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E33" i="32" l="1"/>
  <c r="E33" i="30"/>
  <c r="E33" i="27"/>
  <c r="E33" i="26"/>
  <c r="E33" i="24"/>
  <c r="E33" i="20"/>
  <c r="E33" i="17"/>
  <c r="E33" i="16"/>
  <c r="E33" i="15"/>
  <c r="E33" i="14"/>
  <c r="E33" i="12"/>
  <c r="E33" i="11"/>
  <c r="E33" i="9"/>
  <c r="E33" i="8"/>
  <c r="E33" i="7"/>
  <c r="E33" i="6"/>
  <c r="E33" i="4"/>
  <c r="E33" i="1"/>
  <c r="E33" i="34"/>
  <c r="G32" i="32"/>
  <c r="G32" i="31"/>
  <c r="G32" i="30"/>
  <c r="G32" i="29"/>
  <c r="G32" i="28"/>
  <c r="G32" i="27"/>
  <c r="G32" i="26"/>
  <c r="G32" i="25"/>
  <c r="G32" i="24"/>
  <c r="G32" i="23"/>
  <c r="G32" i="22"/>
  <c r="G32" i="21"/>
  <c r="G32" i="20"/>
  <c r="G32" i="19"/>
  <c r="G32" i="18"/>
  <c r="G32" i="17"/>
  <c r="G32" i="16"/>
  <c r="G32" i="15"/>
  <c r="G32" i="14"/>
  <c r="G32" i="13"/>
  <c r="G32" i="12"/>
  <c r="G32" i="11"/>
  <c r="G32" i="10"/>
  <c r="G32" i="9"/>
  <c r="G32" i="8"/>
  <c r="G32" i="7"/>
  <c r="G32" i="6"/>
  <c r="G32" i="5"/>
  <c r="G32" i="4"/>
  <c r="G32" i="3"/>
  <c r="G32" i="2"/>
  <c r="G32" i="1"/>
  <c r="G32" i="34"/>
  <c r="G32" i="33"/>
  <c r="F32" i="32"/>
  <c r="F32" i="30"/>
  <c r="F32" i="26"/>
  <c r="F32" i="25"/>
  <c r="F32" i="24"/>
  <c r="F32" i="23"/>
  <c r="F32" i="21"/>
  <c r="F32" i="20"/>
  <c r="F32" i="19"/>
  <c r="F32" i="18"/>
  <c r="F32" i="17"/>
  <c r="F32" i="16"/>
  <c r="F32" i="15"/>
  <c r="F32" i="13"/>
  <c r="F32" i="12"/>
  <c r="F32" i="11"/>
  <c r="F32" i="9"/>
  <c r="F32" i="8"/>
  <c r="F32" i="7"/>
  <c r="F32" i="6"/>
  <c r="F32" i="4"/>
  <c r="F32" i="1"/>
  <c r="F32" i="34"/>
  <c r="E32" i="32"/>
  <c r="E32" i="30"/>
  <c r="E32" i="26"/>
  <c r="E32" i="25"/>
  <c r="E32" i="24"/>
  <c r="E32" i="23"/>
  <c r="E32" i="21"/>
  <c r="E32" i="20"/>
  <c r="E32" i="19"/>
  <c r="E32" i="18"/>
  <c r="E32" i="17"/>
  <c r="E32" i="16"/>
  <c r="E32" i="15"/>
  <c r="E32" i="13"/>
  <c r="E32" i="12"/>
  <c r="E32" i="11"/>
  <c r="E32" i="10"/>
  <c r="E32" i="9"/>
  <c r="E32" i="8"/>
  <c r="E32" i="7"/>
  <c r="E32" i="6"/>
  <c r="E32" i="4"/>
  <c r="E32" i="3"/>
  <c r="E32" i="1"/>
  <c r="E32" i="34"/>
  <c r="G31" i="32"/>
  <c r="G31" i="31"/>
  <c r="G31" i="30"/>
  <c r="G31" i="29"/>
  <c r="G31" i="28"/>
  <c r="G31" i="27"/>
  <c r="G31" i="26"/>
  <c r="G31" i="25"/>
  <c r="G31" i="24"/>
  <c r="G31" i="23"/>
  <c r="G31" i="22"/>
  <c r="G31" i="21"/>
  <c r="G31" i="20"/>
  <c r="G31" i="19"/>
  <c r="G31" i="18"/>
  <c r="G31" i="17"/>
  <c r="G31" i="16"/>
  <c r="G31" i="15"/>
  <c r="G31" i="14"/>
  <c r="G31" i="13"/>
  <c r="G31" i="12"/>
  <c r="G31" i="11"/>
  <c r="G31" i="10"/>
  <c r="G31" i="9"/>
  <c r="G31" i="8"/>
  <c r="G31" i="7"/>
  <c r="G31" i="6"/>
  <c r="G31" i="5"/>
  <c r="G31" i="4"/>
  <c r="G31" i="3"/>
  <c r="G31" i="2"/>
  <c r="G31" i="1"/>
  <c r="G31" i="34"/>
  <c r="G31" i="33"/>
  <c r="F31" i="32"/>
  <c r="F31" i="30"/>
  <c r="F31" i="25"/>
  <c r="F31" i="22"/>
  <c r="F31" i="20"/>
  <c r="F31" i="19"/>
  <c r="F31" i="17"/>
  <c r="F31" i="15"/>
  <c r="F31" i="13"/>
  <c r="F31" i="9"/>
  <c r="F31" i="8"/>
  <c r="F31" i="6"/>
  <c r="F31" i="4"/>
  <c r="F31" i="1"/>
  <c r="F31" i="34"/>
  <c r="E31" i="32"/>
  <c r="E31" i="30"/>
  <c r="E31" i="22"/>
  <c r="E31" i="20"/>
  <c r="E31" i="17"/>
  <c r="E31" i="16"/>
  <c r="E31" i="15"/>
  <c r="E31" i="13"/>
  <c r="E31" i="10"/>
  <c r="E31" i="9"/>
  <c r="E31" i="8"/>
  <c r="E31" i="6"/>
  <c r="E31" i="4"/>
  <c r="H31" i="4" s="1"/>
  <c r="E31" i="3"/>
  <c r="E31" i="1"/>
  <c r="E31" i="34"/>
  <c r="G30" i="32"/>
  <c r="G30" i="31"/>
  <c r="G30" i="30"/>
  <c r="G30" i="29"/>
  <c r="G30" i="28"/>
  <c r="G30" i="27"/>
  <c r="G30" i="26"/>
  <c r="G30" i="25"/>
  <c r="G30" i="24"/>
  <c r="G30" i="23"/>
  <c r="G30" i="22"/>
  <c r="G30" i="21"/>
  <c r="G30" i="20"/>
  <c r="G30" i="19"/>
  <c r="G30" i="18"/>
  <c r="G30" i="17"/>
  <c r="G30" i="16"/>
  <c r="G30" i="15"/>
  <c r="G30" i="14"/>
  <c r="G30" i="13"/>
  <c r="G30" i="12"/>
  <c r="G30" i="11"/>
  <c r="G30" i="10"/>
  <c r="G30" i="9"/>
  <c r="G30" i="8"/>
  <c r="G30" i="7"/>
  <c r="G30" i="6"/>
  <c r="G30" i="5"/>
  <c r="G30" i="4"/>
  <c r="G30" i="3"/>
  <c r="G30" i="2"/>
  <c r="G30" i="1"/>
  <c r="G30" i="34"/>
  <c r="G30" i="33"/>
  <c r="F30" i="32"/>
  <c r="F30" i="30"/>
  <c r="F30" i="23"/>
  <c r="F30" i="21"/>
  <c r="F30" i="17"/>
  <c r="F30" i="11"/>
  <c r="F30" i="6"/>
  <c r="F30" i="1"/>
  <c r="F30" i="34"/>
  <c r="E30" i="32"/>
  <c r="E30" i="30"/>
  <c r="E30" i="26"/>
  <c r="E30" i="23"/>
  <c r="E30" i="22"/>
  <c r="E30" i="21"/>
  <c r="E30" i="20"/>
  <c r="E30" i="17"/>
  <c r="E30" i="6"/>
  <c r="E30" i="4"/>
  <c r="E30" i="1"/>
  <c r="E30" i="34"/>
  <c r="G29" i="32"/>
  <c r="G29" i="31"/>
  <c r="G29" i="30"/>
  <c r="G29" i="29"/>
  <c r="G29" i="28"/>
  <c r="G29" i="27"/>
  <c r="G29" i="26"/>
  <c r="G29" i="25"/>
  <c r="G29" i="24"/>
  <c r="G29" i="23"/>
  <c r="G29" i="22"/>
  <c r="G29" i="21"/>
  <c r="G29" i="20"/>
  <c r="G29" i="19"/>
  <c r="G29" i="18"/>
  <c r="G29" i="17"/>
  <c r="G29" i="16"/>
  <c r="G29" i="15"/>
  <c r="G29" i="14"/>
  <c r="G29" i="13"/>
  <c r="G29" i="12"/>
  <c r="G29" i="11"/>
  <c r="G29" i="10"/>
  <c r="G29" i="9"/>
  <c r="G29" i="8"/>
  <c r="G29" i="7"/>
  <c r="G29" i="6"/>
  <c r="G29" i="5"/>
  <c r="G29" i="4"/>
  <c r="G29" i="3"/>
  <c r="G29" i="2"/>
  <c r="G29" i="1"/>
  <c r="G29" i="34"/>
  <c r="G29" i="33"/>
  <c r="F29" i="32"/>
  <c r="F29" i="29"/>
  <c r="F29" i="27"/>
  <c r="F29" i="26"/>
  <c r="F29" i="25"/>
  <c r="F29" i="24"/>
  <c r="F29" i="23"/>
  <c r="F29" i="22"/>
  <c r="F29" i="21"/>
  <c r="F29" i="20"/>
  <c r="F29" i="19"/>
  <c r="F29" i="17"/>
  <c r="F29" i="16"/>
  <c r="F29" i="15"/>
  <c r="F29" i="14"/>
  <c r="F29" i="12"/>
  <c r="F29" i="11"/>
  <c r="F29" i="9"/>
  <c r="F29" i="6"/>
  <c r="F29" i="4"/>
  <c r="F29" i="1"/>
  <c r="F29" i="34"/>
  <c r="E29" i="32"/>
  <c r="E29" i="30"/>
  <c r="E29" i="27"/>
  <c r="E29" i="26"/>
  <c r="E29" i="25"/>
  <c r="E29" i="24"/>
  <c r="E29" i="23"/>
  <c r="E29" i="22"/>
  <c r="E29" i="21"/>
  <c r="E29" i="20"/>
  <c r="E29" i="19"/>
  <c r="E29" i="18"/>
  <c r="E29" i="17"/>
  <c r="E29" i="15"/>
  <c r="E29" i="14"/>
  <c r="E29" i="13"/>
  <c r="E29" i="12"/>
  <c r="E29" i="11"/>
  <c r="E29" i="10"/>
  <c r="E29" i="9"/>
  <c r="E29" i="8"/>
  <c r="E29" i="7"/>
  <c r="E29" i="4"/>
  <c r="E29" i="2"/>
  <c r="E29" i="1"/>
  <c r="H29" i="1" s="1"/>
  <c r="E29" i="34"/>
  <c r="H29" i="34" s="1"/>
  <c r="G28" i="32"/>
  <c r="G28" i="31"/>
  <c r="G28" i="30"/>
  <c r="G28" i="29"/>
  <c r="G28" i="28"/>
  <c r="G28" i="27"/>
  <c r="G28" i="26"/>
  <c r="G28" i="25"/>
  <c r="G28" i="24"/>
  <c r="G28" i="23"/>
  <c r="G28" i="22"/>
  <c r="G28" i="21"/>
  <c r="G28" i="20"/>
  <c r="G28" i="19"/>
  <c r="G28" i="18"/>
  <c r="G28" i="17"/>
  <c r="G28" i="16"/>
  <c r="G28" i="15"/>
  <c r="G28" i="14"/>
  <c r="G28" i="13"/>
  <c r="G28" i="12"/>
  <c r="G28" i="11"/>
  <c r="G28" i="10"/>
  <c r="G28" i="9"/>
  <c r="G28" i="8"/>
  <c r="G28" i="7"/>
  <c r="G28" i="6"/>
  <c r="G28" i="5"/>
  <c r="G28" i="4"/>
  <c r="G28" i="3"/>
  <c r="G28" i="2"/>
  <c r="G28" i="1"/>
  <c r="G28" i="34"/>
  <c r="G28" i="33"/>
  <c r="F28" i="32"/>
  <c r="E28" i="32"/>
  <c r="E28" i="34"/>
  <c r="G27" i="32"/>
  <c r="G27" i="31"/>
  <c r="G27" i="30"/>
  <c r="G27" i="29"/>
  <c r="G27" i="28"/>
  <c r="G27" i="27"/>
  <c r="G27" i="26"/>
  <c r="G27" i="25"/>
  <c r="G27" i="24"/>
  <c r="G27" i="23"/>
  <c r="G27" i="22"/>
  <c r="G27" i="21"/>
  <c r="G27" i="20"/>
  <c r="G27" i="19"/>
  <c r="G27" i="18"/>
  <c r="G27" i="17"/>
  <c r="G27" i="16"/>
  <c r="G27" i="15"/>
  <c r="G27" i="14"/>
  <c r="G27" i="13"/>
  <c r="G27" i="12"/>
  <c r="G27" i="11"/>
  <c r="G27" i="10"/>
  <c r="G27" i="9"/>
  <c r="G27" i="8"/>
  <c r="G27" i="7"/>
  <c r="G27" i="6"/>
  <c r="G27" i="5"/>
  <c r="G27" i="4"/>
  <c r="G27" i="3"/>
  <c r="G27" i="2"/>
  <c r="G27" i="1"/>
  <c r="G27" i="34"/>
  <c r="G27" i="33"/>
  <c r="F27" i="32"/>
  <c r="F27" i="30"/>
  <c r="F27" i="25"/>
  <c r="F27" i="24"/>
  <c r="F27" i="23"/>
  <c r="F27" i="22"/>
  <c r="F27" i="21"/>
  <c r="F27" i="20"/>
  <c r="F27" i="17"/>
  <c r="F27" i="16"/>
  <c r="F27" i="15"/>
  <c r="F27" i="9"/>
  <c r="F27" i="8"/>
  <c r="F27" i="6"/>
  <c r="F27" i="4"/>
  <c r="F27" i="1"/>
  <c r="F27" i="34"/>
  <c r="E27" i="32"/>
  <c r="E27" i="30"/>
  <c r="E27" i="24"/>
  <c r="E27" i="23"/>
  <c r="E27" i="22"/>
  <c r="E27" i="21"/>
  <c r="E27" i="20"/>
  <c r="E27" i="17"/>
  <c r="E27" i="16"/>
  <c r="E27" i="15"/>
  <c r="E27" i="11"/>
  <c r="E27" i="9"/>
  <c r="E27" i="8"/>
  <c r="E27" i="6"/>
  <c r="E27" i="4"/>
  <c r="E27" i="1"/>
  <c r="E27" i="34"/>
  <c r="G26" i="32"/>
  <c r="G26" i="31"/>
  <c r="G26" i="30"/>
  <c r="G26" i="29"/>
  <c r="G26" i="28"/>
  <c r="G26" i="27"/>
  <c r="G26" i="26"/>
  <c r="G26" i="25"/>
  <c r="G26" i="24"/>
  <c r="G26" i="23"/>
  <c r="G26" i="22"/>
  <c r="G26" i="21"/>
  <c r="G26" i="20"/>
  <c r="G26" i="19"/>
  <c r="G26" i="18"/>
  <c r="G26" i="17"/>
  <c r="G26" i="16"/>
  <c r="G26" i="15"/>
  <c r="G26" i="14"/>
  <c r="G26" i="13"/>
  <c r="G26" i="12"/>
  <c r="G26" i="11"/>
  <c r="G26" i="10"/>
  <c r="G26" i="9"/>
  <c r="G26" i="8"/>
  <c r="G26" i="7"/>
  <c r="G26" i="6"/>
  <c r="G26" i="5"/>
  <c r="G26" i="4"/>
  <c r="G26" i="3"/>
  <c r="G26" i="2"/>
  <c r="G26" i="1"/>
  <c r="G26" i="34"/>
  <c r="G26" i="33"/>
  <c r="F26" i="32"/>
  <c r="F26" i="20"/>
  <c r="F26" i="17"/>
  <c r="F26" i="1"/>
  <c r="E26" i="17"/>
  <c r="E26" i="9"/>
  <c r="E26" i="1"/>
  <c r="G25" i="32"/>
  <c r="G25" i="31"/>
  <c r="G25" i="30"/>
  <c r="G25" i="29"/>
  <c r="G25" i="28"/>
  <c r="G25" i="27"/>
  <c r="G25" i="26"/>
  <c r="G25" i="25"/>
  <c r="G25" i="24"/>
  <c r="G25" i="23"/>
  <c r="G25" i="22"/>
  <c r="G25" i="21"/>
  <c r="G25" i="20"/>
  <c r="G25" i="19"/>
  <c r="G25" i="18"/>
  <c r="G25" i="17"/>
  <c r="G25" i="16"/>
  <c r="G25" i="15"/>
  <c r="G25" i="14"/>
  <c r="G25" i="13"/>
  <c r="G25" i="12"/>
  <c r="G25" i="11"/>
  <c r="G25" i="10"/>
  <c r="G25" i="9"/>
  <c r="G25" i="8"/>
  <c r="G25" i="7"/>
  <c r="G25" i="6"/>
  <c r="G25" i="5"/>
  <c r="G25" i="4"/>
  <c r="G25" i="3"/>
  <c r="G25" i="2"/>
  <c r="G25" i="1"/>
  <c r="G25" i="34"/>
  <c r="G25" i="33"/>
  <c r="F25" i="15"/>
  <c r="F25" i="9"/>
  <c r="F25" i="6"/>
  <c r="E25" i="32"/>
  <c r="E25" i="19"/>
  <c r="E25" i="17"/>
  <c r="H25" i="17" s="1"/>
  <c r="E25" i="15"/>
  <c r="E25" i="6"/>
  <c r="E25" i="1"/>
  <c r="E25" i="34"/>
  <c r="G24" i="32"/>
  <c r="G24" i="31"/>
  <c r="G24" i="30"/>
  <c r="G24" i="29"/>
  <c r="G24" i="28"/>
  <c r="G24" i="27"/>
  <c r="G24" i="26"/>
  <c r="G24" i="25"/>
  <c r="G24" i="24"/>
  <c r="G24" i="23"/>
  <c r="G24" i="22"/>
  <c r="G24" i="21"/>
  <c r="G24" i="20"/>
  <c r="G24" i="19"/>
  <c r="G24" i="18"/>
  <c r="G24" i="17"/>
  <c r="G24" i="16"/>
  <c r="G24" i="15"/>
  <c r="G24" i="14"/>
  <c r="G24" i="13"/>
  <c r="G24" i="12"/>
  <c r="G24" i="11"/>
  <c r="G24" i="10"/>
  <c r="G24" i="9"/>
  <c r="G24" i="8"/>
  <c r="G24" i="7"/>
  <c r="G24" i="6"/>
  <c r="G24" i="5"/>
  <c r="G24" i="4"/>
  <c r="G24" i="3"/>
  <c r="G24" i="2"/>
  <c r="G24" i="1"/>
  <c r="G24" i="34"/>
  <c r="G24" i="33"/>
  <c r="F24" i="32"/>
  <c r="F24" i="30"/>
  <c r="F24" i="25"/>
  <c r="F24" i="24"/>
  <c r="F24" i="20"/>
  <c r="F24" i="19"/>
  <c r="F24" i="17"/>
  <c r="F24" i="16"/>
  <c r="F24" i="6"/>
  <c r="F24" i="4"/>
  <c r="F24" i="3"/>
  <c r="F24" i="1"/>
  <c r="F24" i="34"/>
  <c r="E24" i="32"/>
  <c r="E24" i="30"/>
  <c r="E24" i="25"/>
  <c r="E24" i="24"/>
  <c r="E24" i="23"/>
  <c r="E24" i="20"/>
  <c r="E24" i="19"/>
  <c r="E24" i="17"/>
  <c r="E24" i="16"/>
  <c r="E24" i="14"/>
  <c r="E24" i="9"/>
  <c r="E24" i="8"/>
  <c r="E24" i="6"/>
  <c r="E24" i="1"/>
  <c r="E24" i="34"/>
  <c r="H24" i="34" s="1"/>
  <c r="G23" i="32"/>
  <c r="G23" i="31"/>
  <c r="G23" i="30"/>
  <c r="G23" i="29"/>
  <c r="G23" i="28"/>
  <c r="G23" i="27"/>
  <c r="G23" i="26"/>
  <c r="G23" i="25"/>
  <c r="G23" i="24"/>
  <c r="G23" i="23"/>
  <c r="G23" i="22"/>
  <c r="G23" i="21"/>
  <c r="G23" i="20"/>
  <c r="G23" i="19"/>
  <c r="G23" i="18"/>
  <c r="G23" i="17"/>
  <c r="G23" i="16"/>
  <c r="G23" i="15"/>
  <c r="G23" i="14"/>
  <c r="G23" i="13"/>
  <c r="G23" i="12"/>
  <c r="G23" i="11"/>
  <c r="G23" i="10"/>
  <c r="G23" i="9"/>
  <c r="G23" i="8"/>
  <c r="G23" i="7"/>
  <c r="G23" i="6"/>
  <c r="G23" i="5"/>
  <c r="G23" i="4"/>
  <c r="G23" i="3"/>
  <c r="G23" i="2"/>
  <c r="G23" i="1"/>
  <c r="G23" i="34"/>
  <c r="G23" i="33"/>
  <c r="F23" i="32"/>
  <c r="F23" i="26"/>
  <c r="F23" i="24"/>
  <c r="F23" i="20"/>
  <c r="F23" i="17"/>
  <c r="F23" i="15"/>
  <c r="F23" i="9"/>
  <c r="F23" i="1"/>
  <c r="F23" i="34"/>
  <c r="E23" i="32"/>
  <c r="E23" i="30"/>
  <c r="E23" i="26"/>
  <c r="E23" i="24"/>
  <c r="E23" i="20"/>
  <c r="E23" i="17"/>
  <c r="E23" i="16"/>
  <c r="E23" i="15"/>
  <c r="E23" i="1"/>
  <c r="E23" i="34"/>
  <c r="G22" i="32"/>
  <c r="G22" i="31"/>
  <c r="G22" i="30"/>
  <c r="G22" i="29"/>
  <c r="G22" i="28"/>
  <c r="G22" i="27"/>
  <c r="G22" i="26"/>
  <c r="G22" i="25"/>
  <c r="G22" i="24"/>
  <c r="G22" i="23"/>
  <c r="G22" i="22"/>
  <c r="G22" i="21"/>
  <c r="G22" i="20"/>
  <c r="G22" i="19"/>
  <c r="G22" i="18"/>
  <c r="G22" i="17"/>
  <c r="G22" i="16"/>
  <c r="G22" i="15"/>
  <c r="G22" i="14"/>
  <c r="G22" i="13"/>
  <c r="G22" i="12"/>
  <c r="G22" i="11"/>
  <c r="G22" i="10"/>
  <c r="G22" i="9"/>
  <c r="G22" i="8"/>
  <c r="G22" i="7"/>
  <c r="G22" i="6"/>
  <c r="G22" i="5"/>
  <c r="G22" i="4"/>
  <c r="G22" i="3"/>
  <c r="G22" i="2"/>
  <c r="G22" i="1"/>
  <c r="G22" i="34"/>
  <c r="G22" i="33"/>
  <c r="F22" i="32"/>
  <c r="F22" i="30"/>
  <c r="F22" i="24"/>
  <c r="F22" i="6"/>
  <c r="F22" i="1"/>
  <c r="E22" i="32"/>
  <c r="E22" i="30"/>
  <c r="E22" i="26"/>
  <c r="E22" i="24"/>
  <c r="H22" i="24" s="1"/>
  <c r="E22" i="23"/>
  <c r="E22" i="17"/>
  <c r="E22" i="14"/>
  <c r="E22" i="13"/>
  <c r="E22" i="6"/>
  <c r="E22" i="1"/>
  <c r="H22" i="1" s="1"/>
  <c r="E22" i="34"/>
  <c r="G21" i="32"/>
  <c r="G21" i="31"/>
  <c r="G21" i="30"/>
  <c r="G21" i="29"/>
  <c r="G21" i="28"/>
  <c r="G21" i="27"/>
  <c r="G21" i="26"/>
  <c r="G21" i="25"/>
  <c r="G21" i="24"/>
  <c r="G21" i="23"/>
  <c r="G21" i="22"/>
  <c r="G21" i="21"/>
  <c r="G21" i="20"/>
  <c r="G21" i="19"/>
  <c r="G21" i="18"/>
  <c r="G21" i="17"/>
  <c r="G21" i="16"/>
  <c r="G21" i="15"/>
  <c r="G21" i="14"/>
  <c r="G21" i="13"/>
  <c r="G21" i="12"/>
  <c r="G21" i="11"/>
  <c r="G21" i="10"/>
  <c r="G21" i="9"/>
  <c r="G21" i="8"/>
  <c r="G21" i="7"/>
  <c r="G21" i="6"/>
  <c r="G21" i="5"/>
  <c r="G21" i="4"/>
  <c r="G21" i="3"/>
  <c r="G21" i="2"/>
  <c r="G21" i="1"/>
  <c r="G21" i="34"/>
  <c r="G21" i="33"/>
  <c r="F21" i="32"/>
  <c r="F21" i="30"/>
  <c r="F21" i="23"/>
  <c r="F21" i="20"/>
  <c r="F21" i="19"/>
  <c r="F21" i="17"/>
  <c r="F21" i="16"/>
  <c r="F21" i="15"/>
  <c r="F21" i="13"/>
  <c r="F21" i="9"/>
  <c r="F21" i="6"/>
  <c r="F21" i="1"/>
  <c r="F21" i="34"/>
  <c r="E21" i="32"/>
  <c r="E21" i="30"/>
  <c r="E21" i="26"/>
  <c r="E21" i="23"/>
  <c r="E21" i="20"/>
  <c r="E21" i="19"/>
  <c r="H21" i="19" s="1"/>
  <c r="E21" i="17"/>
  <c r="E21" i="16"/>
  <c r="E21" i="15"/>
  <c r="H21" i="15" s="1"/>
  <c r="E21" i="13"/>
  <c r="E21" i="12"/>
  <c r="E21" i="9"/>
  <c r="E21" i="8"/>
  <c r="E21" i="6"/>
  <c r="E21" i="4"/>
  <c r="E21" i="1"/>
  <c r="E21" i="34"/>
  <c r="G20" i="32"/>
  <c r="G20" i="31"/>
  <c r="G20" i="30"/>
  <c r="G20" i="29"/>
  <c r="G20" i="28"/>
  <c r="G20" i="27"/>
  <c r="G20" i="26"/>
  <c r="G20" i="25"/>
  <c r="G20" i="24"/>
  <c r="G20" i="23"/>
  <c r="G20" i="22"/>
  <c r="G20" i="21"/>
  <c r="G20" i="20"/>
  <c r="G20" i="19"/>
  <c r="G20" i="18"/>
  <c r="G20" i="17"/>
  <c r="G20" i="16"/>
  <c r="G20" i="15"/>
  <c r="G20" i="14"/>
  <c r="G20" i="13"/>
  <c r="G20" i="12"/>
  <c r="G20" i="11"/>
  <c r="G20" i="10"/>
  <c r="G20" i="9"/>
  <c r="G20" i="8"/>
  <c r="G20" i="7"/>
  <c r="G20" i="6"/>
  <c r="G20" i="5"/>
  <c r="G20" i="4"/>
  <c r="G20" i="3"/>
  <c r="G20" i="2"/>
  <c r="G20" i="1"/>
  <c r="G20" i="34"/>
  <c r="G20" i="33"/>
  <c r="E20" i="32"/>
  <c r="E20" i="20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H19" i="19" s="1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F19" i="32"/>
  <c r="F19" i="30"/>
  <c r="F19" i="29"/>
  <c r="F19" i="27"/>
  <c r="F19" i="23"/>
  <c r="F19" i="22"/>
  <c r="F19" i="20"/>
  <c r="F19" i="19"/>
  <c r="F19" i="17"/>
  <c r="F19" i="15"/>
  <c r="F19" i="14"/>
  <c r="F19" i="12"/>
  <c r="F19" i="11"/>
  <c r="F19" i="9"/>
  <c r="F19" i="7"/>
  <c r="F19" i="5"/>
  <c r="F19" i="4"/>
  <c r="F19" i="1"/>
  <c r="F19" i="34"/>
  <c r="E19" i="32"/>
  <c r="E19" i="30"/>
  <c r="E19" i="29"/>
  <c r="E19" i="27"/>
  <c r="E19" i="26"/>
  <c r="E19" i="24"/>
  <c r="E19" i="23"/>
  <c r="E19" i="22"/>
  <c r="E19" i="20"/>
  <c r="E19" i="19"/>
  <c r="E19" i="17"/>
  <c r="E19" i="16"/>
  <c r="E19" i="15"/>
  <c r="E19" i="14"/>
  <c r="E19" i="13"/>
  <c r="E19" i="12"/>
  <c r="E19" i="11"/>
  <c r="E19" i="9"/>
  <c r="E19" i="8"/>
  <c r="E19" i="7"/>
  <c r="E19" i="4"/>
  <c r="E19" i="1"/>
  <c r="E19" i="34"/>
  <c r="H19" i="34" s="1"/>
  <c r="D505" i="32"/>
  <c r="D13" i="32" s="1"/>
  <c r="D505" i="31"/>
  <c r="D13" i="31" s="1"/>
  <c r="D505" i="30"/>
  <c r="D13" i="30" s="1"/>
  <c r="D505" i="29"/>
  <c r="D13" i="29" s="1"/>
  <c r="D505" i="28"/>
  <c r="D13" i="28" s="1"/>
  <c r="D505" i="27"/>
  <c r="D13" i="27" s="1"/>
  <c r="D505" i="26"/>
  <c r="D13" i="26" s="1"/>
  <c r="D505" i="25"/>
  <c r="D13" i="25" s="1"/>
  <c r="D505" i="24"/>
  <c r="D13" i="24" s="1"/>
  <c r="D505" i="23"/>
  <c r="D13" i="23" s="1"/>
  <c r="D505" i="22"/>
  <c r="D13" i="22" s="1"/>
  <c r="D505" i="21"/>
  <c r="D13" i="21" s="1"/>
  <c r="D505" i="20"/>
  <c r="D13" i="20" s="1"/>
  <c r="D505" i="19"/>
  <c r="D13" i="19" s="1"/>
  <c r="D505" i="18"/>
  <c r="D13" i="18" s="1"/>
  <c r="D505" i="17"/>
  <c r="D13" i="17" s="1"/>
  <c r="D505" i="16"/>
  <c r="D13" i="16" s="1"/>
  <c r="D505" i="15"/>
  <c r="D13" i="15" s="1"/>
  <c r="D505" i="14"/>
  <c r="D13" i="14" s="1"/>
  <c r="D505" i="13"/>
  <c r="D13" i="13" s="1"/>
  <c r="D505" i="12"/>
  <c r="D13" i="12" s="1"/>
  <c r="D505" i="11"/>
  <c r="D13" i="11" s="1"/>
  <c r="D505" i="10"/>
  <c r="D13" i="10" s="1"/>
  <c r="D505" i="9"/>
  <c r="D13" i="9" s="1"/>
  <c r="D505" i="8"/>
  <c r="D13" i="8" s="1"/>
  <c r="D505" i="7"/>
  <c r="D13" i="7" s="1"/>
  <c r="D505" i="6"/>
  <c r="D13" i="6" s="1"/>
  <c r="D505" i="5"/>
  <c r="D13" i="5" s="1"/>
  <c r="D505" i="4"/>
  <c r="D13" i="4" s="1"/>
  <c r="D505" i="3"/>
  <c r="D13" i="3" s="1"/>
  <c r="D505" i="2"/>
  <c r="D13" i="2" s="1"/>
  <c r="D505" i="1"/>
  <c r="D13" i="1" s="1"/>
  <c r="D505" i="34"/>
  <c r="D13" i="34" s="1"/>
  <c r="D505" i="33"/>
  <c r="D13" i="33" s="1"/>
  <c r="D294" i="32"/>
  <c r="D12" i="32" s="1"/>
  <c r="D294" i="31"/>
  <c r="D12" i="31" s="1"/>
  <c r="D294" i="30"/>
  <c r="D12" i="30" s="1"/>
  <c r="D294" i="29"/>
  <c r="D12" i="29" s="1"/>
  <c r="D294" i="28"/>
  <c r="D12" i="28" s="1"/>
  <c r="D294" i="27"/>
  <c r="D12" i="27" s="1"/>
  <c r="D294" i="26"/>
  <c r="D12" i="26" s="1"/>
  <c r="D294" i="25"/>
  <c r="D12" i="25" s="1"/>
  <c r="D294" i="24"/>
  <c r="D12" i="24" s="1"/>
  <c r="D294" i="23"/>
  <c r="D12" i="23" s="1"/>
  <c r="D294" i="22"/>
  <c r="D12" i="22" s="1"/>
  <c r="D294" i="21"/>
  <c r="D12" i="21" s="1"/>
  <c r="D294" i="20"/>
  <c r="D12" i="20" s="1"/>
  <c r="D294" i="19"/>
  <c r="D12" i="19" s="1"/>
  <c r="D294" i="18"/>
  <c r="D12" i="18" s="1"/>
  <c r="D294" i="17"/>
  <c r="D12" i="17" s="1"/>
  <c r="D294" i="16"/>
  <c r="D12" i="16" s="1"/>
  <c r="D294" i="15"/>
  <c r="D12" i="15" s="1"/>
  <c r="D294" i="14"/>
  <c r="D12" i="14" s="1"/>
  <c r="D294" i="13"/>
  <c r="D12" i="13" s="1"/>
  <c r="D294" i="12"/>
  <c r="D12" i="12" s="1"/>
  <c r="D294" i="11"/>
  <c r="D12" i="11" s="1"/>
  <c r="D294" i="10"/>
  <c r="D12" i="10" s="1"/>
  <c r="D294" i="9"/>
  <c r="D12" i="9" s="1"/>
  <c r="D294" i="8"/>
  <c r="D12" i="8" s="1"/>
  <c r="D294" i="7"/>
  <c r="D12" i="7" s="1"/>
  <c r="D294" i="6"/>
  <c r="D12" i="6" s="1"/>
  <c r="D294" i="5"/>
  <c r="D12" i="5" s="1"/>
  <c r="D294" i="4"/>
  <c r="D12" i="4" s="1"/>
  <c r="D294" i="3"/>
  <c r="D12" i="3" s="1"/>
  <c r="D294" i="2"/>
  <c r="D12" i="2" s="1"/>
  <c r="D294" i="1"/>
  <c r="D12" i="1" s="1"/>
  <c r="D294" i="34"/>
  <c r="D12" i="34" s="1"/>
  <c r="D294" i="33"/>
  <c r="D12" i="33" s="1"/>
  <c r="D151" i="32"/>
  <c r="D11" i="32" s="1"/>
  <c r="D151" i="31"/>
  <c r="D11" i="31" s="1"/>
  <c r="D151" i="30"/>
  <c r="D11" i="30" s="1"/>
  <c r="D151" i="29"/>
  <c r="D11" i="29" s="1"/>
  <c r="D151" i="28"/>
  <c r="D11" i="28" s="1"/>
  <c r="D151" i="27"/>
  <c r="D11" i="27" s="1"/>
  <c r="D151" i="26"/>
  <c r="D11" i="26" s="1"/>
  <c r="D151" i="25"/>
  <c r="D11" i="25" s="1"/>
  <c r="D151" i="24"/>
  <c r="D11" i="24" s="1"/>
  <c r="D151" i="23"/>
  <c r="D11" i="23" s="1"/>
  <c r="D151" i="22"/>
  <c r="D11" i="22" s="1"/>
  <c r="D151" i="21"/>
  <c r="D11" i="21" s="1"/>
  <c r="D151" i="20"/>
  <c r="D11" i="20" s="1"/>
  <c r="D151" i="19"/>
  <c r="D11" i="19" s="1"/>
  <c r="D151" i="18"/>
  <c r="D11" i="18" s="1"/>
  <c r="D151" i="17"/>
  <c r="D11" i="17" s="1"/>
  <c r="D151" i="16"/>
  <c r="D11" i="16" s="1"/>
  <c r="D151" i="15"/>
  <c r="D11" i="15" s="1"/>
  <c r="D151" i="14"/>
  <c r="D11" i="14" s="1"/>
  <c r="D151" i="13"/>
  <c r="D11" i="13" s="1"/>
  <c r="D151" i="12"/>
  <c r="D11" i="12" s="1"/>
  <c r="D151" i="11"/>
  <c r="D11" i="11" s="1"/>
  <c r="D151" i="10"/>
  <c r="D11" i="10" s="1"/>
  <c r="D151" i="9"/>
  <c r="D11" i="9" s="1"/>
  <c r="D151" i="8"/>
  <c r="D11" i="8" s="1"/>
  <c r="D151" i="7"/>
  <c r="D11" i="7" s="1"/>
  <c r="D151" i="6"/>
  <c r="D11" i="6" s="1"/>
  <c r="D151" i="5"/>
  <c r="D11" i="5" s="1"/>
  <c r="D151" i="4"/>
  <c r="D11" i="4" s="1"/>
  <c r="D151" i="3"/>
  <c r="D11" i="3" s="1"/>
  <c r="D151" i="2"/>
  <c r="D11" i="2" s="1"/>
  <c r="D151" i="1"/>
  <c r="D11" i="1" s="1"/>
  <c r="D151" i="34"/>
  <c r="D11" i="34" s="1"/>
  <c r="D151" i="33"/>
  <c r="D11" i="33" s="1"/>
  <c r="D70" i="32"/>
  <c r="D10" i="32" s="1"/>
  <c r="D70" i="31"/>
  <c r="D10" i="31" s="1"/>
  <c r="D70" i="30"/>
  <c r="D10" i="30" s="1"/>
  <c r="D70" i="29"/>
  <c r="D10" i="29" s="1"/>
  <c r="D70" i="28"/>
  <c r="D10" i="28" s="1"/>
  <c r="D70" i="27"/>
  <c r="D10" i="27" s="1"/>
  <c r="D70" i="26"/>
  <c r="D10" i="26" s="1"/>
  <c r="D70" i="25"/>
  <c r="D10" i="25" s="1"/>
  <c r="D70" i="24"/>
  <c r="D10" i="24" s="1"/>
  <c r="D70" i="23"/>
  <c r="D10" i="23" s="1"/>
  <c r="D70" i="22"/>
  <c r="D10" i="22" s="1"/>
  <c r="D70" i="21"/>
  <c r="D10" i="21" s="1"/>
  <c r="D70" i="20"/>
  <c r="D10" i="20" s="1"/>
  <c r="D70" i="19"/>
  <c r="D10" i="19" s="1"/>
  <c r="D70" i="18"/>
  <c r="D10" i="18" s="1"/>
  <c r="D70" i="17"/>
  <c r="D10" i="17" s="1"/>
  <c r="D70" i="16"/>
  <c r="D10" i="16" s="1"/>
  <c r="D70" i="15"/>
  <c r="D10" i="15" s="1"/>
  <c r="D70" i="14"/>
  <c r="D10" i="14" s="1"/>
  <c r="D70" i="13"/>
  <c r="D10" i="13" s="1"/>
  <c r="D70" i="12"/>
  <c r="D10" i="12" s="1"/>
  <c r="D70" i="11"/>
  <c r="D10" i="11" s="1"/>
  <c r="D70" i="10"/>
  <c r="D10" i="10" s="1"/>
  <c r="D70" i="9"/>
  <c r="D10" i="9" s="1"/>
  <c r="D70" i="8"/>
  <c r="D10" i="8" s="1"/>
  <c r="D70" i="7"/>
  <c r="D10" i="7" s="1"/>
  <c r="D70" i="6"/>
  <c r="D10" i="6" s="1"/>
  <c r="D70" i="5"/>
  <c r="D10" i="5" s="1"/>
  <c r="D70" i="4"/>
  <c r="D10" i="4" s="1"/>
  <c r="D70" i="3"/>
  <c r="D10" i="3" s="1"/>
  <c r="D70" i="2"/>
  <c r="D10" i="2" s="1"/>
  <c r="D70" i="1"/>
  <c r="D10" i="1" s="1"/>
  <c r="D70" i="34"/>
  <c r="D10" i="34" s="1"/>
  <c r="D70" i="33"/>
  <c r="D10" i="33" s="1"/>
  <c r="D18" i="32"/>
  <c r="F25" i="32" s="1"/>
  <c r="D18" i="31"/>
  <c r="D9" i="31" s="1"/>
  <c r="D18" i="30"/>
  <c r="D9" i="30" s="1"/>
  <c r="D18" i="29"/>
  <c r="F32" i="29" s="1"/>
  <c r="D18" i="28"/>
  <c r="D9" i="28" s="1"/>
  <c r="D18" i="27"/>
  <c r="D9" i="27" s="1"/>
  <c r="D18" i="26"/>
  <c r="F30" i="26" s="1"/>
  <c r="D18" i="25"/>
  <c r="D9" i="25" s="1"/>
  <c r="D18" i="24"/>
  <c r="D9" i="24" s="1"/>
  <c r="D18" i="23"/>
  <c r="F24" i="23" s="1"/>
  <c r="D18" i="22"/>
  <c r="D9" i="22" s="1"/>
  <c r="D18" i="21"/>
  <c r="D9" i="21" s="1"/>
  <c r="D18" i="20"/>
  <c r="D18" i="19"/>
  <c r="D9" i="19" s="1"/>
  <c r="D18" i="18"/>
  <c r="D9" i="18" s="1"/>
  <c r="D18" i="17"/>
  <c r="F25" i="17" s="1"/>
  <c r="D18" i="16"/>
  <c r="D9" i="16" s="1"/>
  <c r="D18" i="15"/>
  <c r="D9" i="15" s="1"/>
  <c r="D18" i="14"/>
  <c r="D18" i="13"/>
  <c r="D9" i="13" s="1"/>
  <c r="D18" i="12"/>
  <c r="D9" i="12" s="1"/>
  <c r="D18" i="11"/>
  <c r="F27" i="11" s="1"/>
  <c r="D18" i="10"/>
  <c r="D9" i="10" s="1"/>
  <c r="D18" i="9"/>
  <c r="D9" i="9" s="1"/>
  <c r="D18" i="8"/>
  <c r="F19" i="8" s="1"/>
  <c r="D18" i="7"/>
  <c r="D9" i="7" s="1"/>
  <c r="D18" i="6"/>
  <c r="D9" i="6" s="1"/>
  <c r="D18" i="5"/>
  <c r="F29" i="5" s="1"/>
  <c r="D18" i="4"/>
  <c r="D9" i="4" s="1"/>
  <c r="D18" i="3"/>
  <c r="D9" i="3" s="1"/>
  <c r="D18" i="2"/>
  <c r="F29" i="2" s="1"/>
  <c r="D18" i="1"/>
  <c r="D9" i="1" s="1"/>
  <c r="D18" i="34"/>
  <c r="D9" i="34" s="1"/>
  <c r="D18" i="33"/>
  <c r="C505" i="32"/>
  <c r="C13" i="32" s="1"/>
  <c r="C505" i="31"/>
  <c r="C13" i="31" s="1"/>
  <c r="C505" i="30"/>
  <c r="C13" i="30" s="1"/>
  <c r="C505" i="29"/>
  <c r="C13" i="29" s="1"/>
  <c r="C505" i="28"/>
  <c r="C13" i="28" s="1"/>
  <c r="C505" i="27"/>
  <c r="C13" i="27" s="1"/>
  <c r="C505" i="26"/>
  <c r="C13" i="26" s="1"/>
  <c r="C505" i="25"/>
  <c r="C13" i="25" s="1"/>
  <c r="C505" i="24"/>
  <c r="C13" i="24" s="1"/>
  <c r="C505" i="23"/>
  <c r="C13" i="23" s="1"/>
  <c r="C505" i="22"/>
  <c r="C13" i="22" s="1"/>
  <c r="C505" i="21"/>
  <c r="C13" i="21" s="1"/>
  <c r="C505" i="20"/>
  <c r="C13" i="20" s="1"/>
  <c r="C505" i="19"/>
  <c r="C13" i="19" s="1"/>
  <c r="C505" i="18"/>
  <c r="C13" i="18" s="1"/>
  <c r="C505" i="17"/>
  <c r="C13" i="17" s="1"/>
  <c r="C505" i="16"/>
  <c r="C13" i="16" s="1"/>
  <c r="C505" i="15"/>
  <c r="C13" i="15" s="1"/>
  <c r="C505" i="14"/>
  <c r="C13" i="14" s="1"/>
  <c r="C505" i="13"/>
  <c r="C13" i="13" s="1"/>
  <c r="C505" i="12"/>
  <c r="C13" i="12" s="1"/>
  <c r="C505" i="11"/>
  <c r="C13" i="11" s="1"/>
  <c r="C505" i="10"/>
  <c r="C13" i="10" s="1"/>
  <c r="C505" i="9"/>
  <c r="C13" i="9" s="1"/>
  <c r="C505" i="8"/>
  <c r="C13" i="8" s="1"/>
  <c r="C505" i="7"/>
  <c r="C13" i="7" s="1"/>
  <c r="C505" i="6"/>
  <c r="C13" i="6" s="1"/>
  <c r="C505" i="5"/>
  <c r="C13" i="5" s="1"/>
  <c r="C505" i="4"/>
  <c r="C13" i="4" s="1"/>
  <c r="C505" i="3"/>
  <c r="C13" i="3" s="1"/>
  <c r="C505" i="2"/>
  <c r="C13" i="2" s="1"/>
  <c r="C505" i="1"/>
  <c r="C13" i="1" s="1"/>
  <c r="C505" i="34"/>
  <c r="C13" i="34" s="1"/>
  <c r="C505" i="33"/>
  <c r="C13" i="33" s="1"/>
  <c r="C294" i="32"/>
  <c r="C12" i="32" s="1"/>
  <c r="C294" i="31"/>
  <c r="C12" i="31" s="1"/>
  <c r="C294" i="30"/>
  <c r="C12" i="30" s="1"/>
  <c r="C294" i="29"/>
  <c r="C12" i="29" s="1"/>
  <c r="C294" i="28"/>
  <c r="C12" i="28" s="1"/>
  <c r="C294" i="27"/>
  <c r="C12" i="27" s="1"/>
  <c r="C294" i="26"/>
  <c r="C12" i="26" s="1"/>
  <c r="C294" i="25"/>
  <c r="C12" i="25" s="1"/>
  <c r="C294" i="24"/>
  <c r="C12" i="24" s="1"/>
  <c r="C294" i="23"/>
  <c r="C12" i="23" s="1"/>
  <c r="C294" i="22"/>
  <c r="C12" i="22" s="1"/>
  <c r="C294" i="21"/>
  <c r="C12" i="21" s="1"/>
  <c r="C294" i="20"/>
  <c r="C12" i="20" s="1"/>
  <c r="C294" i="19"/>
  <c r="C12" i="19" s="1"/>
  <c r="C294" i="18"/>
  <c r="C12" i="18" s="1"/>
  <c r="C294" i="17"/>
  <c r="C12" i="17" s="1"/>
  <c r="C294" i="16"/>
  <c r="C12" i="16" s="1"/>
  <c r="C294" i="15"/>
  <c r="C12" i="15" s="1"/>
  <c r="C294" i="14"/>
  <c r="C12" i="14" s="1"/>
  <c r="C294" i="13"/>
  <c r="C12" i="13" s="1"/>
  <c r="C294" i="12"/>
  <c r="C12" i="12" s="1"/>
  <c r="C294" i="11"/>
  <c r="C12" i="11" s="1"/>
  <c r="C294" i="10"/>
  <c r="C12" i="10" s="1"/>
  <c r="C294" i="9"/>
  <c r="C12" i="9" s="1"/>
  <c r="C294" i="8"/>
  <c r="C12" i="8" s="1"/>
  <c r="C294" i="7"/>
  <c r="C12" i="7" s="1"/>
  <c r="C294" i="6"/>
  <c r="C12" i="6" s="1"/>
  <c r="C294" i="5"/>
  <c r="C12" i="5" s="1"/>
  <c r="C294" i="4"/>
  <c r="C12" i="4" s="1"/>
  <c r="C294" i="3"/>
  <c r="C12" i="3" s="1"/>
  <c r="C294" i="2"/>
  <c r="C12" i="2" s="1"/>
  <c r="C294" i="1"/>
  <c r="C12" i="1" s="1"/>
  <c r="C294" i="34"/>
  <c r="C12" i="34" s="1"/>
  <c r="C294" i="33"/>
  <c r="C12" i="33" s="1"/>
  <c r="C151" i="32"/>
  <c r="C11" i="32" s="1"/>
  <c r="C151" i="31"/>
  <c r="C11" i="31" s="1"/>
  <c r="C151" i="30"/>
  <c r="C11" i="30" s="1"/>
  <c r="C151" i="29"/>
  <c r="C11" i="29" s="1"/>
  <c r="C151" i="28"/>
  <c r="C11" i="28" s="1"/>
  <c r="C151" i="27"/>
  <c r="C11" i="27" s="1"/>
  <c r="C151" i="26"/>
  <c r="C11" i="26" s="1"/>
  <c r="C151" i="25"/>
  <c r="C11" i="25" s="1"/>
  <c r="C151" i="24"/>
  <c r="C11" i="24" s="1"/>
  <c r="C151" i="23"/>
  <c r="C11" i="23" s="1"/>
  <c r="C151" i="22"/>
  <c r="C11" i="22" s="1"/>
  <c r="C151" i="21"/>
  <c r="C11" i="21" s="1"/>
  <c r="C151" i="20"/>
  <c r="C11" i="20" s="1"/>
  <c r="C151" i="19"/>
  <c r="C11" i="19" s="1"/>
  <c r="C151" i="18"/>
  <c r="C11" i="18" s="1"/>
  <c r="C151" i="17"/>
  <c r="C11" i="17" s="1"/>
  <c r="C151" i="16"/>
  <c r="C11" i="16" s="1"/>
  <c r="C151" i="15"/>
  <c r="C11" i="15" s="1"/>
  <c r="C151" i="14"/>
  <c r="C11" i="14" s="1"/>
  <c r="C151" i="13"/>
  <c r="C11" i="13" s="1"/>
  <c r="C151" i="12"/>
  <c r="C11" i="12" s="1"/>
  <c r="C151" i="11"/>
  <c r="C11" i="11" s="1"/>
  <c r="C151" i="10"/>
  <c r="C11" i="10" s="1"/>
  <c r="C151" i="9"/>
  <c r="C11" i="9" s="1"/>
  <c r="C151" i="8"/>
  <c r="C11" i="8" s="1"/>
  <c r="C151" i="7"/>
  <c r="C11" i="7" s="1"/>
  <c r="C151" i="6"/>
  <c r="C11" i="6" s="1"/>
  <c r="C151" i="5"/>
  <c r="C11" i="5" s="1"/>
  <c r="C151" i="4"/>
  <c r="C11" i="4" s="1"/>
  <c r="C151" i="3"/>
  <c r="C11" i="3" s="1"/>
  <c r="C151" i="2"/>
  <c r="C11" i="2" s="1"/>
  <c r="C151" i="1"/>
  <c r="C11" i="1" s="1"/>
  <c r="C151" i="34"/>
  <c r="C11" i="34" s="1"/>
  <c r="C151" i="33"/>
  <c r="C11" i="33" s="1"/>
  <c r="C70" i="32"/>
  <c r="C10" i="32" s="1"/>
  <c r="C70" i="31"/>
  <c r="C10" i="31" s="1"/>
  <c r="C70" i="30"/>
  <c r="C10" i="30" s="1"/>
  <c r="C70" i="29"/>
  <c r="C10" i="29" s="1"/>
  <c r="C70" i="28"/>
  <c r="C10" i="28" s="1"/>
  <c r="C70" i="27"/>
  <c r="C10" i="27" s="1"/>
  <c r="C70" i="26"/>
  <c r="C10" i="26" s="1"/>
  <c r="C70" i="25"/>
  <c r="C10" i="25" s="1"/>
  <c r="C70" i="24"/>
  <c r="C10" i="24" s="1"/>
  <c r="C70" i="23"/>
  <c r="C10" i="23" s="1"/>
  <c r="C70" i="22"/>
  <c r="C10" i="22" s="1"/>
  <c r="C70" i="21"/>
  <c r="C10" i="21" s="1"/>
  <c r="C70" i="20"/>
  <c r="C10" i="20" s="1"/>
  <c r="C70" i="19"/>
  <c r="C10" i="19" s="1"/>
  <c r="C70" i="18"/>
  <c r="C10" i="18" s="1"/>
  <c r="C70" i="17"/>
  <c r="C10" i="17" s="1"/>
  <c r="C70" i="16"/>
  <c r="C10" i="16" s="1"/>
  <c r="C70" i="15"/>
  <c r="C10" i="15" s="1"/>
  <c r="C70" i="14"/>
  <c r="C10" i="14" s="1"/>
  <c r="C70" i="13"/>
  <c r="C10" i="13" s="1"/>
  <c r="C70" i="12"/>
  <c r="C10" i="12" s="1"/>
  <c r="C70" i="11"/>
  <c r="C10" i="11" s="1"/>
  <c r="C70" i="10"/>
  <c r="C10" i="10" s="1"/>
  <c r="C70" i="9"/>
  <c r="C10" i="9" s="1"/>
  <c r="C70" i="8"/>
  <c r="C10" i="8" s="1"/>
  <c r="C70" i="7"/>
  <c r="C10" i="7" s="1"/>
  <c r="C70" i="6"/>
  <c r="C10" i="6" s="1"/>
  <c r="C70" i="5"/>
  <c r="C10" i="5" s="1"/>
  <c r="C70" i="4"/>
  <c r="C10" i="4" s="1"/>
  <c r="C70" i="3"/>
  <c r="C10" i="3" s="1"/>
  <c r="C70" i="2"/>
  <c r="C10" i="2" s="1"/>
  <c r="C70" i="1"/>
  <c r="C10" i="1" s="1"/>
  <c r="C70" i="34"/>
  <c r="C10" i="34" s="1"/>
  <c r="C70" i="33"/>
  <c r="C10" i="33" s="1"/>
  <c r="C18" i="32"/>
  <c r="C9" i="32" s="1"/>
  <c r="C18" i="31"/>
  <c r="E33" i="31" s="1"/>
  <c r="C18" i="30"/>
  <c r="E28" i="30" s="1"/>
  <c r="C18" i="29"/>
  <c r="C9" i="29" s="1"/>
  <c r="C18" i="28"/>
  <c r="C18" i="27"/>
  <c r="E32" i="27" s="1"/>
  <c r="C18" i="26"/>
  <c r="E31" i="26" s="1"/>
  <c r="C18" i="25"/>
  <c r="E19" i="25" s="1"/>
  <c r="C18" i="24"/>
  <c r="E30" i="24" s="1"/>
  <c r="C18" i="23"/>
  <c r="C9" i="23" s="1"/>
  <c r="C18" i="22"/>
  <c r="E33" i="22" s="1"/>
  <c r="C18" i="21"/>
  <c r="E31" i="21" s="1"/>
  <c r="C18" i="20"/>
  <c r="C9" i="20" s="1"/>
  <c r="C18" i="19"/>
  <c r="E27" i="19" s="1"/>
  <c r="C18" i="18"/>
  <c r="C8" i="18" s="1"/>
  <c r="C18" i="17"/>
  <c r="C18" i="16"/>
  <c r="E30" i="16" s="1"/>
  <c r="C18" i="15"/>
  <c r="C9" i="15" s="1"/>
  <c r="C18" i="14"/>
  <c r="E32" i="14" s="1"/>
  <c r="C18" i="13"/>
  <c r="C18" i="12"/>
  <c r="E22" i="12" s="1"/>
  <c r="C18" i="11"/>
  <c r="C9" i="11" s="1"/>
  <c r="C18" i="10"/>
  <c r="E27" i="10" s="1"/>
  <c r="C18" i="9"/>
  <c r="C8" i="9" s="1"/>
  <c r="C18" i="8"/>
  <c r="E22" i="8" s="1"/>
  <c r="C18" i="7"/>
  <c r="E31" i="7" s="1"/>
  <c r="C18" i="6"/>
  <c r="C18" i="5"/>
  <c r="C18" i="4"/>
  <c r="E23" i="4" s="1"/>
  <c r="H23" i="4" s="1"/>
  <c r="C18" i="3"/>
  <c r="E27" i="3" s="1"/>
  <c r="H27" i="3" s="1"/>
  <c r="C18" i="2"/>
  <c r="C18" i="1"/>
  <c r="E28" i="1" s="1"/>
  <c r="C18" i="34"/>
  <c r="E26" i="34" s="1"/>
  <c r="H26" i="34" s="1"/>
  <c r="C18" i="33"/>
  <c r="H22" i="34" l="1"/>
  <c r="H27" i="4"/>
  <c r="H27" i="16"/>
  <c r="H29" i="2"/>
  <c r="H29" i="8"/>
  <c r="H29" i="11"/>
  <c r="H21" i="34"/>
  <c r="H21" i="6"/>
  <c r="H21" i="12"/>
  <c r="H22" i="26"/>
  <c r="F22" i="34"/>
  <c r="H21" i="1"/>
  <c r="F31" i="2"/>
  <c r="F31" i="3"/>
  <c r="F32" i="3"/>
  <c r="F25" i="3"/>
  <c r="F22" i="4"/>
  <c r="F21" i="4"/>
  <c r="F30" i="4"/>
  <c r="H31" i="22"/>
  <c r="F26" i="6"/>
  <c r="F21" i="7"/>
  <c r="F29" i="7"/>
  <c r="F29" i="8"/>
  <c r="F21" i="8"/>
  <c r="F24" i="9"/>
  <c r="F26" i="9"/>
  <c r="F29" i="10"/>
  <c r="F31" i="10"/>
  <c r="F32" i="10"/>
  <c r="F21" i="12"/>
  <c r="F22" i="13"/>
  <c r="F25" i="13"/>
  <c r="F24" i="13"/>
  <c r="F29" i="13"/>
  <c r="F19" i="13"/>
  <c r="H29" i="30"/>
  <c r="F19" i="16"/>
  <c r="F29" i="18"/>
  <c r="F22" i="19"/>
  <c r="H31" i="20"/>
  <c r="F25" i="21"/>
  <c r="F30" i="22"/>
  <c r="F23" i="22"/>
  <c r="F22" i="23"/>
  <c r="F31" i="23"/>
  <c r="F20" i="24"/>
  <c r="F25" i="24"/>
  <c r="F26" i="24"/>
  <c r="F19" i="24"/>
  <c r="F30" i="25"/>
  <c r="F22" i="26"/>
  <c r="F21" i="26"/>
  <c r="H32" i="32"/>
  <c r="H30" i="30"/>
  <c r="H32" i="30"/>
  <c r="F32" i="28"/>
  <c r="F22" i="29"/>
  <c r="F23" i="30"/>
  <c r="F29" i="30"/>
  <c r="F25" i="30"/>
  <c r="F20" i="32"/>
  <c r="E20" i="15"/>
  <c r="E21" i="27"/>
  <c r="H21" i="27" s="1"/>
  <c r="E22" i="9"/>
  <c r="E26" i="15"/>
  <c r="E27" i="12"/>
  <c r="E28" i="15"/>
  <c r="H30" i="16"/>
  <c r="E31" i="12"/>
  <c r="E31" i="24"/>
  <c r="E10" i="9"/>
  <c r="E10" i="18"/>
  <c r="C8" i="2"/>
  <c r="C8" i="5"/>
  <c r="C8" i="17"/>
  <c r="E11" i="9"/>
  <c r="E11" i="18"/>
  <c r="E12" i="17"/>
  <c r="E19" i="2"/>
  <c r="E20" i="1"/>
  <c r="H20" i="1" s="1"/>
  <c r="E20" i="17"/>
  <c r="E21" i="11"/>
  <c r="E21" i="14"/>
  <c r="E21" i="21"/>
  <c r="H21" i="21" s="1"/>
  <c r="E21" i="31"/>
  <c r="E22" i="16"/>
  <c r="E23" i="19"/>
  <c r="E24" i="11"/>
  <c r="E24" i="22"/>
  <c r="E25" i="14"/>
  <c r="H25" i="14" s="1"/>
  <c r="E25" i="23"/>
  <c r="H25" i="23"/>
  <c r="H25" i="32"/>
  <c r="E26" i="21"/>
  <c r="H29" i="14"/>
  <c r="H29" i="32"/>
  <c r="E30" i="14"/>
  <c r="E31" i="11"/>
  <c r="E31" i="18"/>
  <c r="E31" i="27"/>
  <c r="E32" i="5"/>
  <c r="E32" i="31"/>
  <c r="E24" i="27"/>
  <c r="E30" i="15"/>
  <c r="E30" i="27"/>
  <c r="E19" i="21"/>
  <c r="H19" i="23"/>
  <c r="H19" i="32"/>
  <c r="E20" i="16"/>
  <c r="E21" i="24"/>
  <c r="E22" i="15"/>
  <c r="E22" i="22"/>
  <c r="E23" i="21"/>
  <c r="E24" i="15"/>
  <c r="E24" i="18"/>
  <c r="E24" i="21"/>
  <c r="E25" i="16"/>
  <c r="E25" i="22"/>
  <c r="H25" i="19"/>
  <c r="E27" i="7"/>
  <c r="E28" i="17"/>
  <c r="E30" i="9"/>
  <c r="H31" i="3"/>
  <c r="H31" i="12"/>
  <c r="H31" i="21"/>
  <c r="H31" i="30"/>
  <c r="E32" i="22"/>
  <c r="H26" i="1"/>
  <c r="H27" i="34"/>
  <c r="H27" i="8"/>
  <c r="H27" i="11"/>
  <c r="H27" i="20"/>
  <c r="H27" i="23"/>
  <c r="H27" i="32"/>
  <c r="H29" i="18"/>
  <c r="H29" i="21"/>
  <c r="H29" i="24"/>
  <c r="H29" i="27"/>
  <c r="H30" i="4"/>
  <c r="H30" i="22"/>
  <c r="H31" i="8"/>
  <c r="H31" i="11"/>
  <c r="H31" i="15"/>
  <c r="H31" i="18"/>
  <c r="H31" i="27"/>
  <c r="H32" i="1"/>
  <c r="H32" i="5"/>
  <c r="H32" i="8"/>
  <c r="H32" i="11"/>
  <c r="H32" i="14"/>
  <c r="H32" i="17"/>
  <c r="H32" i="20"/>
  <c r="H32" i="23"/>
  <c r="H32" i="26"/>
  <c r="H30" i="1"/>
  <c r="H31" i="17"/>
  <c r="H31" i="26"/>
  <c r="H31" i="32"/>
  <c r="H32" i="4"/>
  <c r="H32" i="7"/>
  <c r="H32" i="10"/>
  <c r="H32" i="13"/>
  <c r="H32" i="16"/>
  <c r="H32" i="19"/>
  <c r="H32" i="22"/>
  <c r="H32" i="25"/>
  <c r="H28" i="1"/>
  <c r="H25" i="1"/>
  <c r="F26" i="34"/>
  <c r="D8" i="33"/>
  <c r="F12" i="33" s="1"/>
  <c r="D8" i="2"/>
  <c r="F11" i="2" s="1"/>
  <c r="H22" i="6"/>
  <c r="H22" i="12"/>
  <c r="H22" i="15"/>
  <c r="H29" i="4"/>
  <c r="H30" i="27"/>
  <c r="H31" i="6"/>
  <c r="H31" i="9"/>
  <c r="H31" i="24"/>
  <c r="H19" i="1"/>
  <c r="H20" i="16"/>
  <c r="H21" i="4"/>
  <c r="H23" i="21"/>
  <c r="H23" i="30"/>
  <c r="H25" i="6"/>
  <c r="H30" i="15"/>
  <c r="H19" i="2"/>
  <c r="H23" i="34"/>
  <c r="H23" i="19"/>
  <c r="H24" i="11"/>
  <c r="H24" i="32"/>
  <c r="H25" i="34"/>
  <c r="H28" i="34"/>
  <c r="H30" i="9"/>
  <c r="H30" i="21"/>
  <c r="H30" i="24"/>
  <c r="H31" i="34"/>
  <c r="F28" i="34"/>
  <c r="H30" i="34"/>
  <c r="F20" i="34"/>
  <c r="F25" i="34"/>
  <c r="F25" i="1"/>
  <c r="F28" i="1"/>
  <c r="H20" i="15"/>
  <c r="F20" i="1"/>
  <c r="H21" i="8"/>
  <c r="H23" i="1"/>
  <c r="H23" i="16"/>
  <c r="H24" i="8"/>
  <c r="H27" i="6"/>
  <c r="F19" i="2"/>
  <c r="F24" i="2"/>
  <c r="F27" i="2"/>
  <c r="F32" i="2"/>
  <c r="F20" i="2"/>
  <c r="F21" i="2"/>
  <c r="F26" i="2"/>
  <c r="F30" i="2"/>
  <c r="H19" i="4"/>
  <c r="H19" i="20"/>
  <c r="H19" i="26"/>
  <c r="H21" i="9"/>
  <c r="H21" i="24"/>
  <c r="H21" i="30"/>
  <c r="F22" i="2"/>
  <c r="H23" i="15"/>
  <c r="H23" i="24"/>
  <c r="F23" i="2"/>
  <c r="F25" i="2"/>
  <c r="F28" i="2"/>
  <c r="H21" i="11"/>
  <c r="H24" i="6"/>
  <c r="F30" i="3"/>
  <c r="F20" i="3"/>
  <c r="F22" i="3"/>
  <c r="F29" i="3"/>
  <c r="H19" i="12"/>
  <c r="H19" i="15"/>
  <c r="F19" i="3"/>
  <c r="F21" i="3"/>
  <c r="H22" i="8"/>
  <c r="H22" i="30"/>
  <c r="F23" i="3"/>
  <c r="H24" i="9"/>
  <c r="H24" i="15"/>
  <c r="F26" i="3"/>
  <c r="F27" i="3"/>
  <c r="F28" i="3"/>
  <c r="F20" i="4"/>
  <c r="H30" i="6"/>
  <c r="F25" i="4"/>
  <c r="F26" i="4"/>
  <c r="D8" i="5"/>
  <c r="F12" i="5" s="1"/>
  <c r="D8" i="8"/>
  <c r="F10" i="8" s="1"/>
  <c r="H19" i="7"/>
  <c r="F23" i="4"/>
  <c r="F28" i="4"/>
  <c r="H19" i="8"/>
  <c r="H19" i="29"/>
  <c r="F23" i="5"/>
  <c r="H26" i="15"/>
  <c r="H27" i="19"/>
  <c r="H27" i="22"/>
  <c r="H28" i="17"/>
  <c r="H29" i="7"/>
  <c r="H29" i="10"/>
  <c r="H29" i="13"/>
  <c r="F20" i="5"/>
  <c r="F21" i="5"/>
  <c r="F22" i="5"/>
  <c r="F24" i="5"/>
  <c r="F25" i="5"/>
  <c r="F27" i="5"/>
  <c r="F31" i="5"/>
  <c r="H19" i="11"/>
  <c r="H19" i="14"/>
  <c r="H19" i="17"/>
  <c r="H25" i="16"/>
  <c r="H25" i="22"/>
  <c r="F26" i="5"/>
  <c r="H28" i="32"/>
  <c r="F28" i="5"/>
  <c r="H29" i="19"/>
  <c r="H29" i="22"/>
  <c r="H29" i="25"/>
  <c r="H30" i="14"/>
  <c r="H30" i="17"/>
  <c r="F30" i="5"/>
  <c r="F32" i="5"/>
  <c r="F19" i="6"/>
  <c r="F20" i="6"/>
  <c r="H22" i="9"/>
  <c r="F23" i="6"/>
  <c r="F28" i="6"/>
  <c r="F28" i="7"/>
  <c r="F22" i="7"/>
  <c r="F23" i="7"/>
  <c r="F24" i="7"/>
  <c r="F26" i="7"/>
  <c r="F27" i="7"/>
  <c r="F20" i="7"/>
  <c r="F25" i="7"/>
  <c r="F30" i="7"/>
  <c r="F31" i="7"/>
  <c r="F24" i="8"/>
  <c r="F20" i="8"/>
  <c r="F22" i="8"/>
  <c r="F23" i="8"/>
  <c r="F25" i="8"/>
  <c r="F26" i="8"/>
  <c r="F28" i="8"/>
  <c r="F30" i="8"/>
  <c r="D8" i="11"/>
  <c r="F12" i="11" s="1"/>
  <c r="H21" i="31"/>
  <c r="H22" i="13"/>
  <c r="H22" i="16"/>
  <c r="H25" i="15"/>
  <c r="H26" i="9"/>
  <c r="H27" i="15"/>
  <c r="H27" i="30"/>
  <c r="F20" i="9"/>
  <c r="F28" i="9"/>
  <c r="H19" i="9"/>
  <c r="H19" i="30"/>
  <c r="H21" i="13"/>
  <c r="H21" i="16"/>
  <c r="H22" i="22"/>
  <c r="F22" i="9"/>
  <c r="H24" i="17"/>
  <c r="H24" i="20"/>
  <c r="H24" i="23"/>
  <c r="H27" i="9"/>
  <c r="H27" i="12"/>
  <c r="H27" i="21"/>
  <c r="H27" i="24"/>
  <c r="F30" i="9"/>
  <c r="F19" i="10"/>
  <c r="F21" i="10"/>
  <c r="F24" i="10"/>
  <c r="F25" i="10"/>
  <c r="F27" i="10"/>
  <c r="F28" i="10"/>
  <c r="F20" i="10"/>
  <c r="F22" i="10"/>
  <c r="F23" i="10"/>
  <c r="F26" i="10"/>
  <c r="F30" i="10"/>
  <c r="F25" i="11"/>
  <c r="F22" i="11"/>
  <c r="F20" i="11"/>
  <c r="F21" i="11"/>
  <c r="F23" i="11"/>
  <c r="F24" i="11"/>
  <c r="F26" i="11"/>
  <c r="F28" i="11"/>
  <c r="F31" i="11"/>
  <c r="D8" i="14"/>
  <c r="F12" i="14" s="1"/>
  <c r="F20" i="13"/>
  <c r="F22" i="12"/>
  <c r="F23" i="13"/>
  <c r="F25" i="12"/>
  <c r="F26" i="12"/>
  <c r="F30" i="12"/>
  <c r="F24" i="12"/>
  <c r="F27" i="12"/>
  <c r="H28" i="15"/>
  <c r="F31" i="12"/>
  <c r="F20" i="12"/>
  <c r="F23" i="12"/>
  <c r="F28" i="12"/>
  <c r="H19" i="22"/>
  <c r="H19" i="25"/>
  <c r="H21" i="20"/>
  <c r="H22" i="23"/>
  <c r="H24" i="14"/>
  <c r="F26" i="13"/>
  <c r="F30" i="13"/>
  <c r="H19" i="13"/>
  <c r="H19" i="16"/>
  <c r="H21" i="14"/>
  <c r="H22" i="14"/>
  <c r="H22" i="17"/>
  <c r="H22" i="32"/>
  <c r="H23" i="20"/>
  <c r="H23" i="26"/>
  <c r="F28" i="13"/>
  <c r="F27" i="13"/>
  <c r="F26" i="14"/>
  <c r="F27" i="14"/>
  <c r="F28" i="14"/>
  <c r="F20" i="14"/>
  <c r="F21" i="14"/>
  <c r="F22" i="14"/>
  <c r="F23" i="14"/>
  <c r="F24" i="14"/>
  <c r="F25" i="14"/>
  <c r="F30" i="14"/>
  <c r="F31" i="14"/>
  <c r="F32" i="14"/>
  <c r="F22" i="15"/>
  <c r="F24" i="15"/>
  <c r="F26" i="15"/>
  <c r="F30" i="15"/>
  <c r="F20" i="15"/>
  <c r="F28" i="15"/>
  <c r="F20" i="16"/>
  <c r="F25" i="16"/>
  <c r="F26" i="16"/>
  <c r="F23" i="16"/>
  <c r="F22" i="16"/>
  <c r="F28" i="16"/>
  <c r="F30" i="16"/>
  <c r="F31" i="16"/>
  <c r="D8" i="17"/>
  <c r="G8" i="17" s="1"/>
  <c r="D8" i="20"/>
  <c r="F11" i="20" s="1"/>
  <c r="D8" i="23"/>
  <c r="F10" i="23" s="1"/>
  <c r="D8" i="26"/>
  <c r="F13" i="26" s="1"/>
  <c r="D8" i="29"/>
  <c r="F11" i="29" s="1"/>
  <c r="D8" i="32"/>
  <c r="H19" i="21"/>
  <c r="H19" i="24"/>
  <c r="H19" i="27"/>
  <c r="H21" i="17"/>
  <c r="H21" i="26"/>
  <c r="H23" i="17"/>
  <c r="H24" i="27"/>
  <c r="H26" i="21"/>
  <c r="H27" i="17"/>
  <c r="H29" i="17"/>
  <c r="H29" i="20"/>
  <c r="H29" i="23"/>
  <c r="F20" i="17"/>
  <c r="H21" i="23"/>
  <c r="H21" i="32"/>
  <c r="F22" i="17"/>
  <c r="H23" i="32"/>
  <c r="H24" i="18"/>
  <c r="H24" i="21"/>
  <c r="H24" i="24"/>
  <c r="H24" i="30"/>
  <c r="F28" i="17"/>
  <c r="F20" i="18"/>
  <c r="F23" i="18"/>
  <c r="F28" i="18"/>
  <c r="F31" i="18"/>
  <c r="F19" i="18"/>
  <c r="F21" i="18"/>
  <c r="F25" i="18"/>
  <c r="F22" i="18"/>
  <c r="F24" i="18"/>
  <c r="F26" i="18"/>
  <c r="F27" i="18"/>
  <c r="F30" i="18"/>
  <c r="F23" i="19"/>
  <c r="F27" i="19"/>
  <c r="F20" i="19"/>
  <c r="F25" i="19"/>
  <c r="F26" i="19"/>
  <c r="F28" i="19"/>
  <c r="F30" i="19"/>
  <c r="F25" i="20"/>
  <c r="F20" i="20"/>
  <c r="F28" i="20"/>
  <c r="F22" i="20"/>
  <c r="F30" i="20"/>
  <c r="F21" i="21"/>
  <c r="F24" i="21"/>
  <c r="F19" i="21"/>
  <c r="F26" i="21"/>
  <c r="F31" i="21"/>
  <c r="F20" i="21"/>
  <c r="F22" i="21"/>
  <c r="F23" i="21"/>
  <c r="F28" i="21"/>
  <c r="F21" i="22"/>
  <c r="F22" i="22"/>
  <c r="F25" i="22"/>
  <c r="F20" i="22"/>
  <c r="F28" i="22"/>
  <c r="F24" i="22"/>
  <c r="F26" i="22"/>
  <c r="F32" i="22"/>
  <c r="F23" i="23"/>
  <c r="F25" i="23"/>
  <c r="F26" i="23"/>
  <c r="F28" i="23"/>
  <c r="F20" i="23"/>
  <c r="F30" i="24"/>
  <c r="F21" i="24"/>
  <c r="F28" i="24"/>
  <c r="F31" i="24"/>
  <c r="F21" i="25"/>
  <c r="F23" i="25"/>
  <c r="F26" i="25"/>
  <c r="F19" i="25"/>
  <c r="F20" i="25"/>
  <c r="F22" i="25"/>
  <c r="F25" i="25"/>
  <c r="F28" i="25"/>
  <c r="H28" i="30"/>
  <c r="F31" i="26"/>
  <c r="F19" i="26"/>
  <c r="F25" i="26"/>
  <c r="F26" i="26"/>
  <c r="F27" i="26"/>
  <c r="F28" i="26"/>
  <c r="F20" i="26"/>
  <c r="F24" i="26"/>
  <c r="H29" i="26"/>
  <c r="F20" i="27"/>
  <c r="F21" i="27"/>
  <c r="F22" i="27"/>
  <c r="F23" i="27"/>
  <c r="F27" i="27"/>
  <c r="F30" i="27"/>
  <c r="F32" i="27"/>
  <c r="F24" i="27"/>
  <c r="F25" i="27"/>
  <c r="F28" i="27"/>
  <c r="F26" i="27"/>
  <c r="F31" i="27"/>
  <c r="F22" i="28"/>
  <c r="F24" i="28"/>
  <c r="F26" i="28"/>
  <c r="F20" i="28"/>
  <c r="F23" i="28"/>
  <c r="F25" i="28"/>
  <c r="F28" i="28"/>
  <c r="F29" i="28"/>
  <c r="F19" i="28"/>
  <c r="F21" i="28"/>
  <c r="F27" i="28"/>
  <c r="F30" i="28"/>
  <c r="F31" i="28"/>
  <c r="F21" i="29"/>
  <c r="F23" i="29"/>
  <c r="F24" i="29"/>
  <c r="F20" i="29"/>
  <c r="F30" i="29"/>
  <c r="F25" i="29"/>
  <c r="F26" i="29"/>
  <c r="F27" i="29"/>
  <c r="F28" i="29"/>
  <c r="F31" i="29"/>
  <c r="F26" i="30"/>
  <c r="F20" i="30"/>
  <c r="F28" i="30"/>
  <c r="F26" i="31"/>
  <c r="F28" i="31"/>
  <c r="F29" i="31"/>
  <c r="H32" i="31"/>
  <c r="F32" i="31"/>
  <c r="F19" i="31"/>
  <c r="F20" i="31"/>
  <c r="F23" i="31"/>
  <c r="F31" i="31"/>
  <c r="F21" i="31"/>
  <c r="F22" i="31"/>
  <c r="F24" i="31"/>
  <c r="F25" i="31"/>
  <c r="F27" i="31"/>
  <c r="F30" i="31"/>
  <c r="F20" i="33"/>
  <c r="F22" i="33"/>
  <c r="F23" i="33"/>
  <c r="F25" i="33"/>
  <c r="F26" i="33"/>
  <c r="F27" i="33"/>
  <c r="F29" i="33"/>
  <c r="F19" i="33"/>
  <c r="F30" i="33"/>
  <c r="F31" i="33"/>
  <c r="F32" i="33"/>
  <c r="F21" i="33"/>
  <c r="F24" i="33"/>
  <c r="F28" i="33"/>
  <c r="G8" i="5"/>
  <c r="G10" i="1"/>
  <c r="G10" i="4"/>
  <c r="G10" i="7"/>
  <c r="G10" i="10"/>
  <c r="G10" i="13"/>
  <c r="G10" i="16"/>
  <c r="G10" i="19"/>
  <c r="G10" i="22"/>
  <c r="G10" i="25"/>
  <c r="G10" i="28"/>
  <c r="G10" i="31"/>
  <c r="G11" i="34"/>
  <c r="G11" i="3"/>
  <c r="G11" i="6"/>
  <c r="G11" i="9"/>
  <c r="H11" i="9" s="1"/>
  <c r="G11" i="12"/>
  <c r="G11" i="15"/>
  <c r="G11" i="18"/>
  <c r="H11" i="18" s="1"/>
  <c r="G11" i="21"/>
  <c r="G11" i="24"/>
  <c r="G11" i="27"/>
  <c r="G11" i="30"/>
  <c r="G12" i="33"/>
  <c r="G12" i="2"/>
  <c r="G12" i="5"/>
  <c r="F12" i="8"/>
  <c r="G12" i="8"/>
  <c r="G12" i="11"/>
  <c r="G12" i="14"/>
  <c r="G12" i="17"/>
  <c r="H12" i="17" s="1"/>
  <c r="G12" i="20"/>
  <c r="G12" i="23"/>
  <c r="G12" i="26"/>
  <c r="G12" i="29"/>
  <c r="G12" i="32"/>
  <c r="G13" i="1"/>
  <c r="G13" i="4"/>
  <c r="G13" i="7"/>
  <c r="G13" i="10"/>
  <c r="G13" i="13"/>
  <c r="G13" i="16"/>
  <c r="G13" i="19"/>
  <c r="G13" i="22"/>
  <c r="G13" i="25"/>
  <c r="G13" i="28"/>
  <c r="G13" i="31"/>
  <c r="G9" i="15"/>
  <c r="G10" i="33"/>
  <c r="G10" i="2"/>
  <c r="G10" i="5"/>
  <c r="G10" i="8"/>
  <c r="F10" i="11"/>
  <c r="G10" i="11"/>
  <c r="G10" i="14"/>
  <c r="G10" i="17"/>
  <c r="F10" i="20"/>
  <c r="G10" i="20"/>
  <c r="G10" i="23"/>
  <c r="G10" i="26"/>
  <c r="G10" i="29"/>
  <c r="F10" i="32"/>
  <c r="G10" i="32"/>
  <c r="G11" i="1"/>
  <c r="E12" i="2"/>
  <c r="E12" i="5"/>
  <c r="E10" i="5"/>
  <c r="G10" i="34"/>
  <c r="G10" i="3"/>
  <c r="G10" i="6"/>
  <c r="G10" i="9"/>
  <c r="H10" i="9" s="1"/>
  <c r="G10" i="12"/>
  <c r="G10" i="15"/>
  <c r="G10" i="18"/>
  <c r="H10" i="18" s="1"/>
  <c r="G10" i="21"/>
  <c r="G10" i="24"/>
  <c r="G10" i="27"/>
  <c r="G10" i="30"/>
  <c r="F11" i="33"/>
  <c r="G11" i="33"/>
  <c r="G11" i="2"/>
  <c r="F11" i="5"/>
  <c r="G11" i="5"/>
  <c r="G11" i="8"/>
  <c r="G11" i="11"/>
  <c r="G11" i="14"/>
  <c r="G11" i="17"/>
  <c r="G11" i="20"/>
  <c r="G11" i="23"/>
  <c r="G11" i="26"/>
  <c r="G11" i="29"/>
  <c r="G11" i="32"/>
  <c r="G12" i="1"/>
  <c r="G12" i="4"/>
  <c r="G12" i="7"/>
  <c r="G12" i="10"/>
  <c r="G12" i="13"/>
  <c r="G12" i="16"/>
  <c r="G12" i="19"/>
  <c r="G12" i="22"/>
  <c r="G12" i="25"/>
  <c r="G12" i="28"/>
  <c r="G12" i="31"/>
  <c r="G13" i="34"/>
  <c r="G13" i="3"/>
  <c r="G13" i="6"/>
  <c r="G13" i="9"/>
  <c r="G13" i="12"/>
  <c r="G13" i="15"/>
  <c r="G13" i="18"/>
  <c r="G13" i="21"/>
  <c r="G13" i="24"/>
  <c r="G13" i="27"/>
  <c r="G13" i="30"/>
  <c r="E33" i="33"/>
  <c r="E30" i="33"/>
  <c r="H30" i="33" s="1"/>
  <c r="E31" i="33"/>
  <c r="H31" i="33" s="1"/>
  <c r="E28" i="33"/>
  <c r="H28" i="33" s="1"/>
  <c r="E32" i="33"/>
  <c r="H32" i="33" s="1"/>
  <c r="E26" i="33"/>
  <c r="H26" i="33" s="1"/>
  <c r="E29" i="33"/>
  <c r="H29" i="33" s="1"/>
  <c r="E27" i="33"/>
  <c r="H27" i="33" s="1"/>
  <c r="E25" i="33"/>
  <c r="H25" i="33" s="1"/>
  <c r="E23" i="33"/>
  <c r="H23" i="33" s="1"/>
  <c r="E20" i="33"/>
  <c r="H20" i="33" s="1"/>
  <c r="E22" i="33"/>
  <c r="H22" i="33" s="1"/>
  <c r="E24" i="33"/>
  <c r="H24" i="33" s="1"/>
  <c r="E21" i="33"/>
  <c r="H21" i="33" s="1"/>
  <c r="E19" i="33"/>
  <c r="H19" i="33" s="1"/>
  <c r="E30" i="8"/>
  <c r="H30" i="8" s="1"/>
  <c r="E28" i="8"/>
  <c r="H28" i="8" s="1"/>
  <c r="E26" i="8"/>
  <c r="H26" i="8" s="1"/>
  <c r="E23" i="8"/>
  <c r="H23" i="8" s="1"/>
  <c r="E20" i="8"/>
  <c r="H20" i="8" s="1"/>
  <c r="E25" i="8"/>
  <c r="H25" i="8" s="1"/>
  <c r="E28" i="26"/>
  <c r="H28" i="26" s="1"/>
  <c r="E26" i="26"/>
  <c r="H26" i="26" s="1"/>
  <c r="E27" i="26"/>
  <c r="H27" i="26" s="1"/>
  <c r="E25" i="26"/>
  <c r="H25" i="26" s="1"/>
  <c r="E20" i="26"/>
  <c r="H20" i="26" s="1"/>
  <c r="E24" i="26"/>
  <c r="H24" i="26" s="1"/>
  <c r="C8" i="26"/>
  <c r="E20" i="34"/>
  <c r="H20" i="34" s="1"/>
  <c r="C9" i="34"/>
  <c r="G9" i="34" s="1"/>
  <c r="E29" i="6"/>
  <c r="H29" i="6" s="1"/>
  <c r="E28" i="6"/>
  <c r="H28" i="6" s="1"/>
  <c r="E26" i="6"/>
  <c r="H26" i="6" s="1"/>
  <c r="E19" i="6"/>
  <c r="H19" i="6" s="1"/>
  <c r="E23" i="6"/>
  <c r="H23" i="6" s="1"/>
  <c r="E20" i="6"/>
  <c r="H20" i="6" s="1"/>
  <c r="C9" i="6"/>
  <c r="G9" i="6" s="1"/>
  <c r="E30" i="12"/>
  <c r="H30" i="12" s="1"/>
  <c r="E25" i="12"/>
  <c r="H25" i="12" s="1"/>
  <c r="E28" i="12"/>
  <c r="H28" i="12" s="1"/>
  <c r="E26" i="12"/>
  <c r="H26" i="12" s="1"/>
  <c r="E24" i="12"/>
  <c r="H24" i="12" s="1"/>
  <c r="E23" i="12"/>
  <c r="H23" i="12" s="1"/>
  <c r="E20" i="12"/>
  <c r="H20" i="12" s="1"/>
  <c r="C9" i="12"/>
  <c r="E33" i="21"/>
  <c r="E25" i="21"/>
  <c r="H25" i="21" s="1"/>
  <c r="E28" i="21"/>
  <c r="H28" i="21" s="1"/>
  <c r="E22" i="21"/>
  <c r="H22" i="21" s="1"/>
  <c r="E20" i="21"/>
  <c r="H20" i="21" s="1"/>
  <c r="C9" i="21"/>
  <c r="E25" i="27"/>
  <c r="H25" i="27" s="1"/>
  <c r="E28" i="27"/>
  <c r="H28" i="27" s="1"/>
  <c r="E26" i="27"/>
  <c r="H26" i="27" s="1"/>
  <c r="E22" i="27"/>
  <c r="H22" i="27" s="1"/>
  <c r="E27" i="27"/>
  <c r="H27" i="27" s="1"/>
  <c r="E23" i="27"/>
  <c r="H23" i="27" s="1"/>
  <c r="E20" i="27"/>
  <c r="H20" i="27" s="1"/>
  <c r="C9" i="27"/>
  <c r="E25" i="30"/>
  <c r="H25" i="30" s="1"/>
  <c r="E26" i="30"/>
  <c r="H26" i="30" s="1"/>
  <c r="E20" i="30"/>
  <c r="H20" i="30" s="1"/>
  <c r="C9" i="30"/>
  <c r="E10" i="2"/>
  <c r="E10" i="17"/>
  <c r="C9" i="1"/>
  <c r="C8" i="1"/>
  <c r="E13" i="1" s="1"/>
  <c r="E28" i="4"/>
  <c r="H28" i="4" s="1"/>
  <c r="E24" i="4"/>
  <c r="H24" i="4" s="1"/>
  <c r="E26" i="4"/>
  <c r="H26" i="4" s="1"/>
  <c r="E25" i="4"/>
  <c r="H25" i="4" s="1"/>
  <c r="E22" i="4"/>
  <c r="H22" i="4" s="1"/>
  <c r="E20" i="4"/>
  <c r="H20" i="4" s="1"/>
  <c r="C9" i="4"/>
  <c r="C8" i="4"/>
  <c r="E10" i="4" s="1"/>
  <c r="H10" i="4" s="1"/>
  <c r="E28" i="7"/>
  <c r="H28" i="7" s="1"/>
  <c r="E30" i="7"/>
  <c r="H30" i="7" s="1"/>
  <c r="E26" i="7"/>
  <c r="H26" i="7" s="1"/>
  <c r="E24" i="7"/>
  <c r="H24" i="7" s="1"/>
  <c r="E21" i="7"/>
  <c r="H21" i="7" s="1"/>
  <c r="E23" i="7"/>
  <c r="H23" i="7" s="1"/>
  <c r="E25" i="7"/>
  <c r="H25" i="7" s="1"/>
  <c r="E22" i="7"/>
  <c r="H22" i="7" s="1"/>
  <c r="E20" i="7"/>
  <c r="H20" i="7" s="1"/>
  <c r="C9" i="7"/>
  <c r="G9" i="7" s="1"/>
  <c r="C8" i="7"/>
  <c r="E10" i="7" s="1"/>
  <c r="H10" i="7" s="1"/>
  <c r="E28" i="10"/>
  <c r="H28" i="10" s="1"/>
  <c r="E33" i="10"/>
  <c r="E30" i="10"/>
  <c r="H30" i="10" s="1"/>
  <c r="E25" i="10"/>
  <c r="H25" i="10" s="1"/>
  <c r="E24" i="10"/>
  <c r="H24" i="10" s="1"/>
  <c r="E21" i="10"/>
  <c r="H21" i="10" s="1"/>
  <c r="E26" i="10"/>
  <c r="H26" i="10" s="1"/>
  <c r="E23" i="10"/>
  <c r="H23" i="10" s="1"/>
  <c r="E22" i="10"/>
  <c r="H22" i="10" s="1"/>
  <c r="E20" i="10"/>
  <c r="H20" i="10" s="1"/>
  <c r="E19" i="10"/>
  <c r="H19" i="10" s="1"/>
  <c r="C9" i="10"/>
  <c r="C8" i="10"/>
  <c r="E13" i="10" s="1"/>
  <c r="H13" i="10" s="1"/>
  <c r="E28" i="13"/>
  <c r="H28" i="13" s="1"/>
  <c r="E33" i="13"/>
  <c r="E27" i="13"/>
  <c r="H27" i="13" s="1"/>
  <c r="E30" i="13"/>
  <c r="H30" i="13" s="1"/>
  <c r="E26" i="13"/>
  <c r="H26" i="13" s="1"/>
  <c r="E24" i="13"/>
  <c r="H24" i="13" s="1"/>
  <c r="E25" i="13"/>
  <c r="H25" i="13" s="1"/>
  <c r="E23" i="13"/>
  <c r="H23" i="13" s="1"/>
  <c r="E20" i="13"/>
  <c r="H20" i="13" s="1"/>
  <c r="C9" i="13"/>
  <c r="C8" i="13"/>
  <c r="E10" i="13" s="1"/>
  <c r="H10" i="13" s="1"/>
  <c r="E28" i="16"/>
  <c r="H28" i="16" s="1"/>
  <c r="E29" i="16"/>
  <c r="H29" i="16" s="1"/>
  <c r="E26" i="16"/>
  <c r="H26" i="16" s="1"/>
  <c r="C9" i="16"/>
  <c r="C8" i="16"/>
  <c r="E11" i="16" s="1"/>
  <c r="E31" i="19"/>
  <c r="H31" i="19" s="1"/>
  <c r="E28" i="19"/>
  <c r="H28" i="19" s="1"/>
  <c r="E30" i="19"/>
  <c r="H30" i="19" s="1"/>
  <c r="E33" i="19"/>
  <c r="E26" i="19"/>
  <c r="H26" i="19" s="1"/>
  <c r="E22" i="19"/>
  <c r="H22" i="19" s="1"/>
  <c r="E20" i="19"/>
  <c r="H20" i="19" s="1"/>
  <c r="C9" i="19"/>
  <c r="C8" i="19"/>
  <c r="E13" i="19" s="1"/>
  <c r="E28" i="22"/>
  <c r="H28" i="22" s="1"/>
  <c r="E26" i="22"/>
  <c r="H26" i="22" s="1"/>
  <c r="E21" i="22"/>
  <c r="H21" i="22" s="1"/>
  <c r="E23" i="22"/>
  <c r="H23" i="22" s="1"/>
  <c r="E20" i="22"/>
  <c r="H20" i="22" s="1"/>
  <c r="C9" i="22"/>
  <c r="C8" i="22"/>
  <c r="E13" i="22" s="1"/>
  <c r="E31" i="25"/>
  <c r="H31" i="25" s="1"/>
  <c r="E28" i="25"/>
  <c r="H28" i="25" s="1"/>
  <c r="E33" i="25"/>
  <c r="E30" i="25"/>
  <c r="H30" i="25" s="1"/>
  <c r="E27" i="25"/>
  <c r="H27" i="25" s="1"/>
  <c r="E21" i="25"/>
  <c r="H21" i="25" s="1"/>
  <c r="E25" i="25"/>
  <c r="H25" i="25" s="1"/>
  <c r="E23" i="25"/>
  <c r="H23" i="25" s="1"/>
  <c r="E26" i="25"/>
  <c r="H26" i="25" s="1"/>
  <c r="E22" i="25"/>
  <c r="H22" i="25" s="1"/>
  <c r="E20" i="25"/>
  <c r="H20" i="25" s="1"/>
  <c r="C9" i="25"/>
  <c r="C8" i="25"/>
  <c r="E10" i="25" s="1"/>
  <c r="H10" i="25" s="1"/>
  <c r="E31" i="28"/>
  <c r="H31" i="28" s="1"/>
  <c r="E28" i="28"/>
  <c r="H28" i="28" s="1"/>
  <c r="E32" i="28"/>
  <c r="H32" i="28" s="1"/>
  <c r="E29" i="28"/>
  <c r="H29" i="28" s="1"/>
  <c r="E33" i="28"/>
  <c r="E30" i="28"/>
  <c r="H30" i="28" s="1"/>
  <c r="E27" i="28"/>
  <c r="H27" i="28" s="1"/>
  <c r="E24" i="28"/>
  <c r="H24" i="28" s="1"/>
  <c r="E21" i="28"/>
  <c r="H21" i="28" s="1"/>
  <c r="E26" i="28"/>
  <c r="H26" i="28" s="1"/>
  <c r="E23" i="28"/>
  <c r="H23" i="28" s="1"/>
  <c r="E25" i="28"/>
  <c r="H25" i="28" s="1"/>
  <c r="E22" i="28"/>
  <c r="H22" i="28" s="1"/>
  <c r="E20" i="28"/>
  <c r="H20" i="28" s="1"/>
  <c r="E19" i="28"/>
  <c r="H19" i="28" s="1"/>
  <c r="C9" i="28"/>
  <c r="G9" i="28" s="1"/>
  <c r="C8" i="28"/>
  <c r="E13" i="28" s="1"/>
  <c r="E31" i="31"/>
  <c r="H31" i="31" s="1"/>
  <c r="E28" i="31"/>
  <c r="H28" i="31" s="1"/>
  <c r="E29" i="31"/>
  <c r="H29" i="31" s="1"/>
  <c r="E27" i="31"/>
  <c r="H27" i="31" s="1"/>
  <c r="E30" i="31"/>
  <c r="H30" i="31" s="1"/>
  <c r="E26" i="31"/>
  <c r="H26" i="31" s="1"/>
  <c r="E25" i="31"/>
  <c r="H25" i="31" s="1"/>
  <c r="E24" i="31"/>
  <c r="H24" i="31" s="1"/>
  <c r="E23" i="31"/>
  <c r="H23" i="31" s="1"/>
  <c r="E22" i="31"/>
  <c r="H22" i="31" s="1"/>
  <c r="E19" i="31"/>
  <c r="H19" i="31" s="1"/>
  <c r="E20" i="31"/>
  <c r="H20" i="31" s="1"/>
  <c r="C9" i="31"/>
  <c r="C8" i="31"/>
  <c r="E10" i="31" s="1"/>
  <c r="E11" i="2"/>
  <c r="H11" i="2" s="1"/>
  <c r="E11" i="5"/>
  <c r="H11" i="5" s="1"/>
  <c r="E11" i="17"/>
  <c r="E11" i="26"/>
  <c r="H11" i="26" s="1"/>
  <c r="E12" i="4"/>
  <c r="H12" i="4" s="1"/>
  <c r="E12" i="10"/>
  <c r="E12" i="13"/>
  <c r="E12" i="19"/>
  <c r="H12" i="19" s="1"/>
  <c r="E12" i="22"/>
  <c r="H12" i="22" s="1"/>
  <c r="E12" i="31"/>
  <c r="E13" i="9"/>
  <c r="H13" i="9" s="1"/>
  <c r="E13" i="18"/>
  <c r="D8" i="34"/>
  <c r="D8" i="3"/>
  <c r="F12" i="3" s="1"/>
  <c r="D8" i="6"/>
  <c r="F12" i="6" s="1"/>
  <c r="D8" i="9"/>
  <c r="G8" i="9" s="1"/>
  <c r="D8" i="12"/>
  <c r="F12" i="12" s="1"/>
  <c r="D8" i="15"/>
  <c r="F12" i="15" s="1"/>
  <c r="D8" i="18"/>
  <c r="G8" i="18" s="1"/>
  <c r="D8" i="21"/>
  <c r="F12" i="21" s="1"/>
  <c r="D8" i="24"/>
  <c r="F13" i="24" s="1"/>
  <c r="D8" i="27"/>
  <c r="F11" i="27" s="1"/>
  <c r="D8" i="30"/>
  <c r="F12" i="30" s="1"/>
  <c r="D9" i="33"/>
  <c r="D9" i="2"/>
  <c r="D9" i="5"/>
  <c r="D9" i="8"/>
  <c r="D9" i="11"/>
  <c r="D9" i="14"/>
  <c r="D9" i="17"/>
  <c r="D9" i="20"/>
  <c r="D9" i="23"/>
  <c r="D9" i="26"/>
  <c r="D9" i="29"/>
  <c r="D9" i="32"/>
  <c r="C8" i="34"/>
  <c r="E10" i="34" s="1"/>
  <c r="C8" i="27"/>
  <c r="E11" i="27" s="1"/>
  <c r="H11" i="27" s="1"/>
  <c r="C9" i="2"/>
  <c r="E9" i="2" s="1"/>
  <c r="E33" i="5"/>
  <c r="E30" i="5"/>
  <c r="H30" i="5" s="1"/>
  <c r="E31" i="5"/>
  <c r="H31" i="5" s="1"/>
  <c r="E28" i="5"/>
  <c r="H28" i="5" s="1"/>
  <c r="E26" i="5"/>
  <c r="H26" i="5" s="1"/>
  <c r="E29" i="5"/>
  <c r="H29" i="5" s="1"/>
  <c r="E27" i="5"/>
  <c r="H27" i="5" s="1"/>
  <c r="E23" i="5"/>
  <c r="H23" i="5" s="1"/>
  <c r="E20" i="5"/>
  <c r="H20" i="5" s="1"/>
  <c r="E25" i="5"/>
  <c r="H25" i="5" s="1"/>
  <c r="E22" i="5"/>
  <c r="H22" i="5" s="1"/>
  <c r="E24" i="5"/>
  <c r="H24" i="5" s="1"/>
  <c r="E21" i="5"/>
  <c r="H21" i="5" s="1"/>
  <c r="E19" i="5"/>
  <c r="H19" i="5" s="1"/>
  <c r="E31" i="14"/>
  <c r="H31" i="14" s="1"/>
  <c r="E28" i="14"/>
  <c r="H28" i="14" s="1"/>
  <c r="E26" i="14"/>
  <c r="H26" i="14" s="1"/>
  <c r="E27" i="14"/>
  <c r="H27" i="14" s="1"/>
  <c r="E23" i="14"/>
  <c r="H23" i="14" s="1"/>
  <c r="E20" i="14"/>
  <c r="H20" i="14" s="1"/>
  <c r="C8" i="14"/>
  <c r="E28" i="20"/>
  <c r="H28" i="20" s="1"/>
  <c r="E26" i="20"/>
  <c r="H26" i="20" s="1"/>
  <c r="E25" i="20"/>
  <c r="H25" i="20" s="1"/>
  <c r="E22" i="20"/>
  <c r="H22" i="20" s="1"/>
  <c r="C8" i="20"/>
  <c r="E33" i="29"/>
  <c r="E30" i="29"/>
  <c r="H30" i="29" s="1"/>
  <c r="E31" i="29"/>
  <c r="H31" i="29" s="1"/>
  <c r="E28" i="29"/>
  <c r="H28" i="29" s="1"/>
  <c r="E26" i="29"/>
  <c r="H26" i="29" s="1"/>
  <c r="E32" i="29"/>
  <c r="H32" i="29" s="1"/>
  <c r="E29" i="29"/>
  <c r="H29" i="29" s="1"/>
  <c r="E27" i="29"/>
  <c r="H27" i="29" s="1"/>
  <c r="E23" i="29"/>
  <c r="H23" i="29" s="1"/>
  <c r="E20" i="29"/>
  <c r="H20" i="29" s="1"/>
  <c r="E25" i="29"/>
  <c r="H25" i="29" s="1"/>
  <c r="E22" i="29"/>
  <c r="H22" i="29" s="1"/>
  <c r="E24" i="29"/>
  <c r="H24" i="29" s="1"/>
  <c r="E21" i="29"/>
  <c r="H21" i="29" s="1"/>
  <c r="C8" i="29"/>
  <c r="G11" i="4"/>
  <c r="G11" i="7"/>
  <c r="G11" i="10"/>
  <c r="G11" i="13"/>
  <c r="G11" i="16"/>
  <c r="G11" i="19"/>
  <c r="G11" i="22"/>
  <c r="G11" i="25"/>
  <c r="G11" i="28"/>
  <c r="G11" i="31"/>
  <c r="G12" i="34"/>
  <c r="F12" i="34"/>
  <c r="G12" i="3"/>
  <c r="G12" i="6"/>
  <c r="G12" i="9"/>
  <c r="G12" i="12"/>
  <c r="G12" i="15"/>
  <c r="G12" i="18"/>
  <c r="G12" i="21"/>
  <c r="G12" i="24"/>
  <c r="G12" i="27"/>
  <c r="G12" i="30"/>
  <c r="G13" i="33"/>
  <c r="F13" i="33"/>
  <c r="G13" i="2"/>
  <c r="G13" i="5"/>
  <c r="F13" i="5"/>
  <c r="G13" i="8"/>
  <c r="G13" i="11"/>
  <c r="F13" i="11"/>
  <c r="G13" i="14"/>
  <c r="G13" i="17"/>
  <c r="F13" i="17"/>
  <c r="G13" i="20"/>
  <c r="G13" i="23"/>
  <c r="G13" i="26"/>
  <c r="G13" i="29"/>
  <c r="G13" i="32"/>
  <c r="F13" i="32"/>
  <c r="D8" i="1"/>
  <c r="G8" i="1" s="1"/>
  <c r="D8" i="4"/>
  <c r="G8" i="4" s="1"/>
  <c r="D8" i="7"/>
  <c r="G8" i="7" s="1"/>
  <c r="D8" i="10"/>
  <c r="G8" i="10" s="1"/>
  <c r="D8" i="13"/>
  <c r="G8" i="13" s="1"/>
  <c r="D8" i="16"/>
  <c r="D8" i="19"/>
  <c r="G8" i="19" s="1"/>
  <c r="D8" i="22"/>
  <c r="G8" i="22" s="1"/>
  <c r="D8" i="25"/>
  <c r="G8" i="25" s="1"/>
  <c r="D8" i="28"/>
  <c r="G8" i="28" s="1"/>
  <c r="D8" i="31"/>
  <c r="G8" i="31" s="1"/>
  <c r="C8" i="6"/>
  <c r="E11" i="6" s="1"/>
  <c r="H11" i="6" s="1"/>
  <c r="C8" i="12"/>
  <c r="E11" i="12" s="1"/>
  <c r="C8" i="21"/>
  <c r="E13" i="21" s="1"/>
  <c r="C8" i="30"/>
  <c r="E11" i="30" s="1"/>
  <c r="C9" i="5"/>
  <c r="E9" i="5" s="1"/>
  <c r="C9" i="14"/>
  <c r="E9" i="14" s="1"/>
  <c r="E33" i="2"/>
  <c r="E30" i="2"/>
  <c r="H30" i="2" s="1"/>
  <c r="E31" i="2"/>
  <c r="H31" i="2" s="1"/>
  <c r="E28" i="2"/>
  <c r="H28" i="2" s="1"/>
  <c r="E32" i="2"/>
  <c r="H32" i="2" s="1"/>
  <c r="E26" i="2"/>
  <c r="H26" i="2" s="1"/>
  <c r="E27" i="2"/>
  <c r="H27" i="2" s="1"/>
  <c r="E25" i="2"/>
  <c r="H25" i="2" s="1"/>
  <c r="E23" i="2"/>
  <c r="H23" i="2" s="1"/>
  <c r="E20" i="2"/>
  <c r="H20" i="2" s="1"/>
  <c r="E22" i="2"/>
  <c r="H22" i="2" s="1"/>
  <c r="E24" i="2"/>
  <c r="H24" i="2" s="1"/>
  <c r="E21" i="2"/>
  <c r="H21" i="2" s="1"/>
  <c r="E30" i="11"/>
  <c r="H30" i="11" s="1"/>
  <c r="E28" i="11"/>
  <c r="H28" i="11" s="1"/>
  <c r="E26" i="11"/>
  <c r="H26" i="11" s="1"/>
  <c r="E23" i="11"/>
  <c r="H23" i="11" s="1"/>
  <c r="E20" i="11"/>
  <c r="H20" i="11" s="1"/>
  <c r="E22" i="11"/>
  <c r="H22" i="11" s="1"/>
  <c r="E25" i="11"/>
  <c r="H25" i="11" s="1"/>
  <c r="C8" i="11"/>
  <c r="E12" i="11" s="1"/>
  <c r="E33" i="23"/>
  <c r="E31" i="23"/>
  <c r="H31" i="23" s="1"/>
  <c r="E28" i="23"/>
  <c r="H28" i="23" s="1"/>
  <c r="E26" i="23"/>
  <c r="H26" i="23" s="1"/>
  <c r="E23" i="23"/>
  <c r="H23" i="23" s="1"/>
  <c r="E20" i="23"/>
  <c r="H20" i="23" s="1"/>
  <c r="C8" i="23"/>
  <c r="E9" i="23" s="1"/>
  <c r="E26" i="32"/>
  <c r="H26" i="32" s="1"/>
  <c r="C8" i="32"/>
  <c r="E29" i="3"/>
  <c r="H29" i="3" s="1"/>
  <c r="E33" i="3"/>
  <c r="E30" i="3"/>
  <c r="H30" i="3" s="1"/>
  <c r="E25" i="3"/>
  <c r="H25" i="3" s="1"/>
  <c r="E28" i="3"/>
  <c r="H28" i="3" s="1"/>
  <c r="E26" i="3"/>
  <c r="H26" i="3" s="1"/>
  <c r="E22" i="3"/>
  <c r="H22" i="3" s="1"/>
  <c r="E19" i="3"/>
  <c r="H19" i="3" s="1"/>
  <c r="E24" i="3"/>
  <c r="H24" i="3" s="1"/>
  <c r="E21" i="3"/>
  <c r="H21" i="3" s="1"/>
  <c r="E23" i="3"/>
  <c r="H23" i="3" s="1"/>
  <c r="E20" i="3"/>
  <c r="H20" i="3" s="1"/>
  <c r="C9" i="3"/>
  <c r="E28" i="9"/>
  <c r="H28" i="9" s="1"/>
  <c r="E25" i="9"/>
  <c r="H25" i="9" s="1"/>
  <c r="E23" i="9"/>
  <c r="H23" i="9" s="1"/>
  <c r="E20" i="9"/>
  <c r="H20" i="9" s="1"/>
  <c r="C9" i="9"/>
  <c r="E9" i="9" s="1"/>
  <c r="E33" i="18"/>
  <c r="E30" i="18"/>
  <c r="H30" i="18" s="1"/>
  <c r="E25" i="18"/>
  <c r="H25" i="18" s="1"/>
  <c r="E28" i="18"/>
  <c r="H28" i="18" s="1"/>
  <c r="E26" i="18"/>
  <c r="H26" i="18" s="1"/>
  <c r="E22" i="18"/>
  <c r="H22" i="18" s="1"/>
  <c r="E19" i="18"/>
  <c r="H19" i="18" s="1"/>
  <c r="E21" i="18"/>
  <c r="H21" i="18" s="1"/>
  <c r="E27" i="18"/>
  <c r="H27" i="18" s="1"/>
  <c r="E23" i="18"/>
  <c r="H23" i="18" s="1"/>
  <c r="E20" i="18"/>
  <c r="H20" i="18" s="1"/>
  <c r="C9" i="18"/>
  <c r="E9" i="18" s="1"/>
  <c r="E28" i="24"/>
  <c r="H28" i="24" s="1"/>
  <c r="E25" i="24"/>
  <c r="H25" i="24" s="1"/>
  <c r="E26" i="24"/>
  <c r="H26" i="24" s="1"/>
  <c r="E20" i="24"/>
  <c r="H20" i="24" s="1"/>
  <c r="C9" i="24"/>
  <c r="G9" i="24" s="1"/>
  <c r="E10" i="32"/>
  <c r="E11" i="4"/>
  <c r="E11" i="10"/>
  <c r="E11" i="19"/>
  <c r="E11" i="28"/>
  <c r="E12" i="6"/>
  <c r="E12" i="9"/>
  <c r="E12" i="18"/>
  <c r="E12" i="27"/>
  <c r="E13" i="2"/>
  <c r="E13" i="5"/>
  <c r="E13" i="11"/>
  <c r="E13" i="14"/>
  <c r="E13" i="17"/>
  <c r="E13" i="20"/>
  <c r="H13" i="20" s="1"/>
  <c r="E13" i="23"/>
  <c r="E13" i="26"/>
  <c r="E13" i="29"/>
  <c r="C8" i="33"/>
  <c r="G8" i="33" s="1"/>
  <c r="C8" i="3"/>
  <c r="E13" i="3" s="1"/>
  <c r="C8" i="8"/>
  <c r="E11" i="8" s="1"/>
  <c r="C8" i="15"/>
  <c r="E9" i="15" s="1"/>
  <c r="C8" i="24"/>
  <c r="E11" i="24" s="1"/>
  <c r="C9" i="33"/>
  <c r="E9" i="33" s="1"/>
  <c r="C9" i="8"/>
  <c r="C9" i="17"/>
  <c r="E9" i="17" s="1"/>
  <c r="C9" i="26"/>
  <c r="E9" i="26" s="1"/>
  <c r="H20" i="17"/>
  <c r="H20" i="20"/>
  <c r="H20" i="32"/>
  <c r="H27" i="7"/>
  <c r="H27" i="10"/>
  <c r="H24" i="1"/>
  <c r="H24" i="16"/>
  <c r="H24" i="19"/>
  <c r="H24" i="22"/>
  <c r="H24" i="25"/>
  <c r="H26" i="17"/>
  <c r="H27" i="1"/>
  <c r="H29" i="9"/>
  <c r="H29" i="12"/>
  <c r="H29" i="15"/>
  <c r="H30" i="20"/>
  <c r="H30" i="23"/>
  <c r="H30" i="26"/>
  <c r="H31" i="7"/>
  <c r="H31" i="10"/>
  <c r="H31" i="13"/>
  <c r="H32" i="34"/>
  <c r="H32" i="3"/>
  <c r="H32" i="6"/>
  <c r="H32" i="9"/>
  <c r="H32" i="12"/>
  <c r="H32" i="15"/>
  <c r="H32" i="18"/>
  <c r="H32" i="21"/>
  <c r="H32" i="24"/>
  <c r="H32" i="27"/>
  <c r="H30" i="32"/>
  <c r="H31" i="1"/>
  <c r="H31" i="16"/>
  <c r="E321" i="20"/>
  <c r="G315" i="20"/>
  <c r="E306" i="20"/>
  <c r="G303" i="20"/>
  <c r="G302" i="20"/>
  <c r="G300" i="20"/>
  <c r="G275" i="20"/>
  <c r="E272" i="20"/>
  <c r="E269" i="20"/>
  <c r="G266" i="20"/>
  <c r="G263" i="20"/>
  <c r="G260" i="20"/>
  <c r="G257" i="20"/>
  <c r="G254" i="20"/>
  <c r="G248" i="20"/>
  <c r="G242" i="20"/>
  <c r="G239" i="20"/>
  <c r="G236" i="20"/>
  <c r="E233" i="20"/>
  <c r="E228" i="20"/>
  <c r="E227" i="20"/>
  <c r="G223" i="20"/>
  <c r="G222" i="20"/>
  <c r="G220" i="20"/>
  <c r="G219" i="20"/>
  <c r="E217" i="20"/>
  <c r="E216" i="20"/>
  <c r="G211" i="20"/>
  <c r="G210" i="20"/>
  <c r="G207" i="20"/>
  <c r="E204" i="20"/>
  <c r="G202" i="20"/>
  <c r="G201" i="20"/>
  <c r="E199" i="20"/>
  <c r="E198" i="20"/>
  <c r="G196" i="20"/>
  <c r="E195" i="20"/>
  <c r="E193" i="20"/>
  <c r="E192" i="20"/>
  <c r="E190" i="20"/>
  <c r="E189" i="20"/>
  <c r="E186" i="20"/>
  <c r="G184" i="20"/>
  <c r="G183" i="20"/>
  <c r="E181" i="20"/>
  <c r="E180" i="20"/>
  <c r="G174" i="20"/>
  <c r="G172" i="20"/>
  <c r="E169" i="20"/>
  <c r="E168" i="20"/>
  <c r="E166" i="20"/>
  <c r="E160" i="20"/>
  <c r="E159" i="20"/>
  <c r="G157" i="20"/>
  <c r="E156" i="20"/>
  <c r="G155" i="20"/>
  <c r="E154" i="20"/>
  <c r="E153" i="20"/>
  <c r="E145" i="20"/>
  <c r="E144" i="20"/>
  <c r="E139" i="20"/>
  <c r="E138" i="20"/>
  <c r="G136" i="20"/>
  <c r="G135" i="20"/>
  <c r="G129" i="20"/>
  <c r="G126" i="20"/>
  <c r="G123" i="20"/>
  <c r="G121" i="20"/>
  <c r="G117" i="20"/>
  <c r="E114" i="20"/>
  <c r="G111" i="20"/>
  <c r="G108" i="20"/>
  <c r="G105" i="20"/>
  <c r="G102" i="20"/>
  <c r="G100" i="20"/>
  <c r="G99" i="20"/>
  <c r="E97" i="20"/>
  <c r="E96" i="20"/>
  <c r="G93" i="20"/>
  <c r="G90" i="20"/>
  <c r="G88" i="20"/>
  <c r="G87" i="20"/>
  <c r="G85" i="20"/>
  <c r="G84" i="20"/>
  <c r="G83" i="20"/>
  <c r="G81" i="20"/>
  <c r="G78" i="20"/>
  <c r="G75" i="20"/>
  <c r="G72" i="20"/>
  <c r="G62" i="20"/>
  <c r="G61" i="20"/>
  <c r="G56" i="20"/>
  <c r="E55" i="20"/>
  <c r="E53" i="20"/>
  <c r="G49" i="20"/>
  <c r="G46" i="20"/>
  <c r="G44" i="20"/>
  <c r="G43" i="20"/>
  <c r="E41" i="20"/>
  <c r="E40" i="20"/>
  <c r="E37" i="20"/>
  <c r="G34" i="20"/>
  <c r="F464" i="20"/>
  <c r="F458" i="20"/>
  <c r="F455" i="20"/>
  <c r="F452" i="20"/>
  <c r="F446" i="20"/>
  <c r="F443" i="20"/>
  <c r="F440" i="20"/>
  <c r="G431" i="20"/>
  <c r="F410" i="20"/>
  <c r="F407" i="20"/>
  <c r="G392" i="20"/>
  <c r="G389" i="20"/>
  <c r="F386" i="20"/>
  <c r="G380" i="20"/>
  <c r="G377" i="20"/>
  <c r="G374" i="20"/>
  <c r="G371" i="20"/>
  <c r="G368" i="20"/>
  <c r="G356" i="20"/>
  <c r="G341" i="20"/>
  <c r="G323" i="20"/>
  <c r="F320" i="20"/>
  <c r="G314" i="20"/>
  <c r="F309" i="20"/>
  <c r="G308" i="20"/>
  <c r="F306" i="20"/>
  <c r="G305" i="20"/>
  <c r="F299" i="20"/>
  <c r="G296" i="20"/>
  <c r="F264" i="20"/>
  <c r="F272" i="20"/>
  <c r="F276" i="20"/>
  <c r="F280" i="20"/>
  <c r="G284" i="20"/>
  <c r="G288" i="20"/>
  <c r="G143" i="20"/>
  <c r="G139" i="20"/>
  <c r="G131" i="20"/>
  <c r="G127" i="20"/>
  <c r="G119" i="20"/>
  <c r="G115" i="20"/>
  <c r="G107" i="20"/>
  <c r="G103" i="20"/>
  <c r="G95" i="20"/>
  <c r="G91" i="20"/>
  <c r="G79" i="20"/>
  <c r="G35" i="20"/>
  <c r="G39" i="20"/>
  <c r="G47" i="20"/>
  <c r="G51" i="20"/>
  <c r="F55" i="20"/>
  <c r="G63" i="20"/>
  <c r="G511" i="21"/>
  <c r="G299" i="21"/>
  <c r="F288" i="21"/>
  <c r="G284" i="21"/>
  <c r="F280" i="21"/>
  <c r="G276" i="21"/>
  <c r="G272" i="21"/>
  <c r="F264" i="21"/>
  <c r="F260" i="21"/>
  <c r="G256" i="21"/>
  <c r="G248" i="21"/>
  <c r="G244" i="21"/>
  <c r="G240" i="21"/>
  <c r="G236" i="21"/>
  <c r="G228" i="21"/>
  <c r="G224" i="21"/>
  <c r="G220" i="21"/>
  <c r="G216" i="21"/>
  <c r="G212" i="21"/>
  <c r="G208" i="21"/>
  <c r="G204" i="21"/>
  <c r="G200" i="21"/>
  <c r="G196" i="21"/>
  <c r="G192" i="21"/>
  <c r="G188" i="21"/>
  <c r="G184" i="21"/>
  <c r="G180" i="21"/>
  <c r="G176" i="21"/>
  <c r="G172" i="21"/>
  <c r="G168" i="21"/>
  <c r="G164" i="21"/>
  <c r="G160" i="21"/>
  <c r="G156" i="21"/>
  <c r="F268" i="21"/>
  <c r="G528" i="22"/>
  <c r="F492" i="22"/>
  <c r="F496" i="22"/>
  <c r="F528" i="23"/>
  <c r="F497" i="23"/>
  <c r="G528" i="24"/>
  <c r="G492" i="24"/>
  <c r="F528" i="25"/>
  <c r="F528" i="26"/>
  <c r="G496" i="26"/>
  <c r="G528" i="27"/>
  <c r="G497" i="27"/>
  <c r="F528" i="29"/>
  <c r="G492" i="29"/>
  <c r="F496" i="29"/>
  <c r="F498" i="29"/>
  <c r="G528" i="30"/>
  <c r="F506" i="30"/>
  <c r="G496" i="30"/>
  <c r="F496" i="31"/>
  <c r="F528" i="32"/>
  <c r="F506" i="32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530" i="32"/>
  <c r="E530" i="20"/>
  <c r="F530" i="20"/>
  <c r="E530" i="17"/>
  <c r="F530" i="17"/>
  <c r="E530" i="4"/>
  <c r="E530" i="1"/>
  <c r="F530" i="1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G518" i="32"/>
  <c r="E519" i="32"/>
  <c r="F519" i="32"/>
  <c r="G519" i="32"/>
  <c r="E520" i="32"/>
  <c r="F520" i="32"/>
  <c r="G520" i="32"/>
  <c r="G521" i="32"/>
  <c r="G522" i="32"/>
  <c r="E523" i="32"/>
  <c r="F523" i="32"/>
  <c r="G523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E529" i="32"/>
  <c r="G529" i="32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9" i="31"/>
  <c r="G507" i="30"/>
  <c r="G508" i="30"/>
  <c r="G509" i="30"/>
  <c r="E510" i="30"/>
  <c r="F510" i="30"/>
  <c r="G510" i="30"/>
  <c r="E511" i="30"/>
  <c r="F511" i="30"/>
  <c r="G511" i="30"/>
  <c r="E512" i="30"/>
  <c r="F512" i="30"/>
  <c r="G512" i="30"/>
  <c r="G513" i="30"/>
  <c r="F514" i="30"/>
  <c r="G514" i="30"/>
  <c r="E515" i="30"/>
  <c r="F515" i="30"/>
  <c r="G515" i="30"/>
  <c r="E516" i="30"/>
  <c r="F516" i="30"/>
  <c r="G516" i="30"/>
  <c r="G517" i="30"/>
  <c r="G518" i="30"/>
  <c r="E519" i="30"/>
  <c r="F519" i="30"/>
  <c r="G519" i="30"/>
  <c r="E520" i="30"/>
  <c r="F520" i="30"/>
  <c r="G520" i="30"/>
  <c r="G521" i="30"/>
  <c r="G522" i="30"/>
  <c r="E523" i="30"/>
  <c r="F523" i="30"/>
  <c r="G523" i="30"/>
  <c r="E524" i="30"/>
  <c r="G524" i="30"/>
  <c r="G525" i="30"/>
  <c r="G526" i="30"/>
  <c r="E527" i="30"/>
  <c r="F527" i="30"/>
  <c r="G527" i="30"/>
  <c r="E528" i="30"/>
  <c r="G529" i="30"/>
  <c r="G507" i="29"/>
  <c r="G508" i="29"/>
  <c r="G509" i="29"/>
  <c r="G510" i="29"/>
  <c r="F511" i="29"/>
  <c r="G511" i="29"/>
  <c r="G512" i="29"/>
  <c r="G513" i="29"/>
  <c r="E514" i="29"/>
  <c r="F514" i="29"/>
  <c r="G514" i="29"/>
  <c r="G515" i="29"/>
  <c r="F516" i="29"/>
  <c r="G516" i="29"/>
  <c r="G517" i="29"/>
  <c r="G518" i="29"/>
  <c r="E519" i="29"/>
  <c r="G519" i="29"/>
  <c r="E520" i="29"/>
  <c r="G520" i="29"/>
  <c r="H520" i="29" s="1"/>
  <c r="G521" i="29"/>
  <c r="G522" i="29"/>
  <c r="G523" i="29"/>
  <c r="G524" i="29"/>
  <c r="G525" i="29"/>
  <c r="G526" i="29"/>
  <c r="G527" i="29"/>
  <c r="G528" i="29"/>
  <c r="G529" i="29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9" i="28"/>
  <c r="G507" i="27"/>
  <c r="G508" i="27"/>
  <c r="G509" i="27"/>
  <c r="G510" i="27"/>
  <c r="E511" i="27"/>
  <c r="F511" i="27"/>
  <c r="G511" i="27"/>
  <c r="G512" i="27"/>
  <c r="F513" i="27"/>
  <c r="G513" i="27"/>
  <c r="G514" i="27"/>
  <c r="G515" i="27"/>
  <c r="F516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9" i="27"/>
  <c r="G507" i="26"/>
  <c r="G508" i="26"/>
  <c r="G509" i="26"/>
  <c r="G510" i="26"/>
  <c r="G511" i="26"/>
  <c r="E512" i="26"/>
  <c r="F512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E527" i="26"/>
  <c r="F527" i="26"/>
  <c r="G527" i="26"/>
  <c r="E528" i="26"/>
  <c r="G529" i="26"/>
  <c r="G507" i="25"/>
  <c r="G508" i="25"/>
  <c r="G509" i="25"/>
  <c r="G510" i="25"/>
  <c r="E511" i="25"/>
  <c r="F511" i="25"/>
  <c r="G511" i="25"/>
  <c r="E512" i="25"/>
  <c r="F512" i="25"/>
  <c r="G512" i="25"/>
  <c r="G513" i="25"/>
  <c r="E514" i="25"/>
  <c r="F514" i="25"/>
  <c r="G514" i="25"/>
  <c r="G515" i="25"/>
  <c r="E516" i="25"/>
  <c r="F516" i="25"/>
  <c r="G516" i="25"/>
  <c r="G517" i="25"/>
  <c r="G518" i="25"/>
  <c r="G519" i="25"/>
  <c r="E520" i="25"/>
  <c r="F520" i="25"/>
  <c r="G520" i="25"/>
  <c r="G521" i="25"/>
  <c r="G522" i="25"/>
  <c r="G523" i="25"/>
  <c r="G524" i="25"/>
  <c r="E525" i="25"/>
  <c r="F525" i="25"/>
  <c r="G525" i="25"/>
  <c r="G526" i="25"/>
  <c r="E527" i="25"/>
  <c r="F527" i="25"/>
  <c r="G527" i="25"/>
  <c r="E528" i="25"/>
  <c r="G529" i="25"/>
  <c r="G507" i="24"/>
  <c r="G508" i="24"/>
  <c r="G509" i="24"/>
  <c r="E510" i="24"/>
  <c r="F510" i="24"/>
  <c r="G510" i="24"/>
  <c r="E511" i="24"/>
  <c r="F511" i="24"/>
  <c r="G511" i="24"/>
  <c r="E512" i="24"/>
  <c r="G512" i="24"/>
  <c r="E513" i="24"/>
  <c r="G513" i="24"/>
  <c r="E514" i="24"/>
  <c r="G514" i="24"/>
  <c r="G515" i="24"/>
  <c r="E516" i="24"/>
  <c r="F516" i="24"/>
  <c r="G516" i="24"/>
  <c r="G517" i="24"/>
  <c r="G518" i="24"/>
  <c r="E519" i="24"/>
  <c r="G519" i="24"/>
  <c r="G520" i="24"/>
  <c r="G521" i="24"/>
  <c r="G522" i="24"/>
  <c r="G523" i="24"/>
  <c r="G524" i="24"/>
  <c r="G525" i="24"/>
  <c r="G526" i="24"/>
  <c r="E527" i="24"/>
  <c r="F527" i="24"/>
  <c r="G527" i="24"/>
  <c r="E528" i="24"/>
  <c r="F528" i="24"/>
  <c r="G507" i="23"/>
  <c r="G508" i="23"/>
  <c r="G509" i="23"/>
  <c r="G510" i="23"/>
  <c r="E511" i="23"/>
  <c r="F511" i="23"/>
  <c r="G511" i="23"/>
  <c r="E512" i="23"/>
  <c r="G512" i="23"/>
  <c r="E513" i="23"/>
  <c r="F513" i="23"/>
  <c r="G513" i="23"/>
  <c r="E514" i="23"/>
  <c r="F514" i="23"/>
  <c r="G514" i="23"/>
  <c r="F515" i="23"/>
  <c r="G515" i="23"/>
  <c r="E516" i="23"/>
  <c r="F516" i="23"/>
  <c r="G516" i="23"/>
  <c r="G517" i="23"/>
  <c r="G518" i="23"/>
  <c r="G519" i="23"/>
  <c r="E520" i="23"/>
  <c r="F520" i="23"/>
  <c r="G520" i="23"/>
  <c r="G521" i="23"/>
  <c r="G522" i="23"/>
  <c r="G523" i="23"/>
  <c r="G524" i="23"/>
  <c r="E525" i="23"/>
  <c r="F525" i="23"/>
  <c r="G525" i="23"/>
  <c r="G526" i="23"/>
  <c r="E527" i="23"/>
  <c r="F527" i="23"/>
  <c r="G527" i="23"/>
  <c r="E528" i="23"/>
  <c r="G528" i="23"/>
  <c r="G529" i="23"/>
  <c r="G507" i="22"/>
  <c r="G508" i="22"/>
  <c r="G509" i="22"/>
  <c r="G510" i="22"/>
  <c r="G511" i="22"/>
  <c r="F512" i="22"/>
  <c r="G512" i="22"/>
  <c r="E513" i="22"/>
  <c r="F513" i="22"/>
  <c r="G513" i="22"/>
  <c r="G514" i="22"/>
  <c r="G515" i="22"/>
  <c r="F516" i="22"/>
  <c r="G516" i="22"/>
  <c r="E517" i="22"/>
  <c r="F517" i="22"/>
  <c r="G517" i="22"/>
  <c r="G518" i="22"/>
  <c r="G519" i="22"/>
  <c r="F520" i="22"/>
  <c r="G520" i="22"/>
  <c r="G521" i="22"/>
  <c r="G522" i="22"/>
  <c r="G523" i="22"/>
  <c r="G524" i="22"/>
  <c r="G525" i="22"/>
  <c r="G526" i="22"/>
  <c r="F527" i="22"/>
  <c r="G527" i="22"/>
  <c r="G529" i="22"/>
  <c r="G507" i="21"/>
  <c r="G508" i="21"/>
  <c r="G509" i="21"/>
  <c r="G510" i="21"/>
  <c r="E511" i="21"/>
  <c r="F511" i="21"/>
  <c r="G512" i="21"/>
  <c r="E513" i="21"/>
  <c r="G513" i="21"/>
  <c r="F514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07" i="20"/>
  <c r="G508" i="20"/>
  <c r="G509" i="20"/>
  <c r="E510" i="20"/>
  <c r="F510" i="20"/>
  <c r="G510" i="20"/>
  <c r="G511" i="20"/>
  <c r="E512" i="20"/>
  <c r="F512" i="20"/>
  <c r="G512" i="20"/>
  <c r="G513" i="20"/>
  <c r="E514" i="20"/>
  <c r="F514" i="20"/>
  <c r="G514" i="20"/>
  <c r="H514" i="20" s="1"/>
  <c r="G515" i="20"/>
  <c r="G516" i="20"/>
  <c r="E517" i="20"/>
  <c r="F517" i="20"/>
  <c r="G517" i="20"/>
  <c r="F518" i="20"/>
  <c r="G518" i="20"/>
  <c r="E519" i="20"/>
  <c r="F519" i="20"/>
  <c r="G519" i="20"/>
  <c r="E520" i="20"/>
  <c r="F520" i="20"/>
  <c r="G520" i="20"/>
  <c r="G521" i="20"/>
  <c r="G522" i="20"/>
  <c r="F523" i="20"/>
  <c r="G523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G529" i="20"/>
  <c r="G507" i="19"/>
  <c r="G508" i="19"/>
  <c r="G509" i="19"/>
  <c r="G510" i="19"/>
  <c r="E511" i="19"/>
  <c r="G511" i="19"/>
  <c r="G512" i="19"/>
  <c r="F513" i="19"/>
  <c r="G513" i="19"/>
  <c r="G514" i="19"/>
  <c r="G515" i="19"/>
  <c r="E516" i="19"/>
  <c r="G516" i="19"/>
  <c r="G517" i="19"/>
  <c r="G518" i="19"/>
  <c r="G519" i="19"/>
  <c r="G520" i="19"/>
  <c r="G521" i="19"/>
  <c r="G522" i="19"/>
  <c r="E523" i="19"/>
  <c r="G523" i="19"/>
  <c r="G524" i="19"/>
  <c r="E525" i="19"/>
  <c r="G525" i="19"/>
  <c r="G526" i="19"/>
  <c r="E527" i="19"/>
  <c r="F527" i="19"/>
  <c r="G527" i="19"/>
  <c r="E528" i="19"/>
  <c r="F528" i="19"/>
  <c r="G528" i="19"/>
  <c r="G529" i="19"/>
  <c r="G507" i="18"/>
  <c r="G508" i="18"/>
  <c r="G509" i="18"/>
  <c r="G510" i="18"/>
  <c r="G511" i="18"/>
  <c r="G512" i="18"/>
  <c r="G513" i="18"/>
  <c r="G514" i="18"/>
  <c r="G515" i="18"/>
  <c r="E516" i="18"/>
  <c r="G516" i="18"/>
  <c r="G517" i="18"/>
  <c r="G518" i="18"/>
  <c r="G519" i="18"/>
  <c r="E520" i="18"/>
  <c r="G520" i="18"/>
  <c r="G521" i="18"/>
  <c r="G522" i="18"/>
  <c r="G523" i="18"/>
  <c r="G524" i="18"/>
  <c r="G525" i="18"/>
  <c r="G526" i="18"/>
  <c r="G527" i="18"/>
  <c r="G528" i="18"/>
  <c r="G529" i="18"/>
  <c r="E507" i="17"/>
  <c r="F507" i="17"/>
  <c r="G507" i="17"/>
  <c r="H507" i="17" s="1"/>
  <c r="E508" i="17"/>
  <c r="F508" i="17"/>
  <c r="G508" i="17"/>
  <c r="H508" i="17" s="1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G515" i="17"/>
  <c r="H515" i="17" s="1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H519" i="17" s="1"/>
  <c r="E520" i="17"/>
  <c r="F520" i="17"/>
  <c r="G520" i="17"/>
  <c r="H520" i="17" s="1"/>
  <c r="G521" i="17"/>
  <c r="E522" i="17"/>
  <c r="F522" i="17"/>
  <c r="G522" i="17"/>
  <c r="E523" i="17"/>
  <c r="F523" i="17"/>
  <c r="G523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E529" i="17"/>
  <c r="F529" i="17"/>
  <c r="G529" i="17"/>
  <c r="G507" i="16"/>
  <c r="G508" i="16"/>
  <c r="G509" i="16"/>
  <c r="E510" i="16"/>
  <c r="F510" i="16"/>
  <c r="G510" i="16"/>
  <c r="G511" i="16"/>
  <c r="G512" i="16"/>
  <c r="E513" i="16"/>
  <c r="F513" i="16"/>
  <c r="G513" i="16"/>
  <c r="E514" i="16"/>
  <c r="F514" i="16"/>
  <c r="G514" i="16"/>
  <c r="G515" i="16"/>
  <c r="G516" i="16"/>
  <c r="G517" i="16"/>
  <c r="E518" i="16"/>
  <c r="G518" i="16"/>
  <c r="G519" i="16"/>
  <c r="G520" i="16"/>
  <c r="G521" i="16"/>
  <c r="G522" i="16"/>
  <c r="E523" i="16"/>
  <c r="G523" i="16"/>
  <c r="G524" i="16"/>
  <c r="G525" i="16"/>
  <c r="G526" i="16"/>
  <c r="E527" i="16"/>
  <c r="F527" i="16"/>
  <c r="G527" i="16"/>
  <c r="E528" i="16"/>
  <c r="F528" i="16"/>
  <c r="G528" i="16"/>
  <c r="G529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G518" i="15"/>
  <c r="E519" i="15"/>
  <c r="F519" i="15"/>
  <c r="G519" i="15"/>
  <c r="G520" i="15"/>
  <c r="G521" i="15"/>
  <c r="G522" i="15"/>
  <c r="E523" i="15"/>
  <c r="F523" i="15"/>
  <c r="G523" i="15"/>
  <c r="E524" i="15"/>
  <c r="F524" i="15"/>
  <c r="G524" i="15"/>
  <c r="E525" i="15"/>
  <c r="F525" i="15"/>
  <c r="G525" i="15"/>
  <c r="G526" i="15"/>
  <c r="E527" i="15"/>
  <c r="F527" i="15"/>
  <c r="G527" i="15"/>
  <c r="E528" i="15"/>
  <c r="F528" i="15"/>
  <c r="G528" i="15"/>
  <c r="G529" i="15"/>
  <c r="G507" i="14"/>
  <c r="G508" i="14"/>
  <c r="G509" i="14"/>
  <c r="G510" i="14"/>
  <c r="G511" i="14"/>
  <c r="E512" i="14"/>
  <c r="G512" i="14"/>
  <c r="E513" i="14"/>
  <c r="F513" i="14"/>
  <c r="G513" i="14"/>
  <c r="E514" i="14"/>
  <c r="F514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E527" i="14"/>
  <c r="F527" i="14"/>
  <c r="G527" i="14"/>
  <c r="F528" i="14"/>
  <c r="G528" i="14"/>
  <c r="G529" i="14"/>
  <c r="G507" i="13"/>
  <c r="G508" i="13"/>
  <c r="G509" i="13"/>
  <c r="G510" i="13"/>
  <c r="G511" i="13"/>
  <c r="G512" i="13"/>
  <c r="E513" i="13"/>
  <c r="F513" i="13"/>
  <c r="G513" i="13"/>
  <c r="G514" i="13"/>
  <c r="G515" i="13"/>
  <c r="E516" i="13"/>
  <c r="F516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F528" i="13"/>
  <c r="G528" i="13"/>
  <c r="G529" i="13"/>
  <c r="G507" i="12"/>
  <c r="G508" i="12"/>
  <c r="G509" i="12"/>
  <c r="G510" i="12"/>
  <c r="G511" i="12"/>
  <c r="G512" i="12"/>
  <c r="G513" i="12"/>
  <c r="G514" i="12"/>
  <c r="G515" i="12"/>
  <c r="E516" i="12"/>
  <c r="F516" i="12"/>
  <c r="G516" i="12"/>
  <c r="G517" i="12"/>
  <c r="G518" i="12"/>
  <c r="G519" i="12"/>
  <c r="G520" i="12"/>
  <c r="G521" i="12"/>
  <c r="G522" i="12"/>
  <c r="G523" i="12"/>
  <c r="G524" i="12"/>
  <c r="E525" i="12"/>
  <c r="F525" i="12"/>
  <c r="G525" i="12"/>
  <c r="G526" i="12"/>
  <c r="G527" i="12"/>
  <c r="E528" i="12"/>
  <c r="F528" i="12"/>
  <c r="G528" i="12"/>
  <c r="G529" i="12"/>
  <c r="G507" i="11"/>
  <c r="G508" i="11"/>
  <c r="G509" i="11"/>
  <c r="G510" i="11"/>
  <c r="E511" i="11"/>
  <c r="F511" i="11"/>
  <c r="G511" i="11"/>
  <c r="G512" i="11"/>
  <c r="E513" i="11"/>
  <c r="F513" i="11"/>
  <c r="G513" i="11"/>
  <c r="F514" i="11"/>
  <c r="G514" i="11"/>
  <c r="G515" i="11"/>
  <c r="F516" i="11"/>
  <c r="G516" i="11"/>
  <c r="G517" i="11"/>
  <c r="G518" i="11"/>
  <c r="G519" i="11"/>
  <c r="G520" i="11"/>
  <c r="G521" i="11"/>
  <c r="G522" i="11"/>
  <c r="G523" i="11"/>
  <c r="G524" i="11"/>
  <c r="E525" i="11"/>
  <c r="F525" i="11"/>
  <c r="G525" i="11"/>
  <c r="G526" i="11"/>
  <c r="E527" i="11"/>
  <c r="F527" i="11"/>
  <c r="G527" i="11"/>
  <c r="E528" i="11"/>
  <c r="G528" i="11"/>
  <c r="G529" i="11"/>
  <c r="G507" i="10"/>
  <c r="G508" i="10"/>
  <c r="G509" i="10"/>
  <c r="G510" i="10"/>
  <c r="E511" i="10"/>
  <c r="F511" i="10"/>
  <c r="G511" i="10"/>
  <c r="G512" i="10"/>
  <c r="G513" i="10"/>
  <c r="G514" i="10"/>
  <c r="G515" i="10"/>
  <c r="G516" i="10"/>
  <c r="G517" i="10"/>
  <c r="G518" i="10"/>
  <c r="G519" i="10"/>
  <c r="F520" i="10"/>
  <c r="G520" i="10"/>
  <c r="G521" i="10"/>
  <c r="G522" i="10"/>
  <c r="G523" i="10"/>
  <c r="G524" i="10"/>
  <c r="G525" i="10"/>
  <c r="G526" i="10"/>
  <c r="G527" i="10"/>
  <c r="G528" i="10"/>
  <c r="G529" i="10"/>
  <c r="G507" i="9"/>
  <c r="G508" i="9"/>
  <c r="G509" i="9"/>
  <c r="G510" i="9"/>
  <c r="G511" i="9"/>
  <c r="E512" i="9"/>
  <c r="F512" i="9"/>
  <c r="G512" i="9"/>
  <c r="E513" i="9"/>
  <c r="F513" i="9"/>
  <c r="G513" i="9"/>
  <c r="E514" i="9"/>
  <c r="F514" i="9"/>
  <c r="G514" i="9"/>
  <c r="E515" i="9"/>
  <c r="G515" i="9"/>
  <c r="F516" i="9"/>
  <c r="G516" i="9"/>
  <c r="G517" i="9"/>
  <c r="G518" i="9"/>
  <c r="G519" i="9"/>
  <c r="G520" i="9"/>
  <c r="G521" i="9"/>
  <c r="G522" i="9"/>
  <c r="G523" i="9"/>
  <c r="G524" i="9"/>
  <c r="E525" i="9"/>
  <c r="F525" i="9"/>
  <c r="G525" i="9"/>
  <c r="G526" i="9"/>
  <c r="E527" i="9"/>
  <c r="F527" i="9"/>
  <c r="G527" i="9"/>
  <c r="F528" i="9"/>
  <c r="G528" i="9"/>
  <c r="G529" i="9"/>
  <c r="G507" i="8"/>
  <c r="G508" i="8"/>
  <c r="G509" i="8"/>
  <c r="E510" i="8"/>
  <c r="F510" i="8"/>
  <c r="G510" i="8"/>
  <c r="E511" i="8"/>
  <c r="F511" i="8"/>
  <c r="G511" i="8"/>
  <c r="G512" i="8"/>
  <c r="F513" i="8"/>
  <c r="G513" i="8"/>
  <c r="H513" i="8" s="1"/>
  <c r="E514" i="8"/>
  <c r="F514" i="8"/>
  <c r="G514" i="8"/>
  <c r="H514" i="8" s="1"/>
  <c r="G515" i="8"/>
  <c r="E516" i="8"/>
  <c r="F516" i="8"/>
  <c r="G516" i="8"/>
  <c r="G517" i="8"/>
  <c r="G518" i="8"/>
  <c r="G519" i="8"/>
  <c r="F520" i="8"/>
  <c r="G520" i="8"/>
  <c r="G521" i="8"/>
  <c r="G522" i="8"/>
  <c r="E523" i="8"/>
  <c r="G523" i="8"/>
  <c r="G524" i="8"/>
  <c r="E525" i="8"/>
  <c r="F525" i="8"/>
  <c r="G525" i="8"/>
  <c r="G526" i="8"/>
  <c r="E527" i="8"/>
  <c r="F527" i="8"/>
  <c r="G527" i="8"/>
  <c r="E528" i="8"/>
  <c r="F528" i="8"/>
  <c r="G528" i="8"/>
  <c r="H528" i="8" s="1"/>
  <c r="G529" i="8"/>
  <c r="G507" i="7"/>
  <c r="G508" i="7"/>
  <c r="G509" i="7"/>
  <c r="G510" i="7"/>
  <c r="F511" i="7"/>
  <c r="G511" i="7"/>
  <c r="G512" i="7"/>
  <c r="G513" i="7"/>
  <c r="G514" i="7"/>
  <c r="G515" i="7"/>
  <c r="F516" i="7"/>
  <c r="G516" i="7"/>
  <c r="G517" i="7"/>
  <c r="G518" i="7"/>
  <c r="G519" i="7"/>
  <c r="E520" i="7"/>
  <c r="F520" i="7"/>
  <c r="G520" i="7"/>
  <c r="G521" i="7"/>
  <c r="G522" i="7"/>
  <c r="G523" i="7"/>
  <c r="G524" i="7"/>
  <c r="G525" i="7"/>
  <c r="G526" i="7"/>
  <c r="F527" i="7"/>
  <c r="G527" i="7"/>
  <c r="G528" i="7"/>
  <c r="G529" i="7"/>
  <c r="G507" i="6"/>
  <c r="G508" i="6"/>
  <c r="G509" i="6"/>
  <c r="G510" i="6"/>
  <c r="E511" i="6"/>
  <c r="F511" i="6"/>
  <c r="G511" i="6"/>
  <c r="E512" i="6"/>
  <c r="G512" i="6"/>
  <c r="E513" i="6"/>
  <c r="G513" i="6"/>
  <c r="G514" i="6"/>
  <c r="E515" i="6"/>
  <c r="F515" i="6"/>
  <c r="G515" i="6"/>
  <c r="E516" i="6"/>
  <c r="F516" i="6"/>
  <c r="G516" i="6"/>
  <c r="E517" i="6"/>
  <c r="G517" i="6"/>
  <c r="E518" i="6"/>
  <c r="F518" i="6"/>
  <c r="G518" i="6"/>
  <c r="E519" i="6"/>
  <c r="F519" i="6"/>
  <c r="G519" i="6"/>
  <c r="E520" i="6"/>
  <c r="F520" i="6"/>
  <c r="G520" i="6"/>
  <c r="G521" i="6"/>
  <c r="G522" i="6"/>
  <c r="G523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G529" i="6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F527" i="5"/>
  <c r="G527" i="5"/>
  <c r="G528" i="5"/>
  <c r="G529" i="5"/>
  <c r="G507" i="4"/>
  <c r="G508" i="4"/>
  <c r="G509" i="4"/>
  <c r="F510" i="4"/>
  <c r="G510" i="4"/>
  <c r="E511" i="4"/>
  <c r="F511" i="4"/>
  <c r="G511" i="4"/>
  <c r="E512" i="4"/>
  <c r="F512" i="4"/>
  <c r="G512" i="4"/>
  <c r="E513" i="4"/>
  <c r="F513" i="4"/>
  <c r="G513" i="4"/>
  <c r="E514" i="4"/>
  <c r="F514" i="4"/>
  <c r="G514" i="4"/>
  <c r="G515" i="4"/>
  <c r="E516" i="4"/>
  <c r="F516" i="4"/>
  <c r="G516" i="4"/>
  <c r="G517" i="4"/>
  <c r="G518" i="4"/>
  <c r="E519" i="4"/>
  <c r="G519" i="4"/>
  <c r="E520" i="4"/>
  <c r="F520" i="4"/>
  <c r="G520" i="4"/>
  <c r="G521" i="4"/>
  <c r="G522" i="4"/>
  <c r="G523" i="4"/>
  <c r="E524" i="4"/>
  <c r="G524" i="4"/>
  <c r="E525" i="4"/>
  <c r="F525" i="4"/>
  <c r="G525" i="4"/>
  <c r="G526" i="4"/>
  <c r="F527" i="4"/>
  <c r="G527" i="4"/>
  <c r="E528" i="4"/>
  <c r="F528" i="4"/>
  <c r="G528" i="4"/>
  <c r="G529" i="4"/>
  <c r="G507" i="3"/>
  <c r="G508" i="3"/>
  <c r="G509" i="3"/>
  <c r="G510" i="3"/>
  <c r="G511" i="3"/>
  <c r="G512" i="3"/>
  <c r="G513" i="3"/>
  <c r="F514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F527" i="3"/>
  <c r="G527" i="3"/>
  <c r="E528" i="3"/>
  <c r="F528" i="3"/>
  <c r="G528" i="3"/>
  <c r="G529" i="3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07" i="1"/>
  <c r="G508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G518" i="1"/>
  <c r="G519" i="1"/>
  <c r="E520" i="1"/>
  <c r="G520" i="1"/>
  <c r="G521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G529" i="1"/>
  <c r="H529" i="1" s="1"/>
  <c r="G507" i="34"/>
  <c r="G508" i="34"/>
  <c r="G509" i="34"/>
  <c r="E510" i="34"/>
  <c r="F510" i="34"/>
  <c r="G510" i="34"/>
  <c r="E511" i="34"/>
  <c r="G511" i="34"/>
  <c r="E512" i="34"/>
  <c r="F512" i="34"/>
  <c r="G512" i="34"/>
  <c r="E513" i="34"/>
  <c r="F513" i="34"/>
  <c r="G513" i="34"/>
  <c r="E514" i="34"/>
  <c r="F514" i="34"/>
  <c r="G514" i="34"/>
  <c r="F515" i="34"/>
  <c r="G515" i="34"/>
  <c r="E516" i="34"/>
  <c r="F516" i="34"/>
  <c r="G516" i="34"/>
  <c r="E517" i="34"/>
  <c r="F517" i="34"/>
  <c r="G517" i="34"/>
  <c r="G518" i="34"/>
  <c r="G519" i="34"/>
  <c r="E520" i="34"/>
  <c r="G520" i="34"/>
  <c r="G521" i="34"/>
  <c r="G522" i="34"/>
  <c r="E523" i="34"/>
  <c r="F523" i="34"/>
  <c r="G523" i="34"/>
  <c r="G524" i="34"/>
  <c r="E525" i="34"/>
  <c r="F525" i="34"/>
  <c r="G525" i="34"/>
  <c r="G526" i="34"/>
  <c r="E527" i="34"/>
  <c r="G527" i="34"/>
  <c r="E528" i="34"/>
  <c r="F528" i="34"/>
  <c r="G528" i="34"/>
  <c r="G529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9" i="33"/>
  <c r="F506" i="21"/>
  <c r="F506" i="17"/>
  <c r="F506" i="16"/>
  <c r="F506" i="15"/>
  <c r="F506" i="9"/>
  <c r="F506" i="6"/>
  <c r="F506" i="4"/>
  <c r="F506" i="1"/>
  <c r="F506" i="34"/>
  <c r="E506" i="32"/>
  <c r="E506" i="30"/>
  <c r="E506" i="23"/>
  <c r="E506" i="17"/>
  <c r="E506" i="16"/>
  <c r="E506" i="15"/>
  <c r="E506" i="13"/>
  <c r="E506" i="9"/>
  <c r="E506" i="6"/>
  <c r="E506" i="4"/>
  <c r="E506" i="34"/>
  <c r="E505" i="32"/>
  <c r="E506" i="31"/>
  <c r="E513" i="30"/>
  <c r="E525" i="29"/>
  <c r="E505" i="28"/>
  <c r="E506" i="27"/>
  <c r="E506" i="26"/>
  <c r="E506" i="25"/>
  <c r="E530" i="24"/>
  <c r="E518" i="23"/>
  <c r="E511" i="22"/>
  <c r="E512" i="21"/>
  <c r="H512" i="21" s="1"/>
  <c r="E505" i="20"/>
  <c r="F506" i="19"/>
  <c r="E506" i="19"/>
  <c r="F506" i="18"/>
  <c r="E505" i="18"/>
  <c r="F524" i="17"/>
  <c r="E524" i="17"/>
  <c r="F530" i="16"/>
  <c r="E515" i="16"/>
  <c r="E505" i="16"/>
  <c r="F518" i="15"/>
  <c r="E520" i="15"/>
  <c r="F507" i="14"/>
  <c r="E506" i="14"/>
  <c r="F508" i="13"/>
  <c r="E514" i="13"/>
  <c r="H514" i="13" s="1"/>
  <c r="F517" i="12"/>
  <c r="E527" i="12"/>
  <c r="E506" i="12"/>
  <c r="F506" i="11"/>
  <c r="E520" i="11"/>
  <c r="F512" i="10"/>
  <c r="E505" i="10"/>
  <c r="F515" i="9"/>
  <c r="E524" i="9"/>
  <c r="F506" i="8"/>
  <c r="E506" i="8"/>
  <c r="F506" i="7"/>
  <c r="E508" i="7"/>
  <c r="F517" i="6"/>
  <c r="F507" i="6"/>
  <c r="E523" i="6"/>
  <c r="E508" i="6"/>
  <c r="E505" i="6"/>
  <c r="F506" i="5"/>
  <c r="E511" i="5"/>
  <c r="F530" i="4"/>
  <c r="E518" i="4"/>
  <c r="E527" i="4"/>
  <c r="H527" i="4" s="1"/>
  <c r="F506" i="3"/>
  <c r="E509" i="3"/>
  <c r="F506" i="2"/>
  <c r="E508" i="2"/>
  <c r="F509" i="1"/>
  <c r="F507" i="1"/>
  <c r="E522" i="1"/>
  <c r="H522" i="1" s="1"/>
  <c r="E509" i="1"/>
  <c r="F509" i="34"/>
  <c r="E507" i="34"/>
  <c r="H507" i="34" s="1"/>
  <c r="E530" i="33"/>
  <c r="F296" i="32"/>
  <c r="G296" i="32"/>
  <c r="G297" i="32"/>
  <c r="F298" i="32"/>
  <c r="G298" i="32"/>
  <c r="E299" i="32"/>
  <c r="F299" i="32"/>
  <c r="G299" i="32"/>
  <c r="E300" i="32"/>
  <c r="F300" i="32"/>
  <c r="G300" i="32"/>
  <c r="G301" i="32"/>
  <c r="E302" i="32"/>
  <c r="F302" i="32"/>
  <c r="G302" i="32"/>
  <c r="E303" i="32"/>
  <c r="F303" i="32"/>
  <c r="G303" i="32"/>
  <c r="E304" i="32"/>
  <c r="F304" i="32"/>
  <c r="G304" i="32"/>
  <c r="E305" i="32"/>
  <c r="F305" i="32"/>
  <c r="G305" i="32"/>
  <c r="E306" i="32"/>
  <c r="F306" i="32"/>
  <c r="G306" i="32"/>
  <c r="G307" i="32"/>
  <c r="E308" i="32"/>
  <c r="F308" i="32"/>
  <c r="G308" i="32"/>
  <c r="E309" i="32"/>
  <c r="F309" i="32"/>
  <c r="G309" i="32"/>
  <c r="G310" i="32"/>
  <c r="G311" i="32"/>
  <c r="E312" i="32"/>
  <c r="F312" i="32"/>
  <c r="G312" i="32"/>
  <c r="E313" i="32"/>
  <c r="F313" i="32"/>
  <c r="G313" i="32"/>
  <c r="G314" i="32"/>
  <c r="F315" i="32"/>
  <c r="G315" i="32"/>
  <c r="E316" i="32"/>
  <c r="F316" i="32"/>
  <c r="G316" i="32"/>
  <c r="E317" i="32"/>
  <c r="F317" i="32"/>
  <c r="G317" i="32"/>
  <c r="G318" i="32"/>
  <c r="E319" i="32"/>
  <c r="F319" i="32"/>
  <c r="G319" i="32"/>
  <c r="E320" i="32"/>
  <c r="F320" i="32"/>
  <c r="G320" i="32"/>
  <c r="E321" i="32"/>
  <c r="F321" i="32"/>
  <c r="G321" i="32"/>
  <c r="E322" i="32"/>
  <c r="F322" i="32"/>
  <c r="G322" i="32"/>
  <c r="E323" i="32"/>
  <c r="F323" i="32"/>
  <c r="G323" i="32"/>
  <c r="G324" i="32"/>
  <c r="E325" i="32"/>
  <c r="F325" i="32"/>
  <c r="G325" i="32"/>
  <c r="G326" i="32"/>
  <c r="G327" i="32"/>
  <c r="G328" i="32"/>
  <c r="E329" i="32"/>
  <c r="F329" i="32"/>
  <c r="G329" i="32"/>
  <c r="G330" i="32"/>
  <c r="E331" i="32"/>
  <c r="F331" i="32"/>
  <c r="G331" i="32"/>
  <c r="G332" i="32"/>
  <c r="G333" i="32"/>
  <c r="G334" i="32"/>
  <c r="G335" i="32"/>
  <c r="E336" i="32"/>
  <c r="F336" i="32"/>
  <c r="G336" i="32"/>
  <c r="F337" i="32"/>
  <c r="G337" i="32"/>
  <c r="E338" i="32"/>
  <c r="G338" i="32"/>
  <c r="G339" i="32"/>
  <c r="G340" i="32"/>
  <c r="G341" i="32"/>
  <c r="E342" i="32"/>
  <c r="F342" i="32"/>
  <c r="G342" i="32"/>
  <c r="E343" i="32"/>
  <c r="F343" i="32"/>
  <c r="G343" i="32"/>
  <c r="E344" i="32"/>
  <c r="G344" i="32"/>
  <c r="G345" i="32"/>
  <c r="G346" i="32"/>
  <c r="E347" i="32"/>
  <c r="F347" i="32"/>
  <c r="G347" i="32"/>
  <c r="E348" i="32"/>
  <c r="F348" i="32"/>
  <c r="G348" i="32"/>
  <c r="E349" i="32"/>
  <c r="F349" i="32"/>
  <c r="G349" i="32"/>
  <c r="G350" i="32"/>
  <c r="E351" i="32"/>
  <c r="F351" i="32"/>
  <c r="G351" i="32"/>
  <c r="E352" i="32"/>
  <c r="F352" i="32"/>
  <c r="G352" i="32"/>
  <c r="E353" i="32"/>
  <c r="F353" i="32"/>
  <c r="G353" i="32"/>
  <c r="G354" i="32"/>
  <c r="E355" i="32"/>
  <c r="F355" i="32"/>
  <c r="G355" i="32"/>
  <c r="G356" i="32"/>
  <c r="G357" i="32"/>
  <c r="G358" i="32"/>
  <c r="G359" i="32"/>
  <c r="E360" i="32"/>
  <c r="F360" i="32"/>
  <c r="G360" i="32"/>
  <c r="E361" i="32"/>
  <c r="F361" i="32"/>
  <c r="G361" i="32"/>
  <c r="E362" i="32"/>
  <c r="F362" i="32"/>
  <c r="G362" i="32"/>
  <c r="G363" i="32"/>
  <c r="E364" i="32"/>
  <c r="F364" i="32"/>
  <c r="G364" i="32"/>
  <c r="E365" i="32"/>
  <c r="G365" i="32"/>
  <c r="E366" i="32"/>
  <c r="F366" i="32"/>
  <c r="G366" i="32"/>
  <c r="E367" i="32"/>
  <c r="F367" i="32"/>
  <c r="G367" i="32"/>
  <c r="E368" i="32"/>
  <c r="F368" i="32"/>
  <c r="G368" i="32"/>
  <c r="G369" i="32"/>
  <c r="E370" i="32"/>
  <c r="F370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F376" i="32"/>
  <c r="G376" i="32"/>
  <c r="E377" i="32"/>
  <c r="F377" i="32"/>
  <c r="G377" i="32"/>
  <c r="E378" i="32"/>
  <c r="F378" i="32"/>
  <c r="G378" i="32"/>
  <c r="E379" i="32"/>
  <c r="F379" i="32"/>
  <c r="G379" i="32"/>
  <c r="E380" i="32"/>
  <c r="F380" i="32"/>
  <c r="G380" i="32"/>
  <c r="E381" i="32"/>
  <c r="F381" i="32"/>
  <c r="G381" i="32"/>
  <c r="E382" i="32"/>
  <c r="F382" i="32"/>
  <c r="G382" i="32"/>
  <c r="E383" i="32"/>
  <c r="F383" i="32"/>
  <c r="G383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E391" i="32"/>
  <c r="F391" i="32"/>
  <c r="G391" i="32"/>
  <c r="E392" i="32"/>
  <c r="G392" i="32"/>
  <c r="E393" i="32"/>
  <c r="G393" i="32"/>
  <c r="E394" i="32"/>
  <c r="F394" i="32"/>
  <c r="G394" i="32"/>
  <c r="E395" i="32"/>
  <c r="F395" i="32"/>
  <c r="G395" i="32"/>
  <c r="E396" i="32"/>
  <c r="F396" i="32"/>
  <c r="G396" i="32"/>
  <c r="E397" i="32"/>
  <c r="F397" i="32"/>
  <c r="G397" i="32"/>
  <c r="F398" i="32"/>
  <c r="G398" i="32"/>
  <c r="E399" i="32"/>
  <c r="F399" i="32"/>
  <c r="G399" i="32"/>
  <c r="E400" i="32"/>
  <c r="F400" i="32"/>
  <c r="G400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G406" i="32"/>
  <c r="E407" i="32"/>
  <c r="F407" i="32"/>
  <c r="G407" i="32"/>
  <c r="G408" i="32"/>
  <c r="E409" i="32"/>
  <c r="F409" i="32"/>
  <c r="G409" i="32"/>
  <c r="F410" i="32"/>
  <c r="G410" i="32"/>
  <c r="E411" i="32"/>
  <c r="F411" i="32"/>
  <c r="G411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F422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G432" i="32"/>
  <c r="E433" i="32"/>
  <c r="G433" i="32"/>
  <c r="E434" i="32"/>
  <c r="F434" i="32"/>
  <c r="G434" i="32"/>
  <c r="E435" i="32"/>
  <c r="F435" i="32"/>
  <c r="G435" i="32"/>
  <c r="E436" i="32"/>
  <c r="F436" i="32"/>
  <c r="G436" i="32"/>
  <c r="E437" i="32"/>
  <c r="G437" i="32"/>
  <c r="E438" i="32"/>
  <c r="F438" i="32"/>
  <c r="G438" i="32"/>
  <c r="F439" i="32"/>
  <c r="G439" i="32"/>
  <c r="E440" i="32"/>
  <c r="F440" i="32"/>
  <c r="G440" i="32"/>
  <c r="E441" i="32"/>
  <c r="F441" i="32"/>
  <c r="G441" i="32"/>
  <c r="E442" i="32"/>
  <c r="G442" i="32"/>
  <c r="E443" i="32"/>
  <c r="F443" i="32"/>
  <c r="G443" i="32"/>
  <c r="E444" i="32"/>
  <c r="F444" i="32"/>
  <c r="G444" i="32"/>
  <c r="E445" i="32"/>
  <c r="F445" i="32"/>
  <c r="G445" i="32"/>
  <c r="E446" i="32"/>
  <c r="F446" i="32"/>
  <c r="G446" i="32"/>
  <c r="E447" i="32"/>
  <c r="F447" i="32"/>
  <c r="G447" i="32"/>
  <c r="E448" i="32"/>
  <c r="F448" i="32"/>
  <c r="G448" i="32"/>
  <c r="E449" i="32"/>
  <c r="F449" i="32"/>
  <c r="G449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G460" i="32"/>
  <c r="E461" i="32"/>
  <c r="F461" i="32"/>
  <c r="G461" i="32"/>
  <c r="E462" i="32"/>
  <c r="F462" i="32"/>
  <c r="G462" i="32"/>
  <c r="E463" i="32"/>
  <c r="F463" i="32"/>
  <c r="G463" i="32"/>
  <c r="F464" i="32"/>
  <c r="G464" i="32"/>
  <c r="E465" i="32"/>
  <c r="F465" i="32"/>
  <c r="G465" i="32"/>
  <c r="E466" i="32"/>
  <c r="F466" i="32"/>
  <c r="G466" i="32"/>
  <c r="E467" i="32"/>
  <c r="G467" i="32"/>
  <c r="F468" i="32"/>
  <c r="G468" i="32"/>
  <c r="E469" i="32"/>
  <c r="F469" i="32"/>
  <c r="G469" i="32"/>
  <c r="F470" i="32"/>
  <c r="G470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G483" i="32"/>
  <c r="G484" i="32"/>
  <c r="G485" i="32"/>
  <c r="F486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E491" i="32"/>
  <c r="G491" i="32"/>
  <c r="E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G299" i="31"/>
  <c r="G300" i="31"/>
  <c r="G301" i="31"/>
  <c r="G302" i="31"/>
  <c r="G303" i="31"/>
  <c r="G304" i="31"/>
  <c r="G305" i="31"/>
  <c r="E306" i="31"/>
  <c r="F306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E348" i="31"/>
  <c r="F348" i="31"/>
  <c r="G348" i="31"/>
  <c r="F349" i="31"/>
  <c r="G349" i="31"/>
  <c r="G350" i="31"/>
  <c r="G351" i="31"/>
  <c r="F352" i="31"/>
  <c r="G352" i="31"/>
  <c r="G353" i="31"/>
  <c r="G354" i="31"/>
  <c r="G355" i="31"/>
  <c r="G356" i="31"/>
  <c r="G357" i="31"/>
  <c r="G358" i="31"/>
  <c r="G359" i="31"/>
  <c r="G360" i="31"/>
  <c r="F361" i="31"/>
  <c r="G361" i="31"/>
  <c r="G362" i="31"/>
  <c r="G363" i="31"/>
  <c r="G364" i="31"/>
  <c r="G365" i="31"/>
  <c r="E366" i="31"/>
  <c r="F366" i="31"/>
  <c r="G366" i="31"/>
  <c r="G367" i="31"/>
  <c r="G368" i="31"/>
  <c r="G369" i="31"/>
  <c r="G370" i="31"/>
  <c r="G371" i="31"/>
  <c r="G372" i="31"/>
  <c r="G373" i="31"/>
  <c r="E374" i="31"/>
  <c r="F374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E396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F414" i="31"/>
  <c r="G414" i="31"/>
  <c r="G415" i="31"/>
  <c r="G416" i="31"/>
  <c r="G417" i="31"/>
  <c r="G418" i="31"/>
  <c r="G419" i="31"/>
  <c r="G420" i="31"/>
  <c r="G421" i="31"/>
  <c r="G422" i="31"/>
  <c r="F423" i="31"/>
  <c r="G423" i="31"/>
  <c r="F424" i="31"/>
  <c r="G424" i="31"/>
  <c r="F425" i="31"/>
  <c r="G425" i="31"/>
  <c r="G426" i="31"/>
  <c r="F427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E439" i="31"/>
  <c r="G439" i="31"/>
  <c r="G440" i="31"/>
  <c r="G441" i="31"/>
  <c r="G442" i="31"/>
  <c r="E443" i="31"/>
  <c r="G443" i="31"/>
  <c r="G444" i="31"/>
  <c r="G445" i="31"/>
  <c r="G446" i="31"/>
  <c r="G447" i="31"/>
  <c r="G448" i="31"/>
  <c r="G449" i="31"/>
  <c r="G450" i="31"/>
  <c r="E451" i="31"/>
  <c r="F451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F477" i="31"/>
  <c r="G477" i="31"/>
  <c r="G478" i="31"/>
  <c r="G479" i="31"/>
  <c r="G480" i="31"/>
  <c r="E481" i="31"/>
  <c r="G481" i="31"/>
  <c r="G482" i="31"/>
  <c r="G483" i="31"/>
  <c r="G484" i="31"/>
  <c r="G485" i="31"/>
  <c r="E486" i="31"/>
  <c r="G486" i="31"/>
  <c r="G487" i="31"/>
  <c r="F488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6" i="30"/>
  <c r="G297" i="30"/>
  <c r="G298" i="30"/>
  <c r="E299" i="30"/>
  <c r="F299" i="30"/>
  <c r="G299" i="30"/>
  <c r="E300" i="30"/>
  <c r="F300" i="30"/>
  <c r="G300" i="30"/>
  <c r="G301" i="30"/>
  <c r="F302" i="30"/>
  <c r="G302" i="30"/>
  <c r="E303" i="30"/>
  <c r="F303" i="30"/>
  <c r="G303" i="30"/>
  <c r="G304" i="30"/>
  <c r="G305" i="30"/>
  <c r="E306" i="30"/>
  <c r="F306" i="30"/>
  <c r="G306" i="30"/>
  <c r="G307" i="30"/>
  <c r="G308" i="30"/>
  <c r="E309" i="30"/>
  <c r="F309" i="30"/>
  <c r="G309" i="30"/>
  <c r="G310" i="30"/>
  <c r="G311" i="30"/>
  <c r="E312" i="30"/>
  <c r="F312" i="30"/>
  <c r="G312" i="30"/>
  <c r="E313" i="30"/>
  <c r="F313" i="30"/>
  <c r="G313" i="30"/>
  <c r="G314" i="30"/>
  <c r="G315" i="30"/>
  <c r="E316" i="30"/>
  <c r="F316" i="30"/>
  <c r="G316" i="30"/>
  <c r="G317" i="30"/>
  <c r="G318" i="30"/>
  <c r="G319" i="30"/>
  <c r="E320" i="30"/>
  <c r="F320" i="30"/>
  <c r="G320" i="30"/>
  <c r="E321" i="30"/>
  <c r="F321" i="30"/>
  <c r="G321" i="30"/>
  <c r="E322" i="30"/>
  <c r="F322" i="30"/>
  <c r="G322" i="30"/>
  <c r="E323" i="30"/>
  <c r="F323" i="30"/>
  <c r="G323" i="30"/>
  <c r="E324" i="30"/>
  <c r="F324" i="30"/>
  <c r="G324" i="30"/>
  <c r="E325" i="30"/>
  <c r="F325" i="30"/>
  <c r="G325" i="30"/>
  <c r="G326" i="30"/>
  <c r="F327" i="30"/>
  <c r="G327" i="30"/>
  <c r="G328" i="30"/>
  <c r="E329" i="30"/>
  <c r="F329" i="30"/>
  <c r="G329" i="30"/>
  <c r="G330" i="30"/>
  <c r="E331" i="30"/>
  <c r="F331" i="30"/>
  <c r="G331" i="30"/>
  <c r="G332" i="30"/>
  <c r="G333" i="30"/>
  <c r="G334" i="30"/>
  <c r="G335" i="30"/>
  <c r="E336" i="30"/>
  <c r="G336" i="30"/>
  <c r="E337" i="30"/>
  <c r="F337" i="30"/>
  <c r="G337" i="30"/>
  <c r="E338" i="30"/>
  <c r="F338" i="30"/>
  <c r="G338" i="30"/>
  <c r="G339" i="30"/>
  <c r="E340" i="30"/>
  <c r="F340" i="30"/>
  <c r="G340" i="30"/>
  <c r="G341" i="30"/>
  <c r="E342" i="30"/>
  <c r="F342" i="30"/>
  <c r="G342" i="30"/>
  <c r="G343" i="30"/>
  <c r="G344" i="30"/>
  <c r="G345" i="30"/>
  <c r="F346" i="30"/>
  <c r="G346" i="30"/>
  <c r="G347" i="30"/>
  <c r="E348" i="30"/>
  <c r="F348" i="30"/>
  <c r="G348" i="30"/>
  <c r="E349" i="30"/>
  <c r="F349" i="30"/>
  <c r="G349" i="30"/>
  <c r="F350" i="30"/>
  <c r="G350" i="30"/>
  <c r="E351" i="30"/>
  <c r="F351" i="30"/>
  <c r="G351" i="30"/>
  <c r="E352" i="30"/>
  <c r="F352" i="30"/>
  <c r="G352" i="30"/>
  <c r="E353" i="30"/>
  <c r="F353" i="30"/>
  <c r="G353" i="30"/>
  <c r="G354" i="30"/>
  <c r="E355" i="30"/>
  <c r="F355" i="30"/>
  <c r="G355" i="30"/>
  <c r="E356" i="30"/>
  <c r="G356" i="30"/>
  <c r="G357" i="30"/>
  <c r="G358" i="30"/>
  <c r="E359" i="30"/>
  <c r="G359" i="30"/>
  <c r="E360" i="30"/>
  <c r="F360" i="30"/>
  <c r="G360" i="30"/>
  <c r="E361" i="30"/>
  <c r="F361" i="30"/>
  <c r="G361" i="30"/>
  <c r="E362" i="30"/>
  <c r="F362" i="30"/>
  <c r="G362" i="30"/>
  <c r="G363" i="30"/>
  <c r="E364" i="30"/>
  <c r="F364" i="30"/>
  <c r="G364" i="30"/>
  <c r="G365" i="30"/>
  <c r="E366" i="30"/>
  <c r="F366" i="30"/>
  <c r="G366" i="30"/>
  <c r="G367" i="30"/>
  <c r="E368" i="30"/>
  <c r="F368" i="30"/>
  <c r="G368" i="30"/>
  <c r="E369" i="30"/>
  <c r="F369" i="30"/>
  <c r="G369" i="30"/>
  <c r="G370" i="30"/>
  <c r="E371" i="30"/>
  <c r="F371" i="30"/>
  <c r="G371" i="30"/>
  <c r="F372" i="30"/>
  <c r="G372" i="30"/>
  <c r="E373" i="30"/>
  <c r="F373" i="30"/>
  <c r="G373" i="30"/>
  <c r="E374" i="30"/>
  <c r="F374" i="30"/>
  <c r="G374" i="30"/>
  <c r="F375" i="30"/>
  <c r="G375" i="30"/>
  <c r="E376" i="30"/>
  <c r="F376" i="30"/>
  <c r="G376" i="30"/>
  <c r="G377" i="30"/>
  <c r="G378" i="30"/>
  <c r="G379" i="30"/>
  <c r="E380" i="30"/>
  <c r="F380" i="30"/>
  <c r="G380" i="30"/>
  <c r="E381" i="30"/>
  <c r="F381" i="30"/>
  <c r="G381" i="30"/>
  <c r="E382" i="30"/>
  <c r="G382" i="30"/>
  <c r="E383" i="30"/>
  <c r="F383" i="30"/>
  <c r="G383" i="30"/>
  <c r="E384" i="30"/>
  <c r="F384" i="30"/>
  <c r="G384" i="30"/>
  <c r="E385" i="30"/>
  <c r="F385" i="30"/>
  <c r="G385" i="30"/>
  <c r="E386" i="30"/>
  <c r="F386" i="30"/>
  <c r="G386" i="30"/>
  <c r="G387" i="30"/>
  <c r="G388" i="30"/>
  <c r="E389" i="30"/>
  <c r="F389" i="30"/>
  <c r="G389" i="30"/>
  <c r="E390" i="30"/>
  <c r="F390" i="30"/>
  <c r="G390" i="30"/>
  <c r="E391" i="30"/>
  <c r="G391" i="30"/>
  <c r="E392" i="30"/>
  <c r="F392" i="30"/>
  <c r="G392" i="30"/>
  <c r="G393" i="30"/>
  <c r="G394" i="30"/>
  <c r="G395" i="30"/>
  <c r="E396" i="30"/>
  <c r="F396" i="30"/>
  <c r="G396" i="30"/>
  <c r="G397" i="30"/>
  <c r="E398" i="30"/>
  <c r="F398" i="30"/>
  <c r="G398" i="30"/>
  <c r="E399" i="30"/>
  <c r="F399" i="30"/>
  <c r="G399" i="30"/>
  <c r="E400" i="30"/>
  <c r="F400" i="30"/>
  <c r="G400" i="30"/>
  <c r="G401" i="30"/>
  <c r="E402" i="30"/>
  <c r="F402" i="30"/>
  <c r="G402" i="30"/>
  <c r="E403" i="30"/>
  <c r="F403" i="30"/>
  <c r="G403" i="30"/>
  <c r="E404" i="30"/>
  <c r="F404" i="30"/>
  <c r="G404" i="30"/>
  <c r="G405" i="30"/>
  <c r="G406" i="30"/>
  <c r="F407" i="30"/>
  <c r="G407" i="30"/>
  <c r="G408" i="30"/>
  <c r="E409" i="30"/>
  <c r="F409" i="30"/>
  <c r="G409" i="30"/>
  <c r="E410" i="30"/>
  <c r="F410" i="30"/>
  <c r="G410" i="30"/>
  <c r="E411" i="30"/>
  <c r="F411" i="30"/>
  <c r="G411" i="30"/>
  <c r="G412" i="30"/>
  <c r="E413" i="30"/>
  <c r="F413" i="30"/>
  <c r="G413" i="30"/>
  <c r="G414" i="30"/>
  <c r="E415" i="30"/>
  <c r="F415" i="30"/>
  <c r="G415" i="30"/>
  <c r="E416" i="30"/>
  <c r="F416" i="30"/>
  <c r="G416" i="30"/>
  <c r="E417" i="30"/>
  <c r="F417" i="30"/>
  <c r="G417" i="30"/>
  <c r="E418" i="30"/>
  <c r="G418" i="30"/>
  <c r="E419" i="30"/>
  <c r="F419" i="30"/>
  <c r="G419" i="30"/>
  <c r="E420" i="30"/>
  <c r="F420" i="30"/>
  <c r="G420" i="30"/>
  <c r="G421" i="30"/>
  <c r="E422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G432" i="30"/>
  <c r="G433" i="30"/>
  <c r="G434" i="30"/>
  <c r="E435" i="30"/>
  <c r="F435" i="30"/>
  <c r="G435" i="30"/>
  <c r="E436" i="30"/>
  <c r="F436" i="30"/>
  <c r="G436" i="30"/>
  <c r="G437" i="30"/>
  <c r="E438" i="30"/>
  <c r="G438" i="30"/>
  <c r="E439" i="30"/>
  <c r="F439" i="30"/>
  <c r="G439" i="30"/>
  <c r="E440" i="30"/>
  <c r="F440" i="30"/>
  <c r="G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G449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E458" i="30"/>
  <c r="F458" i="30"/>
  <c r="G458" i="30"/>
  <c r="E459" i="30"/>
  <c r="F459" i="30"/>
  <c r="G459" i="30"/>
  <c r="E460" i="30"/>
  <c r="F460" i="30"/>
  <c r="G460" i="30"/>
  <c r="E461" i="30"/>
  <c r="F461" i="30"/>
  <c r="G461" i="30"/>
  <c r="E462" i="30"/>
  <c r="F462" i="30"/>
  <c r="G462" i="30"/>
  <c r="G463" i="30"/>
  <c r="G464" i="30"/>
  <c r="G465" i="30"/>
  <c r="E466" i="30"/>
  <c r="F466" i="30"/>
  <c r="G466" i="30"/>
  <c r="G467" i="30"/>
  <c r="G468" i="30"/>
  <c r="E469" i="30"/>
  <c r="F469" i="30"/>
  <c r="G469" i="30"/>
  <c r="E470" i="30"/>
  <c r="F470" i="30"/>
  <c r="G470" i="30"/>
  <c r="E471" i="30"/>
  <c r="F471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G476" i="30"/>
  <c r="E477" i="30"/>
  <c r="F477" i="30"/>
  <c r="G477" i="30"/>
  <c r="G478" i="30"/>
  <c r="G479" i="30"/>
  <c r="F480" i="30"/>
  <c r="G480" i="30"/>
  <c r="E481" i="30"/>
  <c r="F481" i="30"/>
  <c r="G481" i="30"/>
  <c r="E482" i="30"/>
  <c r="F482" i="30"/>
  <c r="G482" i="30"/>
  <c r="G483" i="30"/>
  <c r="E484" i="30"/>
  <c r="F484" i="30"/>
  <c r="G484" i="30"/>
  <c r="G485" i="30"/>
  <c r="E486" i="30"/>
  <c r="F486" i="30"/>
  <c r="G486" i="30"/>
  <c r="E487" i="30"/>
  <c r="F487" i="30"/>
  <c r="G487" i="30"/>
  <c r="E488" i="30"/>
  <c r="F488" i="30"/>
  <c r="G488" i="30"/>
  <c r="F489" i="30"/>
  <c r="G489" i="30"/>
  <c r="E490" i="30"/>
  <c r="F490" i="30"/>
  <c r="G490" i="30"/>
  <c r="G491" i="30"/>
  <c r="E492" i="30"/>
  <c r="G492" i="30"/>
  <c r="G493" i="30"/>
  <c r="E494" i="30"/>
  <c r="F494" i="30"/>
  <c r="G494" i="30"/>
  <c r="E495" i="30"/>
  <c r="F495" i="30"/>
  <c r="G495" i="30"/>
  <c r="E496" i="30"/>
  <c r="E497" i="30"/>
  <c r="F497" i="30"/>
  <c r="G497" i="30"/>
  <c r="E498" i="30"/>
  <c r="F498" i="30"/>
  <c r="G498" i="30"/>
  <c r="E499" i="30"/>
  <c r="F499" i="30"/>
  <c r="G499" i="30"/>
  <c r="G296" i="29"/>
  <c r="G297" i="29"/>
  <c r="G298" i="29"/>
  <c r="E299" i="29"/>
  <c r="F299" i="29"/>
  <c r="G299" i="29"/>
  <c r="G300" i="29"/>
  <c r="G301" i="29"/>
  <c r="G302" i="29"/>
  <c r="G303" i="29"/>
  <c r="G304" i="29"/>
  <c r="G305" i="29"/>
  <c r="E306" i="29"/>
  <c r="F306" i="29"/>
  <c r="G306" i="29"/>
  <c r="G307" i="29"/>
  <c r="G308" i="29"/>
  <c r="G309" i="29"/>
  <c r="G310" i="29"/>
  <c r="G311" i="29"/>
  <c r="G312" i="29"/>
  <c r="G313" i="29"/>
  <c r="G314" i="29"/>
  <c r="G315" i="29"/>
  <c r="F316" i="29"/>
  <c r="G316" i="29"/>
  <c r="G317" i="29"/>
  <c r="G318" i="29"/>
  <c r="G319" i="29"/>
  <c r="G320" i="29"/>
  <c r="G321" i="29"/>
  <c r="E322" i="29"/>
  <c r="F322" i="29"/>
  <c r="G322" i="29"/>
  <c r="G323" i="29"/>
  <c r="G324" i="29"/>
  <c r="G325" i="29"/>
  <c r="G326" i="29"/>
  <c r="G327" i="29"/>
  <c r="G328" i="29"/>
  <c r="G329" i="29"/>
  <c r="G330" i="29"/>
  <c r="F331" i="29"/>
  <c r="G331" i="29"/>
  <c r="G332" i="29"/>
  <c r="G333" i="29"/>
  <c r="G334" i="29"/>
  <c r="G335" i="29"/>
  <c r="G336" i="29"/>
  <c r="G337" i="29"/>
  <c r="G338" i="29"/>
  <c r="G339" i="29"/>
  <c r="G340" i="29"/>
  <c r="G341" i="29"/>
  <c r="F342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G350" i="29"/>
  <c r="G351" i="29"/>
  <c r="E352" i="29"/>
  <c r="F352" i="29"/>
  <c r="G352" i="29"/>
  <c r="G353" i="29"/>
  <c r="G354" i="29"/>
  <c r="E355" i="29"/>
  <c r="F355" i="29"/>
  <c r="G355" i="29"/>
  <c r="G356" i="29"/>
  <c r="G357" i="29"/>
  <c r="G358" i="29"/>
  <c r="G359" i="29"/>
  <c r="F360" i="29"/>
  <c r="G360" i="29"/>
  <c r="E361" i="29"/>
  <c r="G361" i="29"/>
  <c r="E362" i="29"/>
  <c r="G362" i="29"/>
  <c r="G363" i="29"/>
  <c r="E364" i="29"/>
  <c r="F364" i="29"/>
  <c r="G364" i="29"/>
  <c r="G365" i="29"/>
  <c r="G366" i="29"/>
  <c r="E367" i="29"/>
  <c r="F367" i="29"/>
  <c r="G367" i="29"/>
  <c r="E368" i="29"/>
  <c r="F368" i="29"/>
  <c r="G368" i="29"/>
  <c r="G369" i="29"/>
  <c r="G370" i="29"/>
  <c r="E371" i="29"/>
  <c r="F371" i="29"/>
  <c r="G371" i="29"/>
  <c r="G372" i="29"/>
  <c r="E373" i="29"/>
  <c r="G373" i="29"/>
  <c r="F374" i="29"/>
  <c r="G374" i="29"/>
  <c r="G375" i="29"/>
  <c r="E376" i="29"/>
  <c r="F376" i="29"/>
  <c r="G376" i="29"/>
  <c r="G377" i="29"/>
  <c r="G378" i="29"/>
  <c r="G379" i="29"/>
  <c r="G380" i="29"/>
  <c r="G381" i="29"/>
  <c r="E382" i="29"/>
  <c r="F382" i="29"/>
  <c r="G382" i="29"/>
  <c r="G383" i="29"/>
  <c r="E384" i="29"/>
  <c r="F384" i="29"/>
  <c r="G384" i="29"/>
  <c r="G385" i="29"/>
  <c r="G386" i="29"/>
  <c r="G387" i="29"/>
  <c r="G388" i="29"/>
  <c r="G389" i="29"/>
  <c r="G390" i="29"/>
  <c r="G391" i="29"/>
  <c r="G392" i="29"/>
  <c r="G393" i="29"/>
  <c r="E394" i="29"/>
  <c r="F394" i="29"/>
  <c r="G394" i="29"/>
  <c r="E395" i="29"/>
  <c r="F395" i="29"/>
  <c r="G395" i="29"/>
  <c r="E396" i="29"/>
  <c r="F396" i="29"/>
  <c r="G396" i="29"/>
  <c r="G397" i="29"/>
  <c r="G398" i="29"/>
  <c r="G399" i="29"/>
  <c r="E400" i="29"/>
  <c r="F400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E413" i="29"/>
  <c r="F413" i="29"/>
  <c r="G413" i="29"/>
  <c r="G414" i="29"/>
  <c r="G415" i="29"/>
  <c r="G416" i="29"/>
  <c r="G417" i="29"/>
  <c r="G418" i="29"/>
  <c r="E419" i="29"/>
  <c r="F419" i="29"/>
  <c r="G419" i="29"/>
  <c r="G420" i="29"/>
  <c r="E421" i="29"/>
  <c r="F421" i="29"/>
  <c r="G421" i="29"/>
  <c r="G422" i="29"/>
  <c r="G423" i="29"/>
  <c r="G424" i="29"/>
  <c r="E425" i="29"/>
  <c r="F425" i="29"/>
  <c r="G425" i="29"/>
  <c r="G426" i="29"/>
  <c r="E427" i="29"/>
  <c r="F427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E440" i="29"/>
  <c r="G440" i="29"/>
  <c r="G441" i="29"/>
  <c r="G442" i="29"/>
  <c r="G443" i="29"/>
  <c r="G444" i="29"/>
  <c r="E445" i="29"/>
  <c r="F445" i="29"/>
  <c r="G445" i="29"/>
  <c r="G446" i="29"/>
  <c r="F447" i="29"/>
  <c r="G447" i="29"/>
  <c r="G448" i="29"/>
  <c r="F449" i="29"/>
  <c r="G449" i="29"/>
  <c r="F450" i="29"/>
  <c r="G450" i="29"/>
  <c r="G451" i="29"/>
  <c r="G452" i="29"/>
  <c r="E453" i="29"/>
  <c r="F453" i="29"/>
  <c r="G453" i="29"/>
  <c r="E454" i="29"/>
  <c r="F454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E470" i="29"/>
  <c r="F470" i="29"/>
  <c r="G470" i="29"/>
  <c r="G471" i="29"/>
  <c r="G472" i="29"/>
  <c r="G473" i="29"/>
  <c r="E474" i="29"/>
  <c r="G474" i="29"/>
  <c r="G475" i="29"/>
  <c r="E476" i="29"/>
  <c r="G476" i="29"/>
  <c r="E477" i="29"/>
  <c r="F477" i="29"/>
  <c r="G477" i="29"/>
  <c r="G478" i="29"/>
  <c r="G479" i="29"/>
  <c r="G480" i="29"/>
  <c r="E481" i="29"/>
  <c r="G481" i="29"/>
  <c r="E482" i="29"/>
  <c r="F482" i="29"/>
  <c r="G482" i="29"/>
  <c r="G483" i="29"/>
  <c r="G484" i="29"/>
  <c r="G485" i="29"/>
  <c r="F486" i="29"/>
  <c r="G486" i="29"/>
  <c r="G487" i="29"/>
  <c r="E488" i="29"/>
  <c r="G488" i="29"/>
  <c r="G489" i="29"/>
  <c r="G490" i="29"/>
  <c r="G491" i="29"/>
  <c r="G493" i="29"/>
  <c r="G494" i="29"/>
  <c r="G495" i="29"/>
  <c r="E496" i="29"/>
  <c r="G496" i="29"/>
  <c r="G497" i="29"/>
  <c r="E498" i="29"/>
  <c r="G498" i="29"/>
  <c r="E499" i="29"/>
  <c r="F499" i="29"/>
  <c r="G499" i="29"/>
  <c r="G296" i="28"/>
  <c r="G297" i="28"/>
  <c r="G298" i="28"/>
  <c r="G299" i="28"/>
  <c r="G300" i="28"/>
  <c r="G301" i="28"/>
  <c r="G302" i="28"/>
  <c r="G303" i="28"/>
  <c r="G304" i="28"/>
  <c r="G305" i="28"/>
  <c r="E306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F348" i="28"/>
  <c r="G348" i="28"/>
  <c r="E349" i="28"/>
  <c r="F349" i="28"/>
  <c r="G349" i="28"/>
  <c r="G350" i="28"/>
  <c r="G351" i="28"/>
  <c r="E352" i="28"/>
  <c r="F352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F424" i="28"/>
  <c r="G424" i="28"/>
  <c r="G425" i="28"/>
  <c r="G426" i="28"/>
  <c r="E427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F472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296" i="27"/>
  <c r="G297" i="27"/>
  <c r="G298" i="27"/>
  <c r="E299" i="27"/>
  <c r="F299" i="27"/>
  <c r="G299" i="27"/>
  <c r="E300" i="27"/>
  <c r="F300" i="27"/>
  <c r="G300" i="27"/>
  <c r="G301" i="27"/>
  <c r="G302" i="27"/>
  <c r="E303" i="27"/>
  <c r="G303" i="27"/>
  <c r="G304" i="27"/>
  <c r="G305" i="27"/>
  <c r="E306" i="27"/>
  <c r="F306" i="27"/>
  <c r="G306" i="27"/>
  <c r="G307" i="27"/>
  <c r="G308" i="27"/>
  <c r="F309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F322" i="27"/>
  <c r="G322" i="27"/>
  <c r="G323" i="27"/>
  <c r="G324" i="27"/>
  <c r="G325" i="27"/>
  <c r="G326" i="27"/>
  <c r="G327" i="27"/>
  <c r="G328" i="27"/>
  <c r="E329" i="27"/>
  <c r="G329" i="27"/>
  <c r="G330" i="27"/>
  <c r="E331" i="27"/>
  <c r="F331" i="27"/>
  <c r="G331" i="27"/>
  <c r="G332" i="27"/>
  <c r="G333" i="27"/>
  <c r="G334" i="27"/>
  <c r="G335" i="27"/>
  <c r="F336" i="27"/>
  <c r="G336" i="27"/>
  <c r="G337" i="27"/>
  <c r="G338" i="27"/>
  <c r="G339" i="27"/>
  <c r="G340" i="27"/>
  <c r="G341" i="27"/>
  <c r="G342" i="27"/>
  <c r="G343" i="27"/>
  <c r="G344" i="27"/>
  <c r="G345" i="27"/>
  <c r="G346" i="27"/>
  <c r="G347" i="27"/>
  <c r="E348" i="27"/>
  <c r="F348" i="27"/>
  <c r="G348" i="27"/>
  <c r="E349" i="27"/>
  <c r="F349" i="27"/>
  <c r="G349" i="27"/>
  <c r="G350" i="27"/>
  <c r="F351" i="27"/>
  <c r="G351" i="27"/>
  <c r="G352" i="27"/>
  <c r="G353" i="27"/>
  <c r="G354" i="27"/>
  <c r="F355" i="27"/>
  <c r="G355" i="27"/>
  <c r="G356" i="27"/>
  <c r="G357" i="27"/>
  <c r="G358" i="27"/>
  <c r="F359" i="27"/>
  <c r="G359" i="27"/>
  <c r="E360" i="27"/>
  <c r="F360" i="27"/>
  <c r="G360" i="27"/>
  <c r="E361" i="27"/>
  <c r="F361" i="27"/>
  <c r="G361" i="27"/>
  <c r="E362" i="27"/>
  <c r="F362" i="27"/>
  <c r="G362" i="27"/>
  <c r="G363" i="27"/>
  <c r="G364" i="27"/>
  <c r="G365" i="27"/>
  <c r="E366" i="27"/>
  <c r="F366" i="27"/>
  <c r="G366" i="27"/>
  <c r="E367" i="27"/>
  <c r="G367" i="27"/>
  <c r="E368" i="27"/>
  <c r="G368" i="27"/>
  <c r="G369" i="27"/>
  <c r="G370" i="27"/>
  <c r="E371" i="27"/>
  <c r="G371" i="27"/>
  <c r="E372" i="27"/>
  <c r="G372" i="27"/>
  <c r="G373" i="27"/>
  <c r="G374" i="27"/>
  <c r="G375" i="27"/>
  <c r="E376" i="27"/>
  <c r="F376" i="27"/>
  <c r="G376" i="27"/>
  <c r="G377" i="27"/>
  <c r="G378" i="27"/>
  <c r="G379" i="27"/>
  <c r="G380" i="27"/>
  <c r="G381" i="27"/>
  <c r="E382" i="27"/>
  <c r="F382" i="27"/>
  <c r="G382" i="27"/>
  <c r="G383" i="27"/>
  <c r="E384" i="27"/>
  <c r="F384" i="27"/>
  <c r="G384" i="27"/>
  <c r="G385" i="27"/>
  <c r="G386" i="27"/>
  <c r="G387" i="27"/>
  <c r="G388" i="27"/>
  <c r="G389" i="27"/>
  <c r="G390" i="27"/>
  <c r="G391" i="27"/>
  <c r="G392" i="27"/>
  <c r="G393" i="27"/>
  <c r="E394" i="27"/>
  <c r="F394" i="27"/>
  <c r="G394" i="27"/>
  <c r="E395" i="27"/>
  <c r="F395" i="27"/>
  <c r="G395" i="27"/>
  <c r="E396" i="27"/>
  <c r="F396" i="27"/>
  <c r="G396" i="27"/>
  <c r="G397" i="27"/>
  <c r="G398" i="27"/>
  <c r="E399" i="27"/>
  <c r="F399" i="27"/>
  <c r="G399" i="27"/>
  <c r="F400" i="27"/>
  <c r="G400" i="27"/>
  <c r="G401" i="27"/>
  <c r="E402" i="27"/>
  <c r="F402" i="27"/>
  <c r="G402" i="27"/>
  <c r="G403" i="27"/>
  <c r="E404" i="27"/>
  <c r="F404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F418" i="27"/>
  <c r="G418" i="27"/>
  <c r="G419" i="27"/>
  <c r="G420" i="27"/>
  <c r="E421" i="27"/>
  <c r="F421" i="27"/>
  <c r="G421" i="27"/>
  <c r="G422" i="27"/>
  <c r="E423" i="27"/>
  <c r="F423" i="27"/>
  <c r="G423" i="27"/>
  <c r="F424" i="27"/>
  <c r="G424" i="27"/>
  <c r="E425" i="27"/>
  <c r="F425" i="27"/>
  <c r="G425" i="27"/>
  <c r="E426" i="27"/>
  <c r="F426" i="27"/>
  <c r="G426" i="27"/>
  <c r="E427" i="27"/>
  <c r="G427" i="27"/>
  <c r="G428" i="27"/>
  <c r="F429" i="27"/>
  <c r="G429" i="27"/>
  <c r="F430" i="27"/>
  <c r="G430" i="27"/>
  <c r="G431" i="27"/>
  <c r="G432" i="27"/>
  <c r="G433" i="27"/>
  <c r="G434" i="27"/>
  <c r="E435" i="27"/>
  <c r="G435" i="27"/>
  <c r="G436" i="27"/>
  <c r="G437" i="27"/>
  <c r="F438" i="27"/>
  <c r="G438" i="27"/>
  <c r="E439" i="27"/>
  <c r="G439" i="27"/>
  <c r="E440" i="27"/>
  <c r="F440" i="27"/>
  <c r="G440" i="27"/>
  <c r="G441" i="27"/>
  <c r="F442" i="27"/>
  <c r="G442" i="27"/>
  <c r="E443" i="27"/>
  <c r="F443" i="27"/>
  <c r="G443" i="27"/>
  <c r="F444" i="27"/>
  <c r="G444" i="27"/>
  <c r="E445" i="27"/>
  <c r="F445" i="27"/>
  <c r="G445" i="27"/>
  <c r="G446" i="27"/>
  <c r="E447" i="27"/>
  <c r="F447" i="27"/>
  <c r="G447" i="27"/>
  <c r="F448" i="27"/>
  <c r="G448" i="27"/>
  <c r="F449" i="27"/>
  <c r="G449" i="27"/>
  <c r="G450" i="27"/>
  <c r="E451" i="27"/>
  <c r="F451" i="27"/>
  <c r="G451" i="27"/>
  <c r="E452" i="27"/>
  <c r="G452" i="27"/>
  <c r="E453" i="27"/>
  <c r="F453" i="27"/>
  <c r="G453" i="27"/>
  <c r="F454" i="27"/>
  <c r="G454" i="27"/>
  <c r="F455" i="27"/>
  <c r="G455" i="27"/>
  <c r="G456" i="27"/>
  <c r="G457" i="27"/>
  <c r="G458" i="27"/>
  <c r="G459" i="27"/>
  <c r="G460" i="27"/>
  <c r="F461" i="27"/>
  <c r="G461" i="27"/>
  <c r="E462" i="27"/>
  <c r="F462" i="27"/>
  <c r="G462" i="27"/>
  <c r="G463" i="27"/>
  <c r="G464" i="27"/>
  <c r="E465" i="27"/>
  <c r="F465" i="27"/>
  <c r="G465" i="27"/>
  <c r="F466" i="27"/>
  <c r="G466" i="27"/>
  <c r="G467" i="27"/>
  <c r="G468" i="27"/>
  <c r="E469" i="27"/>
  <c r="G469" i="27"/>
  <c r="E470" i="27"/>
  <c r="F470" i="27"/>
  <c r="G470" i="27"/>
  <c r="G471" i="27"/>
  <c r="G472" i="27"/>
  <c r="G473" i="27"/>
  <c r="G474" i="27"/>
  <c r="G475" i="27"/>
  <c r="E476" i="27"/>
  <c r="F476" i="27"/>
  <c r="G476" i="27"/>
  <c r="E477" i="27"/>
  <c r="F477" i="27"/>
  <c r="G477" i="27"/>
  <c r="G478" i="27"/>
  <c r="G479" i="27"/>
  <c r="E480" i="27"/>
  <c r="G480" i="27"/>
  <c r="E481" i="27"/>
  <c r="F481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E496" i="27"/>
  <c r="F496" i="27"/>
  <c r="G496" i="27"/>
  <c r="E498" i="27"/>
  <c r="F498" i="27"/>
  <c r="G498" i="27"/>
  <c r="E499" i="27"/>
  <c r="F499" i="27"/>
  <c r="G499" i="27"/>
  <c r="G296" i="26"/>
  <c r="G297" i="26"/>
  <c r="G298" i="26"/>
  <c r="E299" i="26"/>
  <c r="F299" i="26"/>
  <c r="G299" i="26"/>
  <c r="E300" i="26"/>
  <c r="G300" i="26"/>
  <c r="G301" i="26"/>
  <c r="G302" i="26"/>
  <c r="G303" i="26"/>
  <c r="G304" i="26"/>
  <c r="G305" i="26"/>
  <c r="E306" i="26"/>
  <c r="F306" i="26"/>
  <c r="G306" i="26"/>
  <c r="G307" i="26"/>
  <c r="G308" i="26"/>
  <c r="F309" i="26"/>
  <c r="G309" i="26"/>
  <c r="G310" i="26"/>
  <c r="G311" i="26"/>
  <c r="G312" i="26"/>
  <c r="E313" i="26"/>
  <c r="F313" i="26"/>
  <c r="G313" i="26"/>
  <c r="G314" i="26"/>
  <c r="G315" i="26"/>
  <c r="E316" i="26"/>
  <c r="F316" i="26"/>
  <c r="G316" i="26"/>
  <c r="G317" i="26"/>
  <c r="G318" i="26"/>
  <c r="G319" i="26"/>
  <c r="G320" i="26"/>
  <c r="G321" i="26"/>
  <c r="E322" i="26"/>
  <c r="G322" i="26"/>
  <c r="G323" i="26"/>
  <c r="G324" i="26"/>
  <c r="E325" i="26"/>
  <c r="G325" i="26"/>
  <c r="G326" i="26"/>
  <c r="G327" i="26"/>
  <c r="G328" i="26"/>
  <c r="E329" i="26"/>
  <c r="G329" i="26"/>
  <c r="G330" i="26"/>
  <c r="E331" i="26"/>
  <c r="F331" i="26"/>
  <c r="G331" i="26"/>
  <c r="G332" i="26"/>
  <c r="G333" i="26"/>
  <c r="G334" i="26"/>
  <c r="G335" i="26"/>
  <c r="E336" i="26"/>
  <c r="F336" i="26"/>
  <c r="G336" i="26"/>
  <c r="G337" i="26"/>
  <c r="F338" i="26"/>
  <c r="G338" i="26"/>
  <c r="G339" i="26"/>
  <c r="G340" i="26"/>
  <c r="G341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G350" i="26"/>
  <c r="E351" i="26"/>
  <c r="F351" i="26"/>
  <c r="G351" i="26"/>
  <c r="E352" i="26"/>
  <c r="F352" i="26"/>
  <c r="G352" i="26"/>
  <c r="G353" i="26"/>
  <c r="G354" i="26"/>
  <c r="E355" i="26"/>
  <c r="F355" i="26"/>
  <c r="G355" i="26"/>
  <c r="G356" i="26"/>
  <c r="G357" i="26"/>
  <c r="G358" i="26"/>
  <c r="G359" i="26"/>
  <c r="E360" i="26"/>
  <c r="F360" i="26"/>
  <c r="G360" i="26"/>
  <c r="E361" i="26"/>
  <c r="F361" i="26"/>
  <c r="G361" i="26"/>
  <c r="G362" i="26"/>
  <c r="G363" i="26"/>
  <c r="G364" i="26"/>
  <c r="G365" i="26"/>
  <c r="F366" i="26"/>
  <c r="G366" i="26"/>
  <c r="E367" i="26"/>
  <c r="F367" i="26"/>
  <c r="G367" i="26"/>
  <c r="F368" i="26"/>
  <c r="G368" i="26"/>
  <c r="G369" i="26"/>
  <c r="G370" i="26"/>
  <c r="E371" i="26"/>
  <c r="F371" i="26"/>
  <c r="G371" i="26"/>
  <c r="G372" i="26"/>
  <c r="E373" i="26"/>
  <c r="F373" i="26"/>
  <c r="G373" i="26"/>
  <c r="E374" i="26"/>
  <c r="F374" i="26"/>
  <c r="G374" i="26"/>
  <c r="G375" i="26"/>
  <c r="E376" i="26"/>
  <c r="F376" i="26"/>
  <c r="G376" i="26"/>
  <c r="G377" i="26"/>
  <c r="G378" i="26"/>
  <c r="G379" i="26"/>
  <c r="G380" i="26"/>
  <c r="G381" i="26"/>
  <c r="G382" i="26"/>
  <c r="E383" i="26"/>
  <c r="G383" i="26"/>
  <c r="E384" i="26"/>
  <c r="F384" i="26"/>
  <c r="G384" i="26"/>
  <c r="G385" i="26"/>
  <c r="G386" i="26"/>
  <c r="G387" i="26"/>
  <c r="G388" i="26"/>
  <c r="G389" i="26"/>
  <c r="G390" i="26"/>
  <c r="G391" i="26"/>
  <c r="G392" i="26"/>
  <c r="G393" i="26"/>
  <c r="E394" i="26"/>
  <c r="F394" i="26"/>
  <c r="G394" i="26"/>
  <c r="G395" i="26"/>
  <c r="E396" i="26"/>
  <c r="F396" i="26"/>
  <c r="G396" i="26"/>
  <c r="E397" i="26"/>
  <c r="F397" i="26"/>
  <c r="G397" i="26"/>
  <c r="G398" i="26"/>
  <c r="E399" i="26"/>
  <c r="F399" i="26"/>
  <c r="G399" i="26"/>
  <c r="E400" i="26"/>
  <c r="F400" i="26"/>
  <c r="G400" i="26"/>
  <c r="G401" i="26"/>
  <c r="E402" i="26"/>
  <c r="F402" i="26"/>
  <c r="G402" i="26"/>
  <c r="G403" i="26"/>
  <c r="E404" i="26"/>
  <c r="F404" i="26"/>
  <c r="G404" i="26"/>
  <c r="E405" i="26"/>
  <c r="F405" i="26"/>
  <c r="G405" i="26"/>
  <c r="G406" i="26"/>
  <c r="G407" i="26"/>
  <c r="G408" i="26"/>
  <c r="G409" i="26"/>
  <c r="G410" i="26"/>
  <c r="G411" i="26"/>
  <c r="G412" i="26"/>
  <c r="E413" i="26"/>
  <c r="F413" i="26"/>
  <c r="G413" i="26"/>
  <c r="G414" i="26"/>
  <c r="E415" i="26"/>
  <c r="F415" i="26"/>
  <c r="G415" i="26"/>
  <c r="E416" i="26"/>
  <c r="F416" i="26"/>
  <c r="G416" i="26"/>
  <c r="E417" i="26"/>
  <c r="G417" i="26"/>
  <c r="G418" i="26"/>
  <c r="E419" i="26"/>
  <c r="F419" i="26"/>
  <c r="G419" i="26"/>
  <c r="G420" i="26"/>
  <c r="E421" i="26"/>
  <c r="F421" i="26"/>
  <c r="G421" i="26"/>
  <c r="G422" i="26"/>
  <c r="E423" i="26"/>
  <c r="F423" i="26"/>
  <c r="G423" i="26"/>
  <c r="E424" i="26"/>
  <c r="F424" i="26"/>
  <c r="G424" i="26"/>
  <c r="E425" i="26"/>
  <c r="F425" i="26"/>
  <c r="G425" i="26"/>
  <c r="E426" i="26"/>
  <c r="F426" i="26"/>
  <c r="G426" i="26"/>
  <c r="E427" i="26"/>
  <c r="F427" i="26"/>
  <c r="G427" i="26"/>
  <c r="G428" i="26"/>
  <c r="G429" i="26"/>
  <c r="G430" i="26"/>
  <c r="F431" i="26"/>
  <c r="G431" i="26"/>
  <c r="G432" i="26"/>
  <c r="G433" i="26"/>
  <c r="E434" i="26"/>
  <c r="F434" i="26"/>
  <c r="G434" i="26"/>
  <c r="E435" i="26"/>
  <c r="F435" i="26"/>
  <c r="G435" i="26"/>
  <c r="E436" i="26"/>
  <c r="G436" i="26"/>
  <c r="G437" i="26"/>
  <c r="G438" i="26"/>
  <c r="F439" i="26"/>
  <c r="G439" i="26"/>
  <c r="E440" i="26"/>
  <c r="F440" i="26"/>
  <c r="G440" i="26"/>
  <c r="G441" i="26"/>
  <c r="G442" i="26"/>
  <c r="E443" i="26"/>
  <c r="F443" i="26"/>
  <c r="G443" i="26"/>
  <c r="E444" i="26"/>
  <c r="F444" i="26"/>
  <c r="G444" i="26"/>
  <c r="E445" i="26"/>
  <c r="F445" i="26"/>
  <c r="G445" i="26"/>
  <c r="G446" i="26"/>
  <c r="E447" i="26"/>
  <c r="F447" i="26"/>
  <c r="G447" i="26"/>
  <c r="E448" i="26"/>
  <c r="F448" i="26"/>
  <c r="G448" i="26"/>
  <c r="F449" i="26"/>
  <c r="G449" i="26"/>
  <c r="E450" i="26"/>
  <c r="G450" i="26"/>
  <c r="E451" i="26"/>
  <c r="F451" i="26"/>
  <c r="G451" i="26"/>
  <c r="E452" i="26"/>
  <c r="F452" i="26"/>
  <c r="G452" i="26"/>
  <c r="E453" i="26"/>
  <c r="F453" i="26"/>
  <c r="G453" i="26"/>
  <c r="E454" i="26"/>
  <c r="F454" i="26"/>
  <c r="G454" i="26"/>
  <c r="G455" i="26"/>
  <c r="E456" i="26"/>
  <c r="F456" i="26"/>
  <c r="G456" i="26"/>
  <c r="G457" i="26"/>
  <c r="G458" i="26"/>
  <c r="E459" i="26"/>
  <c r="G459" i="26"/>
  <c r="G460" i="26"/>
  <c r="E461" i="26"/>
  <c r="F461" i="26"/>
  <c r="G461" i="26"/>
  <c r="E462" i="26"/>
  <c r="F462" i="26"/>
  <c r="G462" i="26"/>
  <c r="G463" i="26"/>
  <c r="G464" i="26"/>
  <c r="E465" i="26"/>
  <c r="F465" i="26"/>
  <c r="G465" i="26"/>
  <c r="G466" i="26"/>
  <c r="G467" i="26"/>
  <c r="G468" i="26"/>
  <c r="G469" i="26"/>
  <c r="F470" i="26"/>
  <c r="G470" i="26"/>
  <c r="E471" i="26"/>
  <c r="F471" i="26"/>
  <c r="G471" i="26"/>
  <c r="E472" i="26"/>
  <c r="F472" i="26"/>
  <c r="G472" i="26"/>
  <c r="E473" i="26"/>
  <c r="G473" i="26"/>
  <c r="E474" i="26"/>
  <c r="F474" i="26"/>
  <c r="G474" i="26"/>
  <c r="G475" i="26"/>
  <c r="G476" i="26"/>
  <c r="E477" i="26"/>
  <c r="F477" i="26"/>
  <c r="G477" i="26"/>
  <c r="G478" i="26"/>
  <c r="E479" i="26"/>
  <c r="F479" i="26"/>
  <c r="G479" i="26"/>
  <c r="G480" i="26"/>
  <c r="E481" i="26"/>
  <c r="F481" i="26"/>
  <c r="G481" i="26"/>
  <c r="E482" i="26"/>
  <c r="F482" i="26"/>
  <c r="G482" i="26"/>
  <c r="G483" i="26"/>
  <c r="G484" i="26"/>
  <c r="G485" i="26"/>
  <c r="F486" i="26"/>
  <c r="G486" i="26"/>
  <c r="E487" i="26"/>
  <c r="F487" i="26"/>
  <c r="G487" i="26"/>
  <c r="E488" i="26"/>
  <c r="F488" i="26"/>
  <c r="G488" i="26"/>
  <c r="E489" i="26"/>
  <c r="F489" i="26"/>
  <c r="G489" i="26"/>
  <c r="E490" i="26"/>
  <c r="F490" i="26"/>
  <c r="G490" i="26"/>
  <c r="G491" i="26"/>
  <c r="G492" i="26"/>
  <c r="G493" i="26"/>
  <c r="E494" i="26"/>
  <c r="F494" i="26"/>
  <c r="G494" i="26"/>
  <c r="G495" i="26"/>
  <c r="E496" i="26"/>
  <c r="G497" i="26"/>
  <c r="E498" i="26"/>
  <c r="F498" i="26"/>
  <c r="G498" i="26"/>
  <c r="E499" i="26"/>
  <c r="F499" i="26"/>
  <c r="G499" i="26"/>
  <c r="G296" i="25"/>
  <c r="G297" i="25"/>
  <c r="G298" i="25"/>
  <c r="E299" i="25"/>
  <c r="F299" i="25"/>
  <c r="G299" i="25"/>
  <c r="E300" i="25"/>
  <c r="F300" i="25"/>
  <c r="G300" i="25"/>
  <c r="G301" i="25"/>
  <c r="G302" i="25"/>
  <c r="G303" i="25"/>
  <c r="G304" i="25"/>
  <c r="G305" i="25"/>
  <c r="E306" i="25"/>
  <c r="F306" i="25"/>
  <c r="G306" i="25"/>
  <c r="G307" i="25"/>
  <c r="G308" i="25"/>
  <c r="G309" i="25"/>
  <c r="G310" i="25"/>
  <c r="G311" i="25"/>
  <c r="G312" i="25"/>
  <c r="E313" i="25"/>
  <c r="G313" i="25"/>
  <c r="G314" i="25"/>
  <c r="G315" i="25"/>
  <c r="E316" i="25"/>
  <c r="F316" i="25"/>
  <c r="G316" i="25"/>
  <c r="G317" i="25"/>
  <c r="G318" i="25"/>
  <c r="G319" i="25"/>
  <c r="G320" i="25"/>
  <c r="E321" i="25"/>
  <c r="G321" i="25"/>
  <c r="E322" i="25"/>
  <c r="G322" i="25"/>
  <c r="G323" i="25"/>
  <c r="E324" i="25"/>
  <c r="G324" i="25"/>
  <c r="E325" i="25"/>
  <c r="F325" i="25"/>
  <c r="G325" i="25"/>
  <c r="G326" i="25"/>
  <c r="G327" i="25"/>
  <c r="G328" i="25"/>
  <c r="G329" i="25"/>
  <c r="G330" i="25"/>
  <c r="F331" i="25"/>
  <c r="G331" i="25"/>
  <c r="G332" i="25"/>
  <c r="G333" i="25"/>
  <c r="G334" i="25"/>
  <c r="G335" i="25"/>
  <c r="G336" i="25"/>
  <c r="G337" i="25"/>
  <c r="G338" i="25"/>
  <c r="G339" i="25"/>
  <c r="G340" i="25"/>
  <c r="G341" i="25"/>
  <c r="E342" i="25"/>
  <c r="F342" i="25"/>
  <c r="G342" i="25"/>
  <c r="G343" i="25"/>
  <c r="G344" i="25"/>
  <c r="G345" i="25"/>
  <c r="G346" i="25"/>
  <c r="G347" i="25"/>
  <c r="E348" i="25"/>
  <c r="F348" i="25"/>
  <c r="G348" i="25"/>
  <c r="E349" i="25"/>
  <c r="F349" i="25"/>
  <c r="G349" i="25"/>
  <c r="G350" i="25"/>
  <c r="E351" i="25"/>
  <c r="F351" i="25"/>
  <c r="G351" i="25"/>
  <c r="E352" i="25"/>
  <c r="F352" i="25"/>
  <c r="G352" i="25"/>
  <c r="E353" i="25"/>
  <c r="G353" i="25"/>
  <c r="G354" i="25"/>
  <c r="F355" i="25"/>
  <c r="G355" i="25"/>
  <c r="G356" i="25"/>
  <c r="G357" i="25"/>
  <c r="G358" i="25"/>
  <c r="E359" i="25"/>
  <c r="G359" i="25"/>
  <c r="E360" i="25"/>
  <c r="F360" i="25"/>
  <c r="G360" i="25"/>
  <c r="E361" i="25"/>
  <c r="F361" i="25"/>
  <c r="G361" i="25"/>
  <c r="E362" i="25"/>
  <c r="F362" i="25"/>
  <c r="G362" i="25"/>
  <c r="G363" i="25"/>
  <c r="G364" i="25"/>
  <c r="G365" i="25"/>
  <c r="E366" i="25"/>
  <c r="F366" i="25"/>
  <c r="G366" i="25"/>
  <c r="E367" i="25"/>
  <c r="F367" i="25"/>
  <c r="G367" i="25"/>
  <c r="G368" i="25"/>
  <c r="G369" i="25"/>
  <c r="G370" i="25"/>
  <c r="G371" i="25"/>
  <c r="G372" i="25"/>
  <c r="E373" i="25"/>
  <c r="F373" i="25"/>
  <c r="G373" i="25"/>
  <c r="E374" i="25"/>
  <c r="F374" i="25"/>
  <c r="G374" i="25"/>
  <c r="G375" i="25"/>
  <c r="F376" i="25"/>
  <c r="G376" i="25"/>
  <c r="G377" i="25"/>
  <c r="G378" i="25"/>
  <c r="G379" i="25"/>
  <c r="G380" i="25"/>
  <c r="E381" i="25"/>
  <c r="G381" i="25"/>
  <c r="E382" i="25"/>
  <c r="F382" i="25"/>
  <c r="G382" i="25"/>
  <c r="G383" i="25"/>
  <c r="E384" i="25"/>
  <c r="G384" i="25"/>
  <c r="G385" i="25"/>
  <c r="E386" i="25"/>
  <c r="F386" i="25"/>
  <c r="G386" i="25"/>
  <c r="G387" i="25"/>
  <c r="F388" i="25"/>
  <c r="G388" i="25"/>
  <c r="E389" i="25"/>
  <c r="F389" i="25"/>
  <c r="G389" i="25"/>
  <c r="E390" i="25"/>
  <c r="F390" i="25"/>
  <c r="G390" i="25"/>
  <c r="G391" i="25"/>
  <c r="G392" i="25"/>
  <c r="G393" i="25"/>
  <c r="E394" i="25"/>
  <c r="F394" i="25"/>
  <c r="G394" i="25"/>
  <c r="F395" i="25"/>
  <c r="G395" i="25"/>
  <c r="E396" i="25"/>
  <c r="F396" i="25"/>
  <c r="G396" i="25"/>
  <c r="E397" i="25"/>
  <c r="F397" i="25"/>
  <c r="G397" i="25"/>
  <c r="G398" i="25"/>
  <c r="E399" i="25"/>
  <c r="F399" i="25"/>
  <c r="G399" i="25"/>
  <c r="E400" i="25"/>
  <c r="F400" i="25"/>
  <c r="G400" i="25"/>
  <c r="G401" i="25"/>
  <c r="G402" i="25"/>
  <c r="G403" i="25"/>
  <c r="F404" i="25"/>
  <c r="G404" i="25"/>
  <c r="G405" i="25"/>
  <c r="G406" i="25"/>
  <c r="G407" i="25"/>
  <c r="G408" i="25"/>
  <c r="E409" i="25"/>
  <c r="G409" i="25"/>
  <c r="F410" i="25"/>
  <c r="G410" i="25"/>
  <c r="G411" i="25"/>
  <c r="G412" i="25"/>
  <c r="E413" i="25"/>
  <c r="F413" i="25"/>
  <c r="G413" i="25"/>
  <c r="E414" i="25"/>
  <c r="F414" i="25"/>
  <c r="G414" i="25"/>
  <c r="G415" i="25"/>
  <c r="E416" i="25"/>
  <c r="F416" i="25"/>
  <c r="G416" i="25"/>
  <c r="E417" i="25"/>
  <c r="F417" i="25"/>
  <c r="G417" i="25"/>
  <c r="E418" i="25"/>
  <c r="F418" i="25"/>
  <c r="G418" i="25"/>
  <c r="G419" i="25"/>
  <c r="G420" i="25"/>
  <c r="G421" i="25"/>
  <c r="G422" i="25"/>
  <c r="E423" i="25"/>
  <c r="F423" i="25"/>
  <c r="G423" i="25"/>
  <c r="E424" i="25"/>
  <c r="F424" i="25"/>
  <c r="G424" i="25"/>
  <c r="E425" i="25"/>
  <c r="F425" i="25"/>
  <c r="G425" i="25"/>
  <c r="E426" i="25"/>
  <c r="G426" i="25"/>
  <c r="E427" i="25"/>
  <c r="F427" i="25"/>
  <c r="G427" i="25"/>
  <c r="G428" i="25"/>
  <c r="G429" i="25"/>
  <c r="G430" i="25"/>
  <c r="G431" i="25"/>
  <c r="G432" i="25"/>
  <c r="G433" i="25"/>
  <c r="G434" i="25"/>
  <c r="E435" i="25"/>
  <c r="G435" i="25"/>
  <c r="H435" i="25" s="1"/>
  <c r="E436" i="25"/>
  <c r="G436" i="25"/>
  <c r="G437" i="25"/>
  <c r="F438" i="25"/>
  <c r="G438" i="25"/>
  <c r="F439" i="25"/>
  <c r="G439" i="25"/>
  <c r="F440" i="25"/>
  <c r="G440" i="25"/>
  <c r="G441" i="25"/>
  <c r="F442" i="25"/>
  <c r="G442" i="25"/>
  <c r="E443" i="25"/>
  <c r="F443" i="25"/>
  <c r="G443" i="25"/>
  <c r="H443" i="25" s="1"/>
  <c r="F444" i="25"/>
  <c r="G444" i="25"/>
  <c r="E445" i="25"/>
  <c r="F445" i="25"/>
  <c r="G445" i="25"/>
  <c r="G446" i="25"/>
  <c r="G447" i="25"/>
  <c r="G448" i="25"/>
  <c r="G449" i="25"/>
  <c r="E450" i="25"/>
  <c r="G450" i="25"/>
  <c r="E451" i="25"/>
  <c r="F451" i="25"/>
  <c r="G451" i="25"/>
  <c r="G452" i="25"/>
  <c r="E453" i="25"/>
  <c r="F453" i="25"/>
  <c r="G453" i="25"/>
  <c r="G454" i="25"/>
  <c r="G455" i="25"/>
  <c r="G456" i="25"/>
  <c r="E457" i="25"/>
  <c r="F457" i="25"/>
  <c r="G457" i="25"/>
  <c r="G458" i="25"/>
  <c r="F459" i="25"/>
  <c r="G459" i="25"/>
  <c r="G460" i="25"/>
  <c r="G461" i="25"/>
  <c r="G462" i="25"/>
  <c r="G463" i="25"/>
  <c r="G464" i="25"/>
  <c r="F465" i="25"/>
  <c r="G465" i="25"/>
  <c r="E466" i="25"/>
  <c r="G466" i="25"/>
  <c r="G467" i="25"/>
  <c r="G468" i="25"/>
  <c r="E469" i="25"/>
  <c r="F469" i="25"/>
  <c r="G469" i="25"/>
  <c r="F470" i="25"/>
  <c r="G470" i="25"/>
  <c r="E471" i="25"/>
  <c r="F471" i="25"/>
  <c r="G471" i="25"/>
  <c r="E472" i="25"/>
  <c r="F472" i="25"/>
  <c r="G472" i="25"/>
  <c r="G473" i="25"/>
  <c r="E474" i="25"/>
  <c r="F474" i="25"/>
  <c r="G474" i="25"/>
  <c r="F475" i="25"/>
  <c r="G475" i="25"/>
  <c r="G476" i="25"/>
  <c r="E477" i="25"/>
  <c r="F477" i="25"/>
  <c r="G477" i="25"/>
  <c r="G478" i="25"/>
  <c r="E479" i="25"/>
  <c r="F479" i="25"/>
  <c r="G479" i="25"/>
  <c r="G480" i="25"/>
  <c r="E481" i="25"/>
  <c r="F481" i="25"/>
  <c r="G481" i="25"/>
  <c r="E482" i="25"/>
  <c r="F482" i="25"/>
  <c r="G482" i="25"/>
  <c r="G483" i="25"/>
  <c r="G484" i="25"/>
  <c r="G485" i="25"/>
  <c r="E486" i="25"/>
  <c r="F486" i="25"/>
  <c r="G486" i="25"/>
  <c r="E487" i="25"/>
  <c r="F487" i="25"/>
  <c r="G487" i="25"/>
  <c r="E488" i="25"/>
  <c r="F488" i="25"/>
  <c r="G488" i="25"/>
  <c r="E489" i="25"/>
  <c r="F489" i="25"/>
  <c r="G489" i="25"/>
  <c r="F490" i="25"/>
  <c r="G490" i="25"/>
  <c r="G491" i="25"/>
  <c r="G492" i="25"/>
  <c r="G493" i="25"/>
  <c r="G494" i="25"/>
  <c r="F495" i="25"/>
  <c r="G495" i="25"/>
  <c r="E496" i="25"/>
  <c r="F496" i="25"/>
  <c r="G496" i="25"/>
  <c r="G497" i="25"/>
  <c r="E498" i="25"/>
  <c r="F498" i="25"/>
  <c r="G498" i="25"/>
  <c r="E499" i="25"/>
  <c r="F499" i="25"/>
  <c r="G499" i="25"/>
  <c r="G296" i="24"/>
  <c r="G297" i="24"/>
  <c r="G298" i="24"/>
  <c r="E299" i="24"/>
  <c r="F299" i="24"/>
  <c r="G299" i="24"/>
  <c r="G300" i="24"/>
  <c r="G301" i="24"/>
  <c r="E302" i="24"/>
  <c r="F302" i="24"/>
  <c r="G302" i="24"/>
  <c r="G303" i="24"/>
  <c r="E304" i="24"/>
  <c r="F304" i="24"/>
  <c r="G304" i="24"/>
  <c r="E305" i="24"/>
  <c r="F305" i="24"/>
  <c r="G305" i="24"/>
  <c r="E306" i="24"/>
  <c r="F306" i="24"/>
  <c r="G306" i="24"/>
  <c r="G307" i="24"/>
  <c r="G308" i="24"/>
  <c r="E309" i="24"/>
  <c r="F309" i="24"/>
  <c r="G309" i="24"/>
  <c r="G310" i="24"/>
  <c r="G311" i="24"/>
  <c r="E312" i="24"/>
  <c r="F312" i="24"/>
  <c r="G312" i="24"/>
  <c r="E313" i="24"/>
  <c r="F313" i="24"/>
  <c r="G313" i="24"/>
  <c r="G314" i="24"/>
  <c r="G315" i="24"/>
  <c r="E316" i="24"/>
  <c r="F316" i="24"/>
  <c r="G316" i="24"/>
  <c r="G317" i="24"/>
  <c r="G318" i="24"/>
  <c r="E319" i="24"/>
  <c r="F319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E324" i="24"/>
  <c r="F324" i="24"/>
  <c r="G324" i="24"/>
  <c r="E325" i="24"/>
  <c r="F325" i="24"/>
  <c r="G325" i="24"/>
  <c r="G326" i="24"/>
  <c r="G327" i="24"/>
  <c r="F328" i="24"/>
  <c r="G328" i="24"/>
  <c r="E329" i="24"/>
  <c r="F329" i="24"/>
  <c r="G329" i="24"/>
  <c r="G330" i="24"/>
  <c r="F331" i="24"/>
  <c r="G331" i="24"/>
  <c r="G332" i="24"/>
  <c r="G333" i="24"/>
  <c r="G334" i="24"/>
  <c r="G335" i="24"/>
  <c r="E336" i="24"/>
  <c r="F336" i="24"/>
  <c r="G336" i="24"/>
  <c r="G337" i="24"/>
  <c r="E338" i="24"/>
  <c r="F338" i="24"/>
  <c r="G338" i="24"/>
  <c r="G339" i="24"/>
  <c r="G340" i="24"/>
  <c r="E341" i="24"/>
  <c r="F341" i="24"/>
  <c r="G341" i="24"/>
  <c r="G342" i="24"/>
  <c r="E343" i="24"/>
  <c r="F343" i="24"/>
  <c r="G343" i="24"/>
  <c r="G344" i="24"/>
  <c r="G345" i="24"/>
  <c r="G346" i="24"/>
  <c r="G347" i="24"/>
  <c r="F348" i="24"/>
  <c r="G348" i="24"/>
  <c r="E349" i="24"/>
  <c r="F349" i="24"/>
  <c r="G349" i="24"/>
  <c r="G350" i="24"/>
  <c r="E351" i="24"/>
  <c r="F351" i="24"/>
  <c r="G351" i="24"/>
  <c r="E352" i="24"/>
  <c r="F352" i="24"/>
  <c r="G352" i="24"/>
  <c r="G353" i="24"/>
  <c r="G354" i="24"/>
  <c r="E355" i="24"/>
  <c r="F355" i="24"/>
  <c r="G355" i="24"/>
  <c r="F356" i="24"/>
  <c r="G356" i="24"/>
  <c r="G357" i="24"/>
  <c r="G358" i="24"/>
  <c r="G359" i="24"/>
  <c r="E360" i="24"/>
  <c r="F360" i="24"/>
  <c r="G360" i="24"/>
  <c r="E361" i="24"/>
  <c r="F361" i="24"/>
  <c r="G361" i="24"/>
  <c r="E362" i="24"/>
  <c r="F362" i="24"/>
  <c r="G362" i="24"/>
  <c r="G363" i="24"/>
  <c r="E364" i="24"/>
  <c r="F364" i="24"/>
  <c r="G364" i="24"/>
  <c r="G365" i="24"/>
  <c r="E366" i="24"/>
  <c r="F366" i="24"/>
  <c r="G366" i="24"/>
  <c r="E367" i="24"/>
  <c r="F367" i="24"/>
  <c r="G367" i="24"/>
  <c r="E368" i="24"/>
  <c r="F368" i="24"/>
  <c r="G368" i="24"/>
  <c r="G369" i="24"/>
  <c r="G370" i="24"/>
  <c r="E371" i="24"/>
  <c r="F371" i="24"/>
  <c r="G371" i="24"/>
  <c r="G372" i="24"/>
  <c r="E373" i="24"/>
  <c r="F373" i="24"/>
  <c r="G373" i="24"/>
  <c r="E374" i="24"/>
  <c r="F374" i="24"/>
  <c r="G374" i="24"/>
  <c r="E375" i="24"/>
  <c r="F375" i="24"/>
  <c r="G375" i="24"/>
  <c r="E376" i="24"/>
  <c r="F376" i="24"/>
  <c r="G376" i="24"/>
  <c r="G377" i="24"/>
  <c r="G378" i="24"/>
  <c r="E379" i="24"/>
  <c r="F379" i="24"/>
  <c r="G379" i="24"/>
  <c r="E380" i="24"/>
  <c r="F380" i="24"/>
  <c r="G380" i="24"/>
  <c r="G381" i="24"/>
  <c r="E382" i="24"/>
  <c r="F382" i="24"/>
  <c r="G382" i="24"/>
  <c r="E383" i="24"/>
  <c r="F383" i="24"/>
  <c r="G383" i="24"/>
  <c r="E384" i="24"/>
  <c r="F384" i="24"/>
  <c r="G384" i="24"/>
  <c r="E385" i="24"/>
  <c r="F385" i="24"/>
  <c r="G385" i="24"/>
  <c r="E386" i="24"/>
  <c r="F386" i="24"/>
  <c r="G386" i="24"/>
  <c r="G387" i="24"/>
  <c r="E388" i="24"/>
  <c r="F388" i="24"/>
  <c r="G388" i="24"/>
  <c r="F389" i="24"/>
  <c r="G389" i="24"/>
  <c r="E390" i="24"/>
  <c r="F390" i="24"/>
  <c r="G390" i="24"/>
  <c r="E391" i="24"/>
  <c r="F391" i="24"/>
  <c r="G391" i="24"/>
  <c r="F392" i="24"/>
  <c r="G392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F398" i="24"/>
  <c r="G398" i="24"/>
  <c r="E399" i="24"/>
  <c r="F399" i="24"/>
  <c r="G399" i="24"/>
  <c r="E400" i="24"/>
  <c r="F400" i="24"/>
  <c r="G400" i="24"/>
  <c r="G401" i="24"/>
  <c r="E402" i="24"/>
  <c r="F402" i="24"/>
  <c r="G402" i="24"/>
  <c r="E403" i="24"/>
  <c r="F403" i="24"/>
  <c r="G403" i="24"/>
  <c r="E404" i="24"/>
  <c r="F404" i="24"/>
  <c r="G404" i="24"/>
  <c r="G405" i="24"/>
  <c r="G406" i="24"/>
  <c r="E407" i="24"/>
  <c r="F407" i="24"/>
  <c r="G407" i="24"/>
  <c r="G408" i="24"/>
  <c r="F409" i="24"/>
  <c r="G409" i="24"/>
  <c r="E410" i="24"/>
  <c r="F410" i="24"/>
  <c r="G410" i="24"/>
  <c r="G411" i="24"/>
  <c r="G412" i="24"/>
  <c r="E413" i="24"/>
  <c r="F413" i="24"/>
  <c r="G413" i="24"/>
  <c r="E414" i="24"/>
  <c r="F414" i="24"/>
  <c r="G414" i="24"/>
  <c r="E415" i="24"/>
  <c r="F415" i="24"/>
  <c r="G415" i="24"/>
  <c r="E416" i="24"/>
  <c r="F416" i="24"/>
  <c r="G416" i="24"/>
  <c r="E417" i="24"/>
  <c r="F417" i="24"/>
  <c r="G417" i="24"/>
  <c r="E418" i="24"/>
  <c r="F418" i="24"/>
  <c r="G418" i="24"/>
  <c r="G419" i="24"/>
  <c r="E420" i="24"/>
  <c r="F420" i="24"/>
  <c r="G420" i="24"/>
  <c r="E421" i="24"/>
  <c r="F421" i="24"/>
  <c r="G421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G433" i="24"/>
  <c r="E434" i="24"/>
  <c r="F434" i="24"/>
  <c r="G434" i="24"/>
  <c r="E435" i="24"/>
  <c r="F435" i="24"/>
  <c r="G435" i="24"/>
  <c r="G436" i="24"/>
  <c r="G437" i="24"/>
  <c r="E438" i="24"/>
  <c r="F438" i="24"/>
  <c r="G438" i="24"/>
  <c r="E439" i="24"/>
  <c r="F439" i="24"/>
  <c r="G439" i="24"/>
  <c r="E440" i="24"/>
  <c r="F440" i="24"/>
  <c r="G440" i="24"/>
  <c r="G441" i="24"/>
  <c r="F442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G447" i="24"/>
  <c r="E448" i="24"/>
  <c r="F448" i="24"/>
  <c r="G448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F454" i="24"/>
  <c r="G454" i="24"/>
  <c r="E455" i="24"/>
  <c r="F455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E460" i="24"/>
  <c r="F460" i="24"/>
  <c r="G460" i="24"/>
  <c r="E461" i="24"/>
  <c r="F461" i="24"/>
  <c r="G461" i="24"/>
  <c r="G462" i="24"/>
  <c r="G463" i="24"/>
  <c r="E464" i="24"/>
  <c r="F464" i="24"/>
  <c r="G464" i="24"/>
  <c r="E465" i="24"/>
  <c r="F465" i="24"/>
  <c r="G465" i="24"/>
  <c r="E466" i="24"/>
  <c r="F466" i="24"/>
  <c r="G466" i="24"/>
  <c r="G467" i="24"/>
  <c r="G468" i="24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E478" i="24"/>
  <c r="F478" i="24"/>
  <c r="G478" i="24"/>
  <c r="G479" i="24"/>
  <c r="E480" i="24"/>
  <c r="F480" i="24"/>
  <c r="G480" i="24"/>
  <c r="E481" i="24"/>
  <c r="F481" i="24"/>
  <c r="G481" i="24"/>
  <c r="E482" i="24"/>
  <c r="F482" i="24"/>
  <c r="G482" i="24"/>
  <c r="F483" i="24"/>
  <c r="G483" i="24"/>
  <c r="G484" i="24"/>
  <c r="G485" i="24"/>
  <c r="E486" i="24"/>
  <c r="F486" i="24"/>
  <c r="G486" i="24"/>
  <c r="E487" i="24"/>
  <c r="F487" i="24"/>
  <c r="G487" i="24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E493" i="24"/>
  <c r="F493" i="24"/>
  <c r="G493" i="24"/>
  <c r="E494" i="24"/>
  <c r="F494" i="24"/>
  <c r="G494" i="24"/>
  <c r="E495" i="24"/>
  <c r="F495" i="24"/>
  <c r="G495" i="24"/>
  <c r="E496" i="24"/>
  <c r="F496" i="24"/>
  <c r="E497" i="24"/>
  <c r="F497" i="24"/>
  <c r="G497" i="24"/>
  <c r="E498" i="24"/>
  <c r="F498" i="24"/>
  <c r="G498" i="24"/>
  <c r="E499" i="24"/>
  <c r="F499" i="24"/>
  <c r="G499" i="24"/>
  <c r="G296" i="23"/>
  <c r="G297" i="23"/>
  <c r="G298" i="23"/>
  <c r="E299" i="23"/>
  <c r="F299" i="23"/>
  <c r="G299" i="23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E309" i="23"/>
  <c r="F309" i="23"/>
  <c r="G309" i="23"/>
  <c r="G310" i="23"/>
  <c r="G311" i="23"/>
  <c r="E312" i="23"/>
  <c r="F312" i="23"/>
  <c r="G312" i="23"/>
  <c r="E313" i="23"/>
  <c r="F313" i="23"/>
  <c r="G313" i="23"/>
  <c r="G314" i="23"/>
  <c r="G315" i="23"/>
  <c r="E316" i="23"/>
  <c r="F316" i="23"/>
  <c r="G316" i="23"/>
  <c r="G317" i="23"/>
  <c r="G318" i="23"/>
  <c r="G319" i="23"/>
  <c r="G320" i="23"/>
  <c r="F321" i="23"/>
  <c r="G321" i="23"/>
  <c r="E322" i="23"/>
  <c r="F322" i="23"/>
  <c r="G322" i="23"/>
  <c r="G323" i="23"/>
  <c r="E324" i="23"/>
  <c r="F324" i="23"/>
  <c r="G324" i="23"/>
  <c r="G325" i="23"/>
  <c r="G326" i="23"/>
  <c r="F327" i="23"/>
  <c r="G327" i="23"/>
  <c r="F328" i="23"/>
  <c r="G328" i="23"/>
  <c r="G329" i="23"/>
  <c r="G330" i="23"/>
  <c r="E331" i="23"/>
  <c r="F331" i="23"/>
  <c r="G331" i="23"/>
  <c r="G332" i="23"/>
  <c r="G333" i="23"/>
  <c r="G334" i="23"/>
  <c r="G335" i="23"/>
  <c r="E336" i="23"/>
  <c r="F336" i="23"/>
  <c r="G336" i="23"/>
  <c r="F337" i="23"/>
  <c r="G337" i="23"/>
  <c r="E338" i="23"/>
  <c r="F338" i="23"/>
  <c r="G338" i="23"/>
  <c r="G339" i="23"/>
  <c r="E340" i="23"/>
  <c r="G340" i="23"/>
  <c r="F341" i="23"/>
  <c r="G341" i="23"/>
  <c r="E342" i="23"/>
  <c r="F342" i="23"/>
  <c r="G342" i="23"/>
  <c r="F343" i="23"/>
  <c r="G343" i="23"/>
  <c r="E344" i="23"/>
  <c r="F344" i="23"/>
  <c r="G344" i="23"/>
  <c r="G345" i="23"/>
  <c r="E346" i="23"/>
  <c r="F346" i="23"/>
  <c r="G346" i="23"/>
  <c r="G347" i="23"/>
  <c r="E348" i="23"/>
  <c r="F348" i="23"/>
  <c r="G348" i="23"/>
  <c r="E349" i="23"/>
  <c r="F349" i="23"/>
  <c r="G349" i="23"/>
  <c r="G350" i="23"/>
  <c r="E351" i="23"/>
  <c r="F351" i="23"/>
  <c r="G351" i="23"/>
  <c r="E352" i="23"/>
  <c r="F352" i="23"/>
  <c r="G352" i="23"/>
  <c r="E353" i="23"/>
  <c r="G353" i="23"/>
  <c r="G354" i="23"/>
  <c r="E355" i="23"/>
  <c r="F355" i="23"/>
  <c r="G355" i="23"/>
  <c r="G356" i="23"/>
  <c r="G357" i="23"/>
  <c r="G358" i="23"/>
  <c r="E359" i="23"/>
  <c r="G359" i="23"/>
  <c r="E360" i="23"/>
  <c r="F360" i="23"/>
  <c r="G360" i="23"/>
  <c r="E361" i="23"/>
  <c r="G361" i="23"/>
  <c r="E362" i="23"/>
  <c r="F362" i="23"/>
  <c r="G362" i="23"/>
  <c r="G363" i="23"/>
  <c r="F364" i="23"/>
  <c r="G364" i="23"/>
  <c r="G365" i="23"/>
  <c r="G366" i="23"/>
  <c r="E367" i="23"/>
  <c r="F367" i="23"/>
  <c r="G367" i="23"/>
  <c r="E368" i="23"/>
  <c r="G368" i="23"/>
  <c r="G369" i="23"/>
  <c r="G370" i="23"/>
  <c r="G371" i="23"/>
  <c r="G372" i="23"/>
  <c r="E373" i="23"/>
  <c r="F373" i="23"/>
  <c r="G373" i="23"/>
  <c r="E374" i="23"/>
  <c r="F374" i="23"/>
  <c r="G374" i="23"/>
  <c r="F375" i="23"/>
  <c r="G375" i="23"/>
  <c r="E376" i="23"/>
  <c r="F376" i="23"/>
  <c r="G376" i="23"/>
  <c r="G377" i="23"/>
  <c r="G378" i="23"/>
  <c r="E379" i="23"/>
  <c r="F379" i="23"/>
  <c r="G379" i="23"/>
  <c r="E380" i="23"/>
  <c r="F380" i="23"/>
  <c r="G380" i="23"/>
  <c r="G381" i="23"/>
  <c r="E382" i="23"/>
  <c r="F382" i="23"/>
  <c r="G382" i="23"/>
  <c r="E383" i="23"/>
  <c r="F383" i="23"/>
  <c r="G383" i="23"/>
  <c r="E384" i="23"/>
  <c r="F384" i="23"/>
  <c r="G384" i="23"/>
  <c r="E385" i="23"/>
  <c r="F385" i="23"/>
  <c r="G385" i="23"/>
  <c r="E386" i="23"/>
  <c r="F386" i="23"/>
  <c r="G386" i="23"/>
  <c r="G387" i="23"/>
  <c r="G388" i="23"/>
  <c r="G389" i="23"/>
  <c r="G390" i="23"/>
  <c r="E391" i="23"/>
  <c r="F391" i="23"/>
  <c r="G391" i="23"/>
  <c r="G392" i="23"/>
  <c r="G393" i="23"/>
  <c r="E394" i="23"/>
  <c r="F394" i="23"/>
  <c r="G394" i="23"/>
  <c r="E395" i="23"/>
  <c r="F395" i="23"/>
  <c r="G395" i="23"/>
  <c r="E396" i="23"/>
  <c r="F396" i="23"/>
  <c r="G396" i="23"/>
  <c r="E397" i="23"/>
  <c r="F397" i="23"/>
  <c r="G397" i="23"/>
  <c r="F398" i="23"/>
  <c r="G398" i="23"/>
  <c r="G399" i="23"/>
  <c r="E400" i="23"/>
  <c r="F400" i="23"/>
  <c r="G400" i="23"/>
  <c r="G401" i="23"/>
  <c r="E402" i="23"/>
  <c r="F402" i="23"/>
  <c r="G402" i="23"/>
  <c r="G403" i="23"/>
  <c r="E404" i="23"/>
  <c r="F404" i="23"/>
  <c r="G404" i="23"/>
  <c r="E405" i="23"/>
  <c r="F405" i="23"/>
  <c r="G405" i="23"/>
  <c r="G406" i="23"/>
  <c r="E407" i="23"/>
  <c r="F407" i="23"/>
  <c r="G407" i="23"/>
  <c r="G408" i="23"/>
  <c r="E409" i="23"/>
  <c r="G409" i="23"/>
  <c r="F410" i="23"/>
  <c r="G410" i="23"/>
  <c r="G411" i="23"/>
  <c r="G412" i="23"/>
  <c r="E413" i="23"/>
  <c r="F413" i="23"/>
  <c r="G413" i="23"/>
  <c r="H413" i="23" s="1"/>
  <c r="E414" i="23"/>
  <c r="F414" i="23"/>
  <c r="G414" i="23"/>
  <c r="F415" i="23"/>
  <c r="G415" i="23"/>
  <c r="E416" i="23"/>
  <c r="F416" i="23"/>
  <c r="G416" i="23"/>
  <c r="G417" i="23"/>
  <c r="F418" i="23"/>
  <c r="G418" i="23"/>
  <c r="E419" i="23"/>
  <c r="F419" i="23"/>
  <c r="G419" i="23"/>
  <c r="E420" i="23"/>
  <c r="F420" i="23"/>
  <c r="G420" i="23"/>
  <c r="E421" i="23"/>
  <c r="F421" i="23"/>
  <c r="G421" i="23"/>
  <c r="E422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G428" i="23"/>
  <c r="E429" i="23"/>
  <c r="F429" i="23"/>
  <c r="G429" i="23"/>
  <c r="E430" i="23"/>
  <c r="F430" i="23"/>
  <c r="G430" i="23"/>
  <c r="E431" i="23"/>
  <c r="F431" i="23"/>
  <c r="G431" i="23"/>
  <c r="G432" i="23"/>
  <c r="F433" i="23"/>
  <c r="G433" i="23"/>
  <c r="E434" i="23"/>
  <c r="F434" i="23"/>
  <c r="G434" i="23"/>
  <c r="E435" i="23"/>
  <c r="F435" i="23"/>
  <c r="G435" i="23"/>
  <c r="E436" i="23"/>
  <c r="F436" i="23"/>
  <c r="G436" i="23"/>
  <c r="G437" i="23"/>
  <c r="E438" i="23"/>
  <c r="G438" i="23"/>
  <c r="F439" i="23"/>
  <c r="G439" i="23"/>
  <c r="E440" i="23"/>
  <c r="F440" i="23"/>
  <c r="G440" i="23"/>
  <c r="E441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F447" i="23"/>
  <c r="G447" i="23"/>
  <c r="G448" i="23"/>
  <c r="E449" i="23"/>
  <c r="F449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E458" i="23"/>
  <c r="F458" i="23"/>
  <c r="G458" i="23"/>
  <c r="E459" i="23"/>
  <c r="F459" i="23"/>
  <c r="G459" i="23"/>
  <c r="G460" i="23"/>
  <c r="E461" i="23"/>
  <c r="F461" i="23"/>
  <c r="G461" i="23"/>
  <c r="E462" i="23"/>
  <c r="F462" i="23"/>
  <c r="G462" i="23"/>
  <c r="G463" i="23"/>
  <c r="G464" i="23"/>
  <c r="E465" i="23"/>
  <c r="F465" i="23"/>
  <c r="G465" i="23"/>
  <c r="E466" i="23"/>
  <c r="F466" i="23"/>
  <c r="G466" i="23"/>
  <c r="G467" i="23"/>
  <c r="E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F473" i="23"/>
  <c r="G473" i="23"/>
  <c r="E474" i="23"/>
  <c r="F474" i="23"/>
  <c r="G474" i="23"/>
  <c r="G475" i="23"/>
  <c r="E476" i="23"/>
  <c r="F476" i="23"/>
  <c r="G476" i="23"/>
  <c r="E477" i="23"/>
  <c r="F477" i="23"/>
  <c r="G477" i="23"/>
  <c r="G478" i="23"/>
  <c r="G479" i="23"/>
  <c r="F480" i="23"/>
  <c r="G480" i="23"/>
  <c r="E481" i="23"/>
  <c r="F481" i="23"/>
  <c r="G481" i="23"/>
  <c r="E482" i="23"/>
  <c r="G482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F490" i="23"/>
  <c r="G490" i="23"/>
  <c r="G491" i="23"/>
  <c r="G492" i="23"/>
  <c r="G493" i="23"/>
  <c r="E494" i="23"/>
  <c r="F494" i="23"/>
  <c r="G494" i="23"/>
  <c r="G495" i="23"/>
  <c r="E496" i="23"/>
  <c r="F496" i="23"/>
  <c r="G496" i="23"/>
  <c r="E498" i="23"/>
  <c r="F498" i="23"/>
  <c r="G498" i="23"/>
  <c r="E499" i="23"/>
  <c r="F499" i="23"/>
  <c r="G499" i="23"/>
  <c r="G296" i="22"/>
  <c r="G297" i="22"/>
  <c r="G298" i="22"/>
  <c r="E299" i="22"/>
  <c r="F299" i="22"/>
  <c r="G299" i="22"/>
  <c r="E300" i="22"/>
  <c r="F300" i="22"/>
  <c r="G300" i="22"/>
  <c r="G301" i="22"/>
  <c r="G302" i="22"/>
  <c r="E303" i="22"/>
  <c r="G303" i="22"/>
  <c r="G304" i="22"/>
  <c r="F305" i="22"/>
  <c r="G305" i="22"/>
  <c r="E306" i="22"/>
  <c r="F306" i="22"/>
  <c r="G306" i="22"/>
  <c r="G307" i="22"/>
  <c r="G308" i="22"/>
  <c r="G309" i="22"/>
  <c r="G310" i="22"/>
  <c r="G311" i="22"/>
  <c r="E312" i="22"/>
  <c r="F312" i="22"/>
  <c r="G312" i="22"/>
  <c r="E313" i="22"/>
  <c r="F313" i="22"/>
  <c r="G313" i="22"/>
  <c r="G314" i="22"/>
  <c r="G315" i="22"/>
  <c r="E316" i="22"/>
  <c r="F316" i="22"/>
  <c r="G316" i="22"/>
  <c r="G317" i="22"/>
  <c r="G318" i="22"/>
  <c r="F319" i="22"/>
  <c r="G319" i="22"/>
  <c r="E320" i="22"/>
  <c r="F320" i="22"/>
  <c r="G320" i="22"/>
  <c r="G321" i="22"/>
  <c r="E322" i="22"/>
  <c r="F322" i="22"/>
  <c r="G322" i="22"/>
  <c r="G323" i="22"/>
  <c r="G324" i="22"/>
  <c r="F325" i="22"/>
  <c r="G325" i="22"/>
  <c r="G326" i="22"/>
  <c r="G327" i="22"/>
  <c r="G328" i="22"/>
  <c r="F329" i="22"/>
  <c r="G329" i="22"/>
  <c r="G330" i="22"/>
  <c r="G331" i="22"/>
  <c r="G332" i="22"/>
  <c r="G333" i="22"/>
  <c r="G334" i="22"/>
  <c r="G335" i="22"/>
  <c r="E336" i="22"/>
  <c r="F336" i="22"/>
  <c r="G336" i="22"/>
  <c r="G337" i="22"/>
  <c r="E338" i="22"/>
  <c r="F338" i="22"/>
  <c r="G338" i="22"/>
  <c r="G339" i="22"/>
  <c r="E340" i="22"/>
  <c r="F340" i="22"/>
  <c r="G340" i="22"/>
  <c r="E341" i="22"/>
  <c r="G341" i="22"/>
  <c r="E342" i="22"/>
  <c r="F342" i="22"/>
  <c r="G342" i="22"/>
  <c r="G343" i="22"/>
  <c r="G344" i="22"/>
  <c r="G345" i="22"/>
  <c r="F346" i="22"/>
  <c r="G346" i="22"/>
  <c r="G347" i="22"/>
  <c r="E348" i="22"/>
  <c r="F348" i="22"/>
  <c r="G348" i="22"/>
  <c r="E349" i="22"/>
  <c r="F349" i="22"/>
  <c r="G349" i="22"/>
  <c r="G350" i="22"/>
  <c r="G351" i="22"/>
  <c r="E352" i="22"/>
  <c r="F352" i="22"/>
  <c r="G352" i="22"/>
  <c r="G353" i="22"/>
  <c r="G354" i="22"/>
  <c r="E355" i="22"/>
  <c r="G355" i="22"/>
  <c r="G356" i="22"/>
  <c r="G357" i="22"/>
  <c r="G358" i="22"/>
  <c r="G359" i="22"/>
  <c r="E360" i="22"/>
  <c r="F360" i="22"/>
  <c r="G360" i="22"/>
  <c r="E361" i="22"/>
  <c r="F361" i="22"/>
  <c r="G361" i="22"/>
  <c r="E362" i="22"/>
  <c r="F362" i="22"/>
  <c r="G362" i="22"/>
  <c r="G363" i="22"/>
  <c r="E364" i="22"/>
  <c r="F364" i="22"/>
  <c r="G364" i="22"/>
  <c r="G365" i="22"/>
  <c r="E366" i="22"/>
  <c r="F366" i="22"/>
  <c r="G366" i="22"/>
  <c r="G367" i="22"/>
  <c r="G368" i="22"/>
  <c r="G369" i="22"/>
  <c r="G370" i="22"/>
  <c r="E371" i="22"/>
  <c r="F371" i="22"/>
  <c r="G371" i="22"/>
  <c r="G372" i="22"/>
  <c r="E373" i="22"/>
  <c r="F373" i="22"/>
  <c r="G373" i="22"/>
  <c r="E374" i="22"/>
  <c r="F374" i="22"/>
  <c r="G374" i="22"/>
  <c r="G375" i="22"/>
  <c r="E376" i="22"/>
  <c r="F376" i="22"/>
  <c r="G376" i="22"/>
  <c r="G377" i="22"/>
  <c r="G378" i="22"/>
  <c r="G379" i="22"/>
  <c r="G380" i="22"/>
  <c r="F381" i="22"/>
  <c r="G381" i="22"/>
  <c r="E382" i="22"/>
  <c r="F382" i="22"/>
  <c r="G382" i="22"/>
  <c r="E383" i="22"/>
  <c r="F383" i="22"/>
  <c r="G383" i="22"/>
  <c r="E384" i="22"/>
  <c r="F384" i="22"/>
  <c r="G384" i="22"/>
  <c r="G385" i="22"/>
  <c r="E386" i="22"/>
  <c r="F386" i="22"/>
  <c r="G386" i="22"/>
  <c r="G387" i="22"/>
  <c r="E388" i="22"/>
  <c r="F388" i="22"/>
  <c r="G388" i="22"/>
  <c r="G389" i="22"/>
  <c r="E390" i="22"/>
  <c r="F390" i="22"/>
  <c r="G390" i="22"/>
  <c r="E391" i="22"/>
  <c r="G391" i="22"/>
  <c r="G392" i="22"/>
  <c r="G393" i="22"/>
  <c r="E394" i="22"/>
  <c r="F394" i="22"/>
  <c r="G394" i="22"/>
  <c r="E395" i="22"/>
  <c r="F395" i="22"/>
  <c r="G395" i="22"/>
  <c r="E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G401" i="22"/>
  <c r="E402" i="22"/>
  <c r="F402" i="22"/>
  <c r="G402" i="22"/>
  <c r="F403" i="22"/>
  <c r="G403" i="22"/>
  <c r="E404" i="22"/>
  <c r="F404" i="22"/>
  <c r="G404" i="22"/>
  <c r="E405" i="22"/>
  <c r="F405" i="22"/>
  <c r="G405" i="22"/>
  <c r="G406" i="22"/>
  <c r="E407" i="22"/>
  <c r="G407" i="22"/>
  <c r="G408" i="22"/>
  <c r="E409" i="22"/>
  <c r="F409" i="22"/>
  <c r="G409" i="22"/>
  <c r="E410" i="22"/>
  <c r="F410" i="22"/>
  <c r="G410" i="22"/>
  <c r="G411" i="22"/>
  <c r="G412" i="22"/>
  <c r="E413" i="22"/>
  <c r="F413" i="22"/>
  <c r="G413" i="22"/>
  <c r="E414" i="22"/>
  <c r="F414" i="22"/>
  <c r="G414" i="22"/>
  <c r="E415" i="22"/>
  <c r="F415" i="22"/>
  <c r="G415" i="22"/>
  <c r="G416" i="22"/>
  <c r="E417" i="22"/>
  <c r="F417" i="22"/>
  <c r="G417" i="22"/>
  <c r="E418" i="22"/>
  <c r="F418" i="22"/>
  <c r="G418" i="22"/>
  <c r="F419" i="22"/>
  <c r="G419" i="22"/>
  <c r="G420" i="22"/>
  <c r="G421" i="22"/>
  <c r="G422" i="22"/>
  <c r="G423" i="22"/>
  <c r="E424" i="22"/>
  <c r="F424" i="22"/>
  <c r="G424" i="22"/>
  <c r="E425" i="22"/>
  <c r="F425" i="22"/>
  <c r="G425" i="22"/>
  <c r="G426" i="22"/>
  <c r="E427" i="22"/>
  <c r="F427" i="22"/>
  <c r="G427" i="22"/>
  <c r="G428" i="22"/>
  <c r="G429" i="22"/>
  <c r="G430" i="22"/>
  <c r="F431" i="22"/>
  <c r="G431" i="22"/>
  <c r="G432" i="22"/>
  <c r="G433" i="22"/>
  <c r="G434" i="22"/>
  <c r="F435" i="22"/>
  <c r="G435" i="22"/>
  <c r="E436" i="22"/>
  <c r="F436" i="22"/>
  <c r="G436" i="22"/>
  <c r="G437" i="22"/>
  <c r="E438" i="22"/>
  <c r="F438" i="22"/>
  <c r="G438" i="22"/>
  <c r="G439" i="22"/>
  <c r="F440" i="22"/>
  <c r="G440" i="22"/>
  <c r="G441" i="22"/>
  <c r="F442" i="22"/>
  <c r="G442" i="22"/>
  <c r="F443" i="22"/>
  <c r="G443" i="22"/>
  <c r="F444" i="22"/>
  <c r="G444" i="22"/>
  <c r="E445" i="22"/>
  <c r="F445" i="22"/>
  <c r="G445" i="22"/>
  <c r="F446" i="22"/>
  <c r="G446" i="22"/>
  <c r="E447" i="22"/>
  <c r="F447" i="22"/>
  <c r="G447" i="22"/>
  <c r="E448" i="22"/>
  <c r="F448" i="22"/>
  <c r="G448" i="22"/>
  <c r="E449" i="22"/>
  <c r="F449" i="22"/>
  <c r="G449" i="22"/>
  <c r="G450" i="22"/>
  <c r="E451" i="22"/>
  <c r="F451" i="22"/>
  <c r="G451" i="22"/>
  <c r="E452" i="22"/>
  <c r="F452" i="22"/>
  <c r="G452" i="22"/>
  <c r="E453" i="22"/>
  <c r="F453" i="22"/>
  <c r="G453" i="22"/>
  <c r="E454" i="22"/>
  <c r="F454" i="22"/>
  <c r="G454" i="22"/>
  <c r="E455" i="22"/>
  <c r="F455" i="22"/>
  <c r="G455" i="22"/>
  <c r="E456" i="22"/>
  <c r="F456" i="22"/>
  <c r="G456" i="22"/>
  <c r="E457" i="22"/>
  <c r="F457" i="22"/>
  <c r="G457" i="22"/>
  <c r="E458" i="22"/>
  <c r="G458" i="22"/>
  <c r="E459" i="22"/>
  <c r="F459" i="22"/>
  <c r="G459" i="22"/>
  <c r="G460" i="22"/>
  <c r="E461" i="22"/>
  <c r="F461" i="22"/>
  <c r="G461" i="22"/>
  <c r="E462" i="22"/>
  <c r="F462" i="22"/>
  <c r="G462" i="22"/>
  <c r="G463" i="22"/>
  <c r="G464" i="22"/>
  <c r="E465" i="22"/>
  <c r="F465" i="22"/>
  <c r="G465" i="22"/>
  <c r="E466" i="22"/>
  <c r="F466" i="22"/>
  <c r="G466" i="22"/>
  <c r="G467" i="22"/>
  <c r="G468" i="22"/>
  <c r="E469" i="22"/>
  <c r="G469" i="22"/>
  <c r="F470" i="22"/>
  <c r="G470" i="22"/>
  <c r="E471" i="22"/>
  <c r="F471" i="22"/>
  <c r="G471" i="22"/>
  <c r="E472" i="22"/>
  <c r="F472" i="22"/>
  <c r="G472" i="22"/>
  <c r="E473" i="22"/>
  <c r="F473" i="22"/>
  <c r="G473" i="22"/>
  <c r="E474" i="22"/>
  <c r="F474" i="22"/>
  <c r="G474" i="22"/>
  <c r="E475" i="22"/>
  <c r="F475" i="22"/>
  <c r="G475" i="22"/>
  <c r="E476" i="22"/>
  <c r="G476" i="22"/>
  <c r="E477" i="22"/>
  <c r="F477" i="22"/>
  <c r="G477" i="22"/>
  <c r="G478" i="22"/>
  <c r="E479" i="22"/>
  <c r="F479" i="22"/>
  <c r="G479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G487" i="22"/>
  <c r="E488" i="22"/>
  <c r="F488" i="22"/>
  <c r="G488" i="22"/>
  <c r="E489" i="22"/>
  <c r="F489" i="22"/>
  <c r="G489" i="22"/>
  <c r="F490" i="22"/>
  <c r="G490" i="22"/>
  <c r="G491" i="22"/>
  <c r="E492" i="22"/>
  <c r="G492" i="22"/>
  <c r="G493" i="22"/>
  <c r="G494" i="22"/>
  <c r="G495" i="22"/>
  <c r="E496" i="22"/>
  <c r="G496" i="22"/>
  <c r="G497" i="22"/>
  <c r="E498" i="22"/>
  <c r="F498" i="22"/>
  <c r="G498" i="22"/>
  <c r="E499" i="22"/>
  <c r="F499" i="22"/>
  <c r="G499" i="22"/>
  <c r="G296" i="21"/>
  <c r="G297" i="21"/>
  <c r="G298" i="21"/>
  <c r="E299" i="21"/>
  <c r="F299" i="21"/>
  <c r="E300" i="21"/>
  <c r="F300" i="21"/>
  <c r="G300" i="21"/>
  <c r="G301" i="21"/>
  <c r="G302" i="21"/>
  <c r="G303" i="21"/>
  <c r="G304" i="21"/>
  <c r="F305" i="21"/>
  <c r="G305" i="21"/>
  <c r="E306" i="21"/>
  <c r="F306" i="21"/>
  <c r="G306" i="21"/>
  <c r="G307" i="21"/>
  <c r="G308" i="21"/>
  <c r="F309" i="21"/>
  <c r="G309" i="21"/>
  <c r="G310" i="21"/>
  <c r="G311" i="21"/>
  <c r="E312" i="21"/>
  <c r="F312" i="21"/>
  <c r="G312" i="21"/>
  <c r="E313" i="21"/>
  <c r="F313" i="21"/>
  <c r="G313" i="21"/>
  <c r="G314" i="21"/>
  <c r="G315" i="21"/>
  <c r="E316" i="21"/>
  <c r="F316" i="21"/>
  <c r="G316" i="21"/>
  <c r="G317" i="21"/>
  <c r="G318" i="21"/>
  <c r="G319" i="21"/>
  <c r="G320" i="21"/>
  <c r="E321" i="21"/>
  <c r="F321" i="21"/>
  <c r="G321" i="21"/>
  <c r="E322" i="21"/>
  <c r="G322" i="21"/>
  <c r="G323" i="21"/>
  <c r="G324" i="21"/>
  <c r="E325" i="21"/>
  <c r="F325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E341" i="21"/>
  <c r="G341" i="21"/>
  <c r="E342" i="21"/>
  <c r="F342" i="21"/>
  <c r="G342" i="21"/>
  <c r="F343" i="21"/>
  <c r="G343" i="21"/>
  <c r="G344" i="21"/>
  <c r="G345" i="21"/>
  <c r="F346" i="21"/>
  <c r="G346" i="21"/>
  <c r="G347" i="21"/>
  <c r="E348" i="21"/>
  <c r="F348" i="21"/>
  <c r="G348" i="21"/>
  <c r="E349" i="21"/>
  <c r="F349" i="21"/>
  <c r="G349" i="21"/>
  <c r="G350" i="21"/>
  <c r="G351" i="21"/>
  <c r="E352" i="21"/>
  <c r="F352" i="21"/>
  <c r="G352" i="21"/>
  <c r="G353" i="21"/>
  <c r="G354" i="21"/>
  <c r="E355" i="21"/>
  <c r="F355" i="21"/>
  <c r="G355" i="21"/>
  <c r="G356" i="21"/>
  <c r="G357" i="21"/>
  <c r="G358" i="21"/>
  <c r="G359" i="21"/>
  <c r="E360" i="21"/>
  <c r="F360" i="21"/>
  <c r="G360" i="21"/>
  <c r="G361" i="21"/>
  <c r="G362" i="21"/>
  <c r="G363" i="21"/>
  <c r="G364" i="21"/>
  <c r="G365" i="21"/>
  <c r="E366" i="21"/>
  <c r="F366" i="21"/>
  <c r="G366" i="21"/>
  <c r="G367" i="21"/>
  <c r="G368" i="21"/>
  <c r="G369" i="21"/>
  <c r="G370" i="21"/>
  <c r="G371" i="21"/>
  <c r="G372" i="21"/>
  <c r="G373" i="21"/>
  <c r="G374" i="21"/>
  <c r="G375" i="21"/>
  <c r="E376" i="21"/>
  <c r="F376" i="21"/>
  <c r="G376" i="21"/>
  <c r="G377" i="21"/>
  <c r="G378" i="21"/>
  <c r="E379" i="21"/>
  <c r="F379" i="21"/>
  <c r="G379" i="21"/>
  <c r="G380" i="21"/>
  <c r="G381" i="21"/>
  <c r="E382" i="21"/>
  <c r="F382" i="21"/>
  <c r="G382" i="21"/>
  <c r="G383" i="21"/>
  <c r="E384" i="21"/>
  <c r="F384" i="21"/>
  <c r="G384" i="21"/>
  <c r="F385" i="21"/>
  <c r="G385" i="21"/>
  <c r="G386" i="21"/>
  <c r="G387" i="21"/>
  <c r="E388" i="21"/>
  <c r="F388" i="21"/>
  <c r="G388" i="21"/>
  <c r="G389" i="21"/>
  <c r="E390" i="21"/>
  <c r="F390" i="21"/>
  <c r="G390" i="21"/>
  <c r="G391" i="21"/>
  <c r="G392" i="21"/>
  <c r="G393" i="21"/>
  <c r="E394" i="21"/>
  <c r="F394" i="21"/>
  <c r="G394" i="21"/>
  <c r="E395" i="21"/>
  <c r="F395" i="21"/>
  <c r="G395" i="21"/>
  <c r="E396" i="21"/>
  <c r="F396" i="21"/>
  <c r="G396" i="21"/>
  <c r="E397" i="21"/>
  <c r="F397" i="21"/>
  <c r="G397" i="21"/>
  <c r="E398" i="21"/>
  <c r="F398" i="21"/>
  <c r="G398" i="21"/>
  <c r="E399" i="21"/>
  <c r="F399" i="21"/>
  <c r="G399" i="21"/>
  <c r="G400" i="21"/>
  <c r="G401" i="21"/>
  <c r="E402" i="21"/>
  <c r="F402" i="21"/>
  <c r="G402" i="21"/>
  <c r="G403" i="21"/>
  <c r="E404" i="21"/>
  <c r="G404" i="21"/>
  <c r="E405" i="21"/>
  <c r="G405" i="21"/>
  <c r="G406" i="21"/>
  <c r="G407" i="21"/>
  <c r="G408" i="21"/>
  <c r="F409" i="21"/>
  <c r="G409" i="21"/>
  <c r="G410" i="21"/>
  <c r="E411" i="21"/>
  <c r="G411" i="21"/>
  <c r="G412" i="21"/>
  <c r="E413" i="21"/>
  <c r="F413" i="21"/>
  <c r="G413" i="21"/>
  <c r="E414" i="21"/>
  <c r="F414" i="21"/>
  <c r="G414" i="21"/>
  <c r="E415" i="21"/>
  <c r="F415" i="21"/>
  <c r="G415" i="21"/>
  <c r="E416" i="21"/>
  <c r="G416" i="21"/>
  <c r="G417" i="21"/>
  <c r="E418" i="21"/>
  <c r="F418" i="21"/>
  <c r="G418" i="21"/>
  <c r="H418" i="21" s="1"/>
  <c r="G419" i="21"/>
  <c r="E420" i="21"/>
  <c r="F420" i="21"/>
  <c r="G420" i="21"/>
  <c r="E421" i="21"/>
  <c r="F421" i="21"/>
  <c r="G421" i="21"/>
  <c r="G422" i="21"/>
  <c r="E423" i="21"/>
  <c r="F423" i="21"/>
  <c r="G423" i="21"/>
  <c r="F424" i="21"/>
  <c r="G424" i="21"/>
  <c r="E425" i="21"/>
  <c r="F425" i="21"/>
  <c r="G425" i="21"/>
  <c r="E426" i="21"/>
  <c r="F426" i="21"/>
  <c r="G426" i="21"/>
  <c r="E427" i="21"/>
  <c r="F427" i="21"/>
  <c r="G427" i="21"/>
  <c r="G428" i="21"/>
  <c r="G429" i="21"/>
  <c r="F430" i="21"/>
  <c r="G430" i="21"/>
  <c r="G431" i="21"/>
  <c r="G432" i="21"/>
  <c r="G433" i="21"/>
  <c r="G434" i="21"/>
  <c r="G435" i="21"/>
  <c r="G436" i="21"/>
  <c r="G437" i="21"/>
  <c r="E438" i="21"/>
  <c r="G438" i="21"/>
  <c r="E439" i="21"/>
  <c r="F439" i="21"/>
  <c r="G439" i="21"/>
  <c r="E440" i="21"/>
  <c r="F440" i="21"/>
  <c r="G440" i="21"/>
  <c r="G441" i="21"/>
  <c r="E442" i="21"/>
  <c r="F442" i="21"/>
  <c r="G442" i="21"/>
  <c r="H442" i="21" s="1"/>
  <c r="E443" i="21"/>
  <c r="F443" i="21"/>
  <c r="G443" i="21"/>
  <c r="E444" i="21"/>
  <c r="F444" i="21"/>
  <c r="G444" i="21"/>
  <c r="E445" i="21"/>
  <c r="F445" i="21"/>
  <c r="G445" i="21"/>
  <c r="H445" i="21" s="1"/>
  <c r="G446" i="21"/>
  <c r="E447" i="21"/>
  <c r="G447" i="21"/>
  <c r="E448" i="21"/>
  <c r="F448" i="21"/>
  <c r="G448" i="21"/>
  <c r="H448" i="21" s="1"/>
  <c r="E449" i="21"/>
  <c r="G449" i="21"/>
  <c r="E450" i="21"/>
  <c r="F450" i="21"/>
  <c r="G450" i="21"/>
  <c r="E451" i="21"/>
  <c r="F451" i="21"/>
  <c r="G451" i="21"/>
  <c r="G452" i="21"/>
  <c r="E453" i="21"/>
  <c r="F453" i="21"/>
  <c r="G453" i="21"/>
  <c r="H453" i="21" s="1"/>
  <c r="E454" i="21"/>
  <c r="F454" i="21"/>
  <c r="G454" i="21"/>
  <c r="H454" i="21" s="1"/>
  <c r="F455" i="21"/>
  <c r="G455" i="21"/>
  <c r="E456" i="21"/>
  <c r="F456" i="21"/>
  <c r="G456" i="21"/>
  <c r="E457" i="21"/>
  <c r="F457" i="21"/>
  <c r="G457" i="21"/>
  <c r="G458" i="21"/>
  <c r="G459" i="21"/>
  <c r="G460" i="21"/>
  <c r="G461" i="21"/>
  <c r="E462" i="21"/>
  <c r="F462" i="21"/>
  <c r="G462" i="21"/>
  <c r="H462" i="21" s="1"/>
  <c r="G463" i="21"/>
  <c r="G464" i="21"/>
  <c r="E465" i="21"/>
  <c r="F465" i="21"/>
  <c r="G465" i="21"/>
  <c r="E466" i="21"/>
  <c r="G466" i="21"/>
  <c r="G467" i="21"/>
  <c r="E468" i="21"/>
  <c r="G468" i="21"/>
  <c r="E469" i="21"/>
  <c r="G469" i="21"/>
  <c r="E470" i="21"/>
  <c r="F470" i="21"/>
  <c r="G470" i="21"/>
  <c r="H470" i="21" s="1"/>
  <c r="E471" i="21"/>
  <c r="F471" i="21"/>
  <c r="G471" i="21"/>
  <c r="H471" i="21" s="1"/>
  <c r="E472" i="21"/>
  <c r="F472" i="21"/>
  <c r="G472" i="21"/>
  <c r="H472" i="21" s="1"/>
  <c r="G473" i="21"/>
  <c r="E474" i="21"/>
  <c r="F474" i="21"/>
  <c r="G474" i="21"/>
  <c r="E475" i="21"/>
  <c r="F475" i="21"/>
  <c r="G475" i="21"/>
  <c r="G476" i="21"/>
  <c r="F477" i="21"/>
  <c r="G477" i="21"/>
  <c r="G478" i="21"/>
  <c r="G479" i="21"/>
  <c r="G480" i="21"/>
  <c r="E481" i="21"/>
  <c r="F481" i="21"/>
  <c r="G481" i="21"/>
  <c r="E482" i="21"/>
  <c r="F482" i="21"/>
  <c r="G482" i="21"/>
  <c r="G483" i="21"/>
  <c r="G484" i="21"/>
  <c r="G485" i="21"/>
  <c r="F486" i="21"/>
  <c r="G486" i="21"/>
  <c r="G487" i="21"/>
  <c r="E488" i="21"/>
  <c r="F488" i="21"/>
  <c r="G488" i="21"/>
  <c r="E489" i="21"/>
  <c r="F489" i="21"/>
  <c r="G489" i="21"/>
  <c r="E490" i="21"/>
  <c r="G490" i="21"/>
  <c r="G491" i="21"/>
  <c r="F492" i="21"/>
  <c r="G492" i="21"/>
  <c r="G493" i="21"/>
  <c r="E494" i="21"/>
  <c r="F494" i="21"/>
  <c r="G494" i="21"/>
  <c r="E495" i="21"/>
  <c r="F495" i="21"/>
  <c r="G495" i="21"/>
  <c r="E496" i="21"/>
  <c r="F496" i="21"/>
  <c r="G496" i="21"/>
  <c r="G497" i="21"/>
  <c r="E498" i="21"/>
  <c r="F498" i="21"/>
  <c r="G498" i="21"/>
  <c r="F499" i="21"/>
  <c r="G499" i="21"/>
  <c r="G298" i="20"/>
  <c r="E299" i="20"/>
  <c r="G299" i="20"/>
  <c r="G301" i="20"/>
  <c r="E304" i="20"/>
  <c r="G304" i="20"/>
  <c r="E305" i="20"/>
  <c r="G306" i="20"/>
  <c r="G307" i="20"/>
  <c r="E308" i="20"/>
  <c r="E309" i="20"/>
  <c r="G309" i="20"/>
  <c r="G310" i="20"/>
  <c r="G311" i="20"/>
  <c r="E312" i="20"/>
  <c r="F312" i="20"/>
  <c r="G312" i="20"/>
  <c r="E313" i="20"/>
  <c r="F313" i="20"/>
  <c r="G313" i="20"/>
  <c r="E316" i="20"/>
  <c r="F316" i="20"/>
  <c r="G316" i="20"/>
  <c r="G318" i="20"/>
  <c r="G319" i="20"/>
  <c r="E320" i="20"/>
  <c r="G320" i="20"/>
  <c r="F321" i="20"/>
  <c r="G321" i="20"/>
  <c r="H321" i="20" s="1"/>
  <c r="E322" i="20"/>
  <c r="F322" i="20"/>
  <c r="G322" i="20"/>
  <c r="H322" i="20" s="1"/>
  <c r="F323" i="20"/>
  <c r="G324" i="20"/>
  <c r="E325" i="20"/>
  <c r="F325" i="20"/>
  <c r="G325" i="20"/>
  <c r="G326" i="20"/>
  <c r="G327" i="20"/>
  <c r="E328" i="20"/>
  <c r="G328" i="20"/>
  <c r="E329" i="20"/>
  <c r="G330" i="20"/>
  <c r="E331" i="20"/>
  <c r="F331" i="20"/>
  <c r="G331" i="20"/>
  <c r="G332" i="20"/>
  <c r="G333" i="20"/>
  <c r="G334" i="20"/>
  <c r="G335" i="20"/>
  <c r="E336" i="20"/>
  <c r="F336" i="20"/>
  <c r="G336" i="20"/>
  <c r="G337" i="20"/>
  <c r="F338" i="20"/>
  <c r="G338" i="20"/>
  <c r="G339" i="20"/>
  <c r="E340" i="20"/>
  <c r="F340" i="20"/>
  <c r="G340" i="20"/>
  <c r="E342" i="20"/>
  <c r="F342" i="20"/>
  <c r="G342" i="20"/>
  <c r="E343" i="20"/>
  <c r="F343" i="20"/>
  <c r="G343" i="20"/>
  <c r="G344" i="20"/>
  <c r="G345" i="20"/>
  <c r="E346" i="20"/>
  <c r="F346" i="20"/>
  <c r="G346" i="20"/>
  <c r="E347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G354" i="20"/>
  <c r="E355" i="20"/>
  <c r="F355" i="20"/>
  <c r="G355" i="20"/>
  <c r="E356" i="20"/>
  <c r="F356" i="20"/>
  <c r="G357" i="20"/>
  <c r="G358" i="20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F363" i="20"/>
  <c r="G363" i="20"/>
  <c r="E364" i="20"/>
  <c r="F364" i="20"/>
  <c r="G364" i="20"/>
  <c r="G365" i="20"/>
  <c r="E366" i="20"/>
  <c r="F366" i="20"/>
  <c r="G366" i="20"/>
  <c r="E367" i="20"/>
  <c r="F367" i="20"/>
  <c r="G367" i="20"/>
  <c r="E368" i="20"/>
  <c r="F368" i="20"/>
  <c r="E369" i="20"/>
  <c r="F369" i="20"/>
  <c r="G369" i="20"/>
  <c r="E370" i="20"/>
  <c r="F370" i="20"/>
  <c r="G370" i="20"/>
  <c r="E371" i="20"/>
  <c r="F371" i="20"/>
  <c r="E372" i="20"/>
  <c r="F372" i="20"/>
  <c r="G372" i="20"/>
  <c r="E373" i="20"/>
  <c r="F373" i="20"/>
  <c r="G373" i="20"/>
  <c r="E374" i="20"/>
  <c r="E375" i="20"/>
  <c r="F375" i="20"/>
  <c r="G375" i="20"/>
  <c r="E376" i="20"/>
  <c r="F376" i="20"/>
  <c r="G376" i="20"/>
  <c r="E377" i="20"/>
  <c r="F377" i="20"/>
  <c r="G378" i="20"/>
  <c r="G379" i="20"/>
  <c r="F380" i="20"/>
  <c r="E381" i="20"/>
  <c r="F381" i="20"/>
  <c r="G381" i="20"/>
  <c r="E382" i="20"/>
  <c r="F382" i="20"/>
  <c r="G382" i="20"/>
  <c r="E383" i="20"/>
  <c r="G383" i="20"/>
  <c r="G384" i="20"/>
  <c r="E385" i="20"/>
  <c r="G385" i="20"/>
  <c r="E386" i="20"/>
  <c r="G386" i="20"/>
  <c r="G387" i="20"/>
  <c r="E388" i="20"/>
  <c r="G388" i="20"/>
  <c r="E389" i="20"/>
  <c r="F389" i="20"/>
  <c r="E390" i="20"/>
  <c r="F390" i="20"/>
  <c r="G390" i="20"/>
  <c r="E391" i="20"/>
  <c r="F391" i="20"/>
  <c r="G391" i="20"/>
  <c r="E392" i="20"/>
  <c r="H392" i="20" s="1"/>
  <c r="G393" i="20"/>
  <c r="E394" i="20"/>
  <c r="F394" i="20"/>
  <c r="G394" i="20"/>
  <c r="E395" i="20"/>
  <c r="F395" i="20"/>
  <c r="G395" i="20"/>
  <c r="E396" i="20"/>
  <c r="F396" i="20"/>
  <c r="G396" i="20"/>
  <c r="E397" i="20"/>
  <c r="F397" i="20"/>
  <c r="G397" i="20"/>
  <c r="E398" i="20"/>
  <c r="F398" i="20"/>
  <c r="G398" i="20"/>
  <c r="E399" i="20"/>
  <c r="F399" i="20"/>
  <c r="G399" i="20"/>
  <c r="E400" i="20"/>
  <c r="F400" i="20"/>
  <c r="G400" i="20"/>
  <c r="E401" i="20"/>
  <c r="F401" i="20"/>
  <c r="G401" i="20"/>
  <c r="E402" i="20"/>
  <c r="F402" i="20"/>
  <c r="G402" i="20"/>
  <c r="E403" i="20"/>
  <c r="G403" i="20"/>
  <c r="E404" i="20"/>
  <c r="F404" i="20"/>
  <c r="G404" i="20"/>
  <c r="G405" i="20"/>
  <c r="E406" i="20"/>
  <c r="F406" i="20"/>
  <c r="G406" i="20"/>
  <c r="E407" i="20"/>
  <c r="G407" i="20"/>
  <c r="E408" i="20"/>
  <c r="F408" i="20"/>
  <c r="G408" i="20"/>
  <c r="E409" i="20"/>
  <c r="F409" i="20"/>
  <c r="G409" i="20"/>
  <c r="E410" i="20"/>
  <c r="G410" i="20"/>
  <c r="E411" i="20"/>
  <c r="F411" i="20"/>
  <c r="G411" i="20"/>
  <c r="G412" i="20"/>
  <c r="E413" i="20"/>
  <c r="F413" i="20"/>
  <c r="G413" i="20"/>
  <c r="E414" i="20"/>
  <c r="F414" i="20"/>
  <c r="G414" i="20"/>
  <c r="E415" i="20"/>
  <c r="F415" i="20"/>
  <c r="G415" i="20"/>
  <c r="E416" i="20"/>
  <c r="F416" i="20"/>
  <c r="G416" i="20"/>
  <c r="E417" i="20"/>
  <c r="F417" i="20"/>
  <c r="G417" i="20"/>
  <c r="E418" i="20"/>
  <c r="F418" i="20"/>
  <c r="G418" i="20"/>
  <c r="E419" i="20"/>
  <c r="F419" i="20"/>
  <c r="G419" i="20"/>
  <c r="E420" i="20"/>
  <c r="F420" i="20"/>
  <c r="G420" i="20"/>
  <c r="E421" i="20"/>
  <c r="F421" i="20"/>
  <c r="G421" i="20"/>
  <c r="E422" i="20"/>
  <c r="F422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E429" i="20"/>
  <c r="F429" i="20"/>
  <c r="G429" i="20"/>
  <c r="G430" i="20"/>
  <c r="G432" i="20"/>
  <c r="E433" i="20"/>
  <c r="F433" i="20"/>
  <c r="G433" i="20"/>
  <c r="E434" i="20"/>
  <c r="F434" i="20"/>
  <c r="G434" i="20"/>
  <c r="E435" i="20"/>
  <c r="F435" i="20"/>
  <c r="G435" i="20"/>
  <c r="E436" i="20"/>
  <c r="F436" i="20"/>
  <c r="G436" i="20"/>
  <c r="G437" i="20"/>
  <c r="E438" i="20"/>
  <c r="F438" i="20"/>
  <c r="G438" i="20"/>
  <c r="E439" i="20"/>
  <c r="G439" i="20"/>
  <c r="E440" i="20"/>
  <c r="G440" i="20"/>
  <c r="E441" i="20"/>
  <c r="F441" i="20"/>
  <c r="G441" i="20"/>
  <c r="E442" i="20"/>
  <c r="F442" i="20"/>
  <c r="G442" i="20"/>
  <c r="E443" i="20"/>
  <c r="G443" i="20"/>
  <c r="E444" i="20"/>
  <c r="F444" i="20"/>
  <c r="G444" i="20"/>
  <c r="E445" i="20"/>
  <c r="F445" i="20"/>
  <c r="G445" i="20"/>
  <c r="E446" i="20"/>
  <c r="G446" i="20"/>
  <c r="E447" i="20"/>
  <c r="F447" i="20"/>
  <c r="G447" i="20"/>
  <c r="E448" i="20"/>
  <c r="F448" i="20"/>
  <c r="G448" i="20"/>
  <c r="E449" i="20"/>
  <c r="G449" i="20"/>
  <c r="E450" i="20"/>
  <c r="F450" i="20"/>
  <c r="G450" i="20"/>
  <c r="E451" i="20"/>
  <c r="F451" i="20"/>
  <c r="G451" i="20"/>
  <c r="E452" i="20"/>
  <c r="G452" i="20"/>
  <c r="E453" i="20"/>
  <c r="F453" i="20"/>
  <c r="G453" i="20"/>
  <c r="E454" i="20"/>
  <c r="F454" i="20"/>
  <c r="G454" i="20"/>
  <c r="E455" i="20"/>
  <c r="G455" i="20"/>
  <c r="E456" i="20"/>
  <c r="F456" i="20"/>
  <c r="G456" i="20"/>
  <c r="E457" i="20"/>
  <c r="F457" i="20"/>
  <c r="G457" i="20"/>
  <c r="E458" i="20"/>
  <c r="G458" i="20"/>
  <c r="F459" i="20"/>
  <c r="G459" i="20"/>
  <c r="G460" i="20"/>
  <c r="E461" i="20"/>
  <c r="F461" i="20"/>
  <c r="G461" i="20"/>
  <c r="E462" i="20"/>
  <c r="F462" i="20"/>
  <c r="G462" i="20"/>
  <c r="G463" i="20"/>
  <c r="E464" i="20"/>
  <c r="G464" i="20"/>
  <c r="E465" i="20"/>
  <c r="F465" i="20"/>
  <c r="G465" i="20"/>
  <c r="E466" i="20"/>
  <c r="F466" i="20"/>
  <c r="G466" i="20"/>
  <c r="F467" i="20"/>
  <c r="G467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G474" i="20"/>
  <c r="E475" i="20"/>
  <c r="F475" i="20"/>
  <c r="G475" i="20"/>
  <c r="E476" i="20"/>
  <c r="F476" i="20"/>
  <c r="G476" i="20"/>
  <c r="E477" i="20"/>
  <c r="F477" i="20"/>
  <c r="G477" i="20"/>
  <c r="E478" i="20"/>
  <c r="G478" i="20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G483" i="20"/>
  <c r="F484" i="20"/>
  <c r="G484" i="20"/>
  <c r="G485" i="20"/>
  <c r="E486" i="20"/>
  <c r="F486" i="20"/>
  <c r="G486" i="20"/>
  <c r="F487" i="20"/>
  <c r="G487" i="20"/>
  <c r="E488" i="20"/>
  <c r="G488" i="20"/>
  <c r="E489" i="20"/>
  <c r="F489" i="20"/>
  <c r="G489" i="20"/>
  <c r="E490" i="20"/>
  <c r="F490" i="20"/>
  <c r="G490" i="20"/>
  <c r="E491" i="20"/>
  <c r="F491" i="20"/>
  <c r="G491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G296" i="19"/>
  <c r="G297" i="19"/>
  <c r="G298" i="19"/>
  <c r="E299" i="19"/>
  <c r="F299" i="19"/>
  <c r="G299" i="19"/>
  <c r="E300" i="19"/>
  <c r="F300" i="19"/>
  <c r="G300" i="19"/>
  <c r="G301" i="19"/>
  <c r="G302" i="19"/>
  <c r="G303" i="19"/>
  <c r="G304" i="19"/>
  <c r="G305" i="19"/>
  <c r="E306" i="19"/>
  <c r="F306" i="19"/>
  <c r="G306" i="19"/>
  <c r="G307" i="19"/>
  <c r="G308" i="19"/>
  <c r="E309" i="19"/>
  <c r="G309" i="19"/>
  <c r="G310" i="19"/>
  <c r="G311" i="19"/>
  <c r="F312" i="19"/>
  <c r="G312" i="19"/>
  <c r="E313" i="19"/>
  <c r="F313" i="19"/>
  <c r="G313" i="19"/>
  <c r="G314" i="19"/>
  <c r="G315" i="19"/>
  <c r="E316" i="19"/>
  <c r="F316" i="19"/>
  <c r="G316" i="19"/>
  <c r="G317" i="19"/>
  <c r="G318" i="19"/>
  <c r="F319" i="19"/>
  <c r="G319" i="19"/>
  <c r="E320" i="19"/>
  <c r="F320" i="19"/>
  <c r="G320" i="19"/>
  <c r="G321" i="19"/>
  <c r="E322" i="19"/>
  <c r="F322" i="19"/>
  <c r="G322" i="19"/>
  <c r="E323" i="19"/>
  <c r="G323" i="19"/>
  <c r="E324" i="19"/>
  <c r="G324" i="19"/>
  <c r="E325" i="19"/>
  <c r="F325" i="19"/>
  <c r="G325" i="19"/>
  <c r="G326" i="19"/>
  <c r="G327" i="19"/>
  <c r="G328" i="19"/>
  <c r="G329" i="19"/>
  <c r="G330" i="19"/>
  <c r="G331" i="19"/>
  <c r="G332" i="19"/>
  <c r="G333" i="19"/>
  <c r="G334" i="19"/>
  <c r="G335" i="19"/>
  <c r="E336" i="19"/>
  <c r="F336" i="19"/>
  <c r="G336" i="19"/>
  <c r="E337" i="19"/>
  <c r="G337" i="19"/>
  <c r="E338" i="19"/>
  <c r="F338" i="19"/>
  <c r="G338" i="19"/>
  <c r="G339" i="19"/>
  <c r="E340" i="19"/>
  <c r="G340" i="19"/>
  <c r="F341" i="19"/>
  <c r="G341" i="19"/>
  <c r="E342" i="19"/>
  <c r="F342" i="19"/>
  <c r="G342" i="19"/>
  <c r="G343" i="19"/>
  <c r="G344" i="19"/>
  <c r="G345" i="19"/>
  <c r="G346" i="19"/>
  <c r="G347" i="19"/>
  <c r="E348" i="19"/>
  <c r="F348" i="19"/>
  <c r="G348" i="19"/>
  <c r="E349" i="19"/>
  <c r="F349" i="19"/>
  <c r="G349" i="19"/>
  <c r="G350" i="19"/>
  <c r="F351" i="19"/>
  <c r="G351" i="19"/>
  <c r="E352" i="19"/>
  <c r="F352" i="19"/>
  <c r="G352" i="19"/>
  <c r="F353" i="19"/>
  <c r="G353" i="19"/>
  <c r="G354" i="19"/>
  <c r="G355" i="19"/>
  <c r="G356" i="19"/>
  <c r="G357" i="19"/>
  <c r="G358" i="19"/>
  <c r="G359" i="19"/>
  <c r="G360" i="19"/>
  <c r="E361" i="19"/>
  <c r="F361" i="19"/>
  <c r="G361" i="19"/>
  <c r="F362" i="19"/>
  <c r="G362" i="19"/>
  <c r="G363" i="19"/>
  <c r="E364" i="19"/>
  <c r="F364" i="19"/>
  <c r="G364" i="19"/>
  <c r="G365" i="19"/>
  <c r="E366" i="19"/>
  <c r="F366" i="19"/>
  <c r="G366" i="19"/>
  <c r="G367" i="19"/>
  <c r="G368" i="19"/>
  <c r="G369" i="19"/>
  <c r="G370" i="19"/>
  <c r="G371" i="19"/>
  <c r="G372" i="19"/>
  <c r="G373" i="19"/>
  <c r="F374" i="19"/>
  <c r="G374" i="19"/>
  <c r="E375" i="19"/>
  <c r="F375" i="19"/>
  <c r="G375" i="19"/>
  <c r="F376" i="19"/>
  <c r="G376" i="19"/>
  <c r="G377" i="19"/>
  <c r="G378" i="19"/>
  <c r="G379" i="19"/>
  <c r="G380" i="19"/>
  <c r="E381" i="19"/>
  <c r="F381" i="19"/>
  <c r="G381" i="19"/>
  <c r="E382" i="19"/>
  <c r="F382" i="19"/>
  <c r="G382" i="19"/>
  <c r="F383" i="19"/>
  <c r="G383" i="19"/>
  <c r="F384" i="19"/>
  <c r="G384" i="19"/>
  <c r="G385" i="19"/>
  <c r="E386" i="19"/>
  <c r="F386" i="19"/>
  <c r="G386" i="19"/>
  <c r="G387" i="19"/>
  <c r="G388" i="19"/>
  <c r="G389" i="19"/>
  <c r="G390" i="19"/>
  <c r="G391" i="19"/>
  <c r="G392" i="19"/>
  <c r="G393" i="19"/>
  <c r="E394" i="19"/>
  <c r="F394" i="19"/>
  <c r="G394" i="19"/>
  <c r="E395" i="19"/>
  <c r="F395" i="19"/>
  <c r="G395" i="19"/>
  <c r="E396" i="19"/>
  <c r="F396" i="19"/>
  <c r="G396" i="19"/>
  <c r="F397" i="19"/>
  <c r="G397" i="19"/>
  <c r="G398" i="19"/>
  <c r="E399" i="19"/>
  <c r="F399" i="19"/>
  <c r="G399" i="19"/>
  <c r="E400" i="19"/>
  <c r="G400" i="19"/>
  <c r="G401" i="19"/>
  <c r="E402" i="19"/>
  <c r="F402" i="19"/>
  <c r="G402" i="19"/>
  <c r="G403" i="19"/>
  <c r="F404" i="19"/>
  <c r="G404" i="19"/>
  <c r="G405" i="19"/>
  <c r="G406" i="19"/>
  <c r="F407" i="19"/>
  <c r="G407" i="19"/>
  <c r="G408" i="19"/>
  <c r="E409" i="19"/>
  <c r="F409" i="19"/>
  <c r="G409" i="19"/>
  <c r="E410" i="19"/>
  <c r="F410" i="19"/>
  <c r="G410" i="19"/>
  <c r="G411" i="19"/>
  <c r="G412" i="19"/>
  <c r="E413" i="19"/>
  <c r="G413" i="19"/>
  <c r="E414" i="19"/>
  <c r="F414" i="19"/>
  <c r="G414" i="19"/>
  <c r="E415" i="19"/>
  <c r="F415" i="19"/>
  <c r="G415" i="19"/>
  <c r="E416" i="19"/>
  <c r="F416" i="19"/>
  <c r="G416" i="19"/>
  <c r="E417" i="19"/>
  <c r="F417" i="19"/>
  <c r="G417" i="19"/>
  <c r="G418" i="19"/>
  <c r="G419" i="19"/>
  <c r="E420" i="19"/>
  <c r="F420" i="19"/>
  <c r="G420" i="19"/>
  <c r="E421" i="19"/>
  <c r="F421" i="19"/>
  <c r="G421" i="19"/>
  <c r="G422" i="19"/>
  <c r="E423" i="19"/>
  <c r="F423" i="19"/>
  <c r="G423" i="19"/>
  <c r="E424" i="19"/>
  <c r="F424" i="19"/>
  <c r="G424" i="19"/>
  <c r="E425" i="19"/>
  <c r="F425" i="19"/>
  <c r="G425" i="19"/>
  <c r="E426" i="19"/>
  <c r="G426" i="19"/>
  <c r="E427" i="19"/>
  <c r="F427" i="19"/>
  <c r="G427" i="19"/>
  <c r="G428" i="19"/>
  <c r="G429" i="19"/>
  <c r="E430" i="19"/>
  <c r="F430" i="19"/>
  <c r="G430" i="19"/>
  <c r="E431" i="19"/>
  <c r="F431" i="19"/>
  <c r="G431" i="19"/>
  <c r="G432" i="19"/>
  <c r="G433" i="19"/>
  <c r="G434" i="19"/>
  <c r="E435" i="19"/>
  <c r="F435" i="19"/>
  <c r="G435" i="19"/>
  <c r="G436" i="19"/>
  <c r="G437" i="19"/>
  <c r="F438" i="19"/>
  <c r="G438" i="19"/>
  <c r="E439" i="19"/>
  <c r="F439" i="19"/>
  <c r="G439" i="19"/>
  <c r="G440" i="19"/>
  <c r="G441" i="19"/>
  <c r="G442" i="19"/>
  <c r="E443" i="19"/>
  <c r="F443" i="19"/>
  <c r="G443" i="19"/>
  <c r="F444" i="19"/>
  <c r="G444" i="19"/>
  <c r="E445" i="19"/>
  <c r="F445" i="19"/>
  <c r="G445" i="19"/>
  <c r="E446" i="19"/>
  <c r="F446" i="19"/>
  <c r="G446" i="19"/>
  <c r="E447" i="19"/>
  <c r="G447" i="19"/>
  <c r="E448" i="19"/>
  <c r="F448" i="19"/>
  <c r="G448" i="19"/>
  <c r="F449" i="19"/>
  <c r="G449" i="19"/>
  <c r="F450" i="19"/>
  <c r="G450" i="19"/>
  <c r="E451" i="19"/>
  <c r="F451" i="19"/>
  <c r="G451" i="19"/>
  <c r="E452" i="19"/>
  <c r="G452" i="19"/>
  <c r="E453" i="19"/>
  <c r="F453" i="19"/>
  <c r="G453" i="19"/>
  <c r="G454" i="19"/>
  <c r="E455" i="19"/>
  <c r="F455" i="19"/>
  <c r="G455" i="19"/>
  <c r="G456" i="19"/>
  <c r="E457" i="19"/>
  <c r="F457" i="19"/>
  <c r="G457" i="19"/>
  <c r="E458" i="19"/>
  <c r="G458" i="19"/>
  <c r="F459" i="19"/>
  <c r="G459" i="19"/>
  <c r="G460" i="19"/>
  <c r="E461" i="19"/>
  <c r="F461" i="19"/>
  <c r="G461" i="19"/>
  <c r="E462" i="19"/>
  <c r="F462" i="19"/>
  <c r="G462" i="19"/>
  <c r="G463" i="19"/>
  <c r="G464" i="19"/>
  <c r="F465" i="19"/>
  <c r="G465" i="19"/>
  <c r="E466" i="19"/>
  <c r="F466" i="19"/>
  <c r="G466" i="19"/>
  <c r="G467" i="19"/>
  <c r="G468" i="19"/>
  <c r="E469" i="19"/>
  <c r="G469" i="19"/>
  <c r="E470" i="19"/>
  <c r="F470" i="19"/>
  <c r="G470" i="19"/>
  <c r="F471" i="19"/>
  <c r="G471" i="19"/>
  <c r="E472" i="19"/>
  <c r="F472" i="19"/>
  <c r="G472" i="19"/>
  <c r="E473" i="19"/>
  <c r="F473" i="19"/>
  <c r="G473" i="19"/>
  <c r="E474" i="19"/>
  <c r="F474" i="19"/>
  <c r="G474" i="19"/>
  <c r="E475" i="19"/>
  <c r="G475" i="19"/>
  <c r="F476" i="19"/>
  <c r="G476" i="19"/>
  <c r="E477" i="19"/>
  <c r="F477" i="19"/>
  <c r="G477" i="19"/>
  <c r="G478" i="19"/>
  <c r="E479" i="19"/>
  <c r="F479" i="19"/>
  <c r="G479" i="19"/>
  <c r="F480" i="19"/>
  <c r="G480" i="19"/>
  <c r="E481" i="19"/>
  <c r="F481" i="19"/>
  <c r="G481" i="19"/>
  <c r="E482" i="19"/>
  <c r="F482" i="19"/>
  <c r="G482" i="19"/>
  <c r="G483" i="19"/>
  <c r="G484" i="19"/>
  <c r="G485" i="19"/>
  <c r="E486" i="19"/>
  <c r="F486" i="19"/>
  <c r="G486" i="19"/>
  <c r="G487" i="19"/>
  <c r="E488" i="19"/>
  <c r="G488" i="19"/>
  <c r="E489" i="19"/>
  <c r="F489" i="19"/>
  <c r="G489" i="19"/>
  <c r="E490" i="19"/>
  <c r="F490" i="19"/>
  <c r="G490" i="19"/>
  <c r="G491" i="19"/>
  <c r="G492" i="19"/>
  <c r="F493" i="19"/>
  <c r="G493" i="19"/>
  <c r="E494" i="19"/>
  <c r="F494" i="19"/>
  <c r="G494" i="19"/>
  <c r="E495" i="19"/>
  <c r="F495" i="19"/>
  <c r="G495" i="19"/>
  <c r="E496" i="19"/>
  <c r="F496" i="19"/>
  <c r="G496" i="19"/>
  <c r="G497" i="19"/>
  <c r="E498" i="19"/>
  <c r="F498" i="19"/>
  <c r="G498" i="19"/>
  <c r="E499" i="19"/>
  <c r="F499" i="19"/>
  <c r="G499" i="19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F309" i="18"/>
  <c r="G309" i="18"/>
  <c r="G310" i="18"/>
  <c r="G311" i="18"/>
  <c r="G312" i="18"/>
  <c r="E313" i="18"/>
  <c r="F313" i="18"/>
  <c r="G313" i="18"/>
  <c r="G314" i="18"/>
  <c r="G315" i="18"/>
  <c r="F316" i="18"/>
  <c r="G316" i="18"/>
  <c r="G317" i="18"/>
  <c r="G318" i="18"/>
  <c r="G319" i="18"/>
  <c r="G320" i="18"/>
  <c r="G321" i="18"/>
  <c r="E322" i="18"/>
  <c r="F322" i="18"/>
  <c r="G322" i="18"/>
  <c r="G323" i="18"/>
  <c r="G324" i="18"/>
  <c r="E325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E348" i="18"/>
  <c r="F348" i="18"/>
  <c r="G348" i="18"/>
  <c r="E349" i="18"/>
  <c r="G349" i="18"/>
  <c r="G350" i="18"/>
  <c r="G351" i="18"/>
  <c r="G352" i="18"/>
  <c r="G353" i="18"/>
  <c r="G354" i="18"/>
  <c r="E355" i="18"/>
  <c r="G355" i="18"/>
  <c r="G356" i="18"/>
  <c r="G357" i="18"/>
  <c r="G358" i="18"/>
  <c r="G359" i="18"/>
  <c r="E360" i="18"/>
  <c r="G360" i="18"/>
  <c r="F361" i="18"/>
  <c r="G361" i="18"/>
  <c r="E362" i="18"/>
  <c r="G362" i="18"/>
  <c r="G363" i="18"/>
  <c r="G364" i="18"/>
  <c r="G365" i="18"/>
  <c r="E366" i="18"/>
  <c r="F366" i="18"/>
  <c r="G366" i="18"/>
  <c r="E367" i="18"/>
  <c r="F367" i="18"/>
  <c r="G367" i="18"/>
  <c r="G368" i="18"/>
  <c r="G369" i="18"/>
  <c r="G370" i="18"/>
  <c r="G371" i="18"/>
  <c r="G372" i="18"/>
  <c r="G373" i="18"/>
  <c r="E374" i="18"/>
  <c r="F374" i="18"/>
  <c r="G374" i="18"/>
  <c r="G375" i="18"/>
  <c r="E376" i="18"/>
  <c r="F376" i="18"/>
  <c r="G376" i="18"/>
  <c r="G377" i="18"/>
  <c r="G378" i="18"/>
  <c r="G379" i="18"/>
  <c r="G380" i="18"/>
  <c r="G381" i="18"/>
  <c r="G382" i="18"/>
  <c r="G383" i="18"/>
  <c r="E384" i="18"/>
  <c r="F384" i="18"/>
  <c r="G384" i="18"/>
  <c r="G385" i="18"/>
  <c r="F386" i="18"/>
  <c r="G386" i="18"/>
  <c r="G387" i="18"/>
  <c r="G388" i="18"/>
  <c r="G389" i="18"/>
  <c r="G390" i="18"/>
  <c r="G391" i="18"/>
  <c r="G392" i="18"/>
  <c r="G393" i="18"/>
  <c r="E394" i="18"/>
  <c r="F394" i="18"/>
  <c r="G394" i="18"/>
  <c r="G395" i="18"/>
  <c r="E396" i="18"/>
  <c r="F396" i="18"/>
  <c r="G396" i="18"/>
  <c r="E397" i="18"/>
  <c r="F397" i="18"/>
  <c r="G397" i="18"/>
  <c r="G398" i="18"/>
  <c r="E399" i="18"/>
  <c r="G399" i="18"/>
  <c r="E400" i="18"/>
  <c r="G400" i="18"/>
  <c r="G401" i="18"/>
  <c r="G402" i="18"/>
  <c r="G403" i="18"/>
  <c r="E404" i="18"/>
  <c r="G404" i="18"/>
  <c r="E405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E418" i="18"/>
  <c r="G418" i="18"/>
  <c r="G419" i="18"/>
  <c r="G420" i="18"/>
  <c r="G421" i="18"/>
  <c r="G422" i="18"/>
  <c r="E423" i="18"/>
  <c r="F423" i="18"/>
  <c r="G423" i="18"/>
  <c r="E424" i="18"/>
  <c r="F424" i="18"/>
  <c r="G424" i="18"/>
  <c r="E425" i="18"/>
  <c r="F425" i="18"/>
  <c r="G425" i="18"/>
  <c r="G426" i="18"/>
  <c r="G427" i="18"/>
  <c r="G428" i="18"/>
  <c r="G429" i="18"/>
  <c r="G430" i="18"/>
  <c r="G431" i="18"/>
  <c r="G432" i="18"/>
  <c r="G433" i="18"/>
  <c r="G434" i="18"/>
  <c r="F435" i="18"/>
  <c r="G435" i="18"/>
  <c r="E436" i="18"/>
  <c r="G436" i="18"/>
  <c r="G437" i="18"/>
  <c r="G438" i="18"/>
  <c r="E439" i="18"/>
  <c r="G439" i="18"/>
  <c r="G440" i="18"/>
  <c r="G441" i="18"/>
  <c r="G442" i="18"/>
  <c r="G443" i="18"/>
  <c r="G444" i="18"/>
  <c r="F445" i="18"/>
  <c r="G445" i="18"/>
  <c r="G446" i="18"/>
  <c r="G447" i="18"/>
  <c r="G448" i="18"/>
  <c r="G449" i="18"/>
  <c r="G450" i="18"/>
  <c r="E451" i="18"/>
  <c r="F451" i="18"/>
  <c r="G451" i="18"/>
  <c r="G452" i="18"/>
  <c r="E453" i="18"/>
  <c r="F453" i="18"/>
  <c r="G453" i="18"/>
  <c r="E454" i="18"/>
  <c r="G454" i="18"/>
  <c r="G455" i="18"/>
  <c r="G456" i="18"/>
  <c r="G457" i="18"/>
  <c r="G458" i="18"/>
  <c r="G459" i="18"/>
  <c r="G460" i="18"/>
  <c r="G461" i="18"/>
  <c r="E462" i="18"/>
  <c r="G462" i="18"/>
  <c r="G463" i="18"/>
  <c r="G464" i="18"/>
  <c r="G465" i="18"/>
  <c r="G466" i="18"/>
  <c r="G467" i="18"/>
  <c r="G468" i="18"/>
  <c r="E469" i="18"/>
  <c r="F469" i="18"/>
  <c r="G469" i="18"/>
  <c r="E470" i="18"/>
  <c r="F470" i="18"/>
  <c r="G470" i="18"/>
  <c r="E471" i="18"/>
  <c r="F471" i="18"/>
  <c r="G471" i="18"/>
  <c r="E472" i="18"/>
  <c r="G472" i="18"/>
  <c r="G473" i="18"/>
  <c r="E474" i="18"/>
  <c r="G474" i="18"/>
  <c r="E475" i="18"/>
  <c r="F475" i="18"/>
  <c r="G475" i="18"/>
  <c r="E476" i="18"/>
  <c r="F476" i="18"/>
  <c r="G476" i="18"/>
  <c r="G477" i="18"/>
  <c r="G478" i="18"/>
  <c r="G479" i="18"/>
  <c r="E480" i="18"/>
  <c r="G480" i="18"/>
  <c r="E481" i="18"/>
  <c r="F481" i="18"/>
  <c r="G481" i="18"/>
  <c r="G482" i="18"/>
  <c r="G483" i="18"/>
  <c r="G484" i="18"/>
  <c r="G485" i="18"/>
  <c r="E486" i="18"/>
  <c r="G486" i="18"/>
  <c r="G487" i="18"/>
  <c r="E488" i="18"/>
  <c r="F488" i="18"/>
  <c r="G488" i="18"/>
  <c r="G489" i="18"/>
  <c r="G490" i="18"/>
  <c r="G491" i="18"/>
  <c r="G492" i="18"/>
  <c r="G493" i="18"/>
  <c r="G494" i="18"/>
  <c r="G495" i="18"/>
  <c r="F496" i="18"/>
  <c r="G496" i="18"/>
  <c r="G497" i="18"/>
  <c r="G498" i="18"/>
  <c r="G499" i="18"/>
  <c r="E296" i="17"/>
  <c r="F296" i="17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E301" i="17"/>
  <c r="F301" i="17"/>
  <c r="G301" i="17"/>
  <c r="E302" i="17"/>
  <c r="F302" i="17"/>
  <c r="G302" i="17"/>
  <c r="E303" i="17"/>
  <c r="F303" i="17"/>
  <c r="G303" i="17"/>
  <c r="E304" i="17"/>
  <c r="F304" i="17"/>
  <c r="G304" i="17"/>
  <c r="E305" i="17"/>
  <c r="F305" i="17"/>
  <c r="G305" i="17"/>
  <c r="E306" i="17"/>
  <c r="F306" i="17"/>
  <c r="G306" i="17"/>
  <c r="G307" i="17"/>
  <c r="E308" i="17"/>
  <c r="F308" i="17"/>
  <c r="G308" i="17"/>
  <c r="E309" i="17"/>
  <c r="F309" i="17"/>
  <c r="G309" i="17"/>
  <c r="F310" i="17"/>
  <c r="G310" i="17"/>
  <c r="E311" i="17"/>
  <c r="F311" i="17"/>
  <c r="G311" i="17"/>
  <c r="E312" i="17"/>
  <c r="F312" i="17"/>
  <c r="G312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E327" i="17"/>
  <c r="F327" i="17"/>
  <c r="G327" i="17"/>
  <c r="G328" i="17"/>
  <c r="E329" i="17"/>
  <c r="F329" i="17"/>
  <c r="G329" i="17"/>
  <c r="E330" i="17"/>
  <c r="F330" i="17"/>
  <c r="G330" i="17"/>
  <c r="E331" i="17"/>
  <c r="F331" i="17"/>
  <c r="G331" i="17"/>
  <c r="G332" i="17"/>
  <c r="E333" i="17"/>
  <c r="G333" i="17"/>
  <c r="E334" i="17"/>
  <c r="G334" i="17"/>
  <c r="E335" i="17"/>
  <c r="F335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G340" i="17"/>
  <c r="E341" i="17"/>
  <c r="F341" i="17"/>
  <c r="G341" i="17"/>
  <c r="E342" i="17"/>
  <c r="F342" i="17"/>
  <c r="G342" i="17"/>
  <c r="E343" i="17"/>
  <c r="F343" i="17"/>
  <c r="G343" i="17"/>
  <c r="E344" i="17"/>
  <c r="F344" i="17"/>
  <c r="G344" i="17"/>
  <c r="E345" i="17"/>
  <c r="F345" i="17"/>
  <c r="G345" i="17"/>
  <c r="G346" i="17"/>
  <c r="E347" i="17"/>
  <c r="F347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G354" i="17"/>
  <c r="E355" i="17"/>
  <c r="F355" i="17"/>
  <c r="G355" i="17"/>
  <c r="E356" i="17"/>
  <c r="F356" i="17"/>
  <c r="G356" i="17"/>
  <c r="E357" i="17"/>
  <c r="F357" i="17"/>
  <c r="G357" i="17"/>
  <c r="E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G370" i="17"/>
  <c r="E371" i="17"/>
  <c r="F371" i="17"/>
  <c r="G371" i="17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E377" i="17"/>
  <c r="F377" i="17"/>
  <c r="G377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E390" i="17"/>
  <c r="F390" i="17"/>
  <c r="G390" i="17"/>
  <c r="E391" i="17"/>
  <c r="F391" i="17"/>
  <c r="G391" i="17"/>
  <c r="E392" i="17"/>
  <c r="F392" i="17"/>
  <c r="G392" i="17"/>
  <c r="G393" i="17"/>
  <c r="E394" i="17"/>
  <c r="F394" i="17"/>
  <c r="G394" i="17"/>
  <c r="E395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E400" i="17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F412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F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E485" i="17"/>
  <c r="G485" i="17"/>
  <c r="E486" i="17"/>
  <c r="F486" i="17"/>
  <c r="G486" i="17"/>
  <c r="E487" i="17"/>
  <c r="F487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G304" i="16"/>
  <c r="E305" i="16"/>
  <c r="G305" i="16"/>
  <c r="E306" i="16"/>
  <c r="F306" i="16"/>
  <c r="G306" i="16"/>
  <c r="G307" i="16"/>
  <c r="G308" i="16"/>
  <c r="E309" i="16"/>
  <c r="F309" i="16"/>
  <c r="G309" i="16"/>
  <c r="G310" i="16"/>
  <c r="G311" i="16"/>
  <c r="F312" i="16"/>
  <c r="G312" i="16"/>
  <c r="E313" i="16"/>
  <c r="F313" i="16"/>
  <c r="G313" i="16"/>
  <c r="G314" i="16"/>
  <c r="G315" i="16"/>
  <c r="E316" i="16"/>
  <c r="F316" i="16"/>
  <c r="G316" i="16"/>
  <c r="G317" i="16"/>
  <c r="G318" i="16"/>
  <c r="G319" i="16"/>
  <c r="F320" i="16"/>
  <c r="G320" i="16"/>
  <c r="E321" i="16"/>
  <c r="F321" i="16"/>
  <c r="G321" i="16"/>
  <c r="E322" i="16"/>
  <c r="F322" i="16"/>
  <c r="G322" i="16"/>
  <c r="G323" i="16"/>
  <c r="E324" i="16"/>
  <c r="G324" i="16"/>
  <c r="E325" i="16"/>
  <c r="F325" i="16"/>
  <c r="G325" i="16"/>
  <c r="G326" i="16"/>
  <c r="G327" i="16"/>
  <c r="G328" i="16"/>
  <c r="G329" i="16"/>
  <c r="G330" i="16"/>
  <c r="E331" i="16"/>
  <c r="F331" i="16"/>
  <c r="G331" i="16"/>
  <c r="G332" i="16"/>
  <c r="G333" i="16"/>
  <c r="G334" i="16"/>
  <c r="G335" i="16"/>
  <c r="E336" i="16"/>
  <c r="F336" i="16"/>
  <c r="G336" i="16"/>
  <c r="G337" i="16"/>
  <c r="G338" i="16"/>
  <c r="G339" i="16"/>
  <c r="G340" i="16"/>
  <c r="G341" i="16"/>
  <c r="E342" i="16"/>
  <c r="F342" i="16"/>
  <c r="G342" i="16"/>
  <c r="E343" i="16"/>
  <c r="F343" i="16"/>
  <c r="G343" i="16"/>
  <c r="G344" i="16"/>
  <c r="G345" i="16"/>
  <c r="G346" i="16"/>
  <c r="G347" i="16"/>
  <c r="E348" i="16"/>
  <c r="F348" i="16"/>
  <c r="G348" i="16"/>
  <c r="E349" i="16"/>
  <c r="F349" i="16"/>
  <c r="G349" i="16"/>
  <c r="F350" i="16"/>
  <c r="G350" i="16"/>
  <c r="E351" i="16"/>
  <c r="F351" i="16"/>
  <c r="G351" i="16"/>
  <c r="E352" i="16"/>
  <c r="F352" i="16"/>
  <c r="G352" i="16"/>
  <c r="F353" i="16"/>
  <c r="G353" i="16"/>
  <c r="G354" i="16"/>
  <c r="F355" i="16"/>
  <c r="G355" i="16"/>
  <c r="E356" i="16"/>
  <c r="G356" i="16"/>
  <c r="G357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F363" i="16"/>
  <c r="G363" i="16"/>
  <c r="G364" i="16"/>
  <c r="G365" i="16"/>
  <c r="E366" i="16"/>
  <c r="F366" i="16"/>
  <c r="G366" i="16"/>
  <c r="E367" i="16"/>
  <c r="F367" i="16"/>
  <c r="G367" i="16"/>
  <c r="E368" i="16"/>
  <c r="F368" i="16"/>
  <c r="G368" i="16"/>
  <c r="E369" i="16"/>
  <c r="G369" i="16"/>
  <c r="E370" i="16"/>
  <c r="G370" i="16"/>
  <c r="E371" i="16"/>
  <c r="F371" i="16"/>
  <c r="G371" i="16"/>
  <c r="G372" i="16"/>
  <c r="E373" i="16"/>
  <c r="F373" i="16"/>
  <c r="G373" i="16"/>
  <c r="G374" i="16"/>
  <c r="G375" i="16"/>
  <c r="E376" i="16"/>
  <c r="F376" i="16"/>
  <c r="G376" i="16"/>
  <c r="G377" i="16"/>
  <c r="G378" i="16"/>
  <c r="G379" i="16"/>
  <c r="G380" i="16"/>
  <c r="G381" i="16"/>
  <c r="E382" i="16"/>
  <c r="F382" i="16"/>
  <c r="G382" i="16"/>
  <c r="G383" i="16"/>
  <c r="E384" i="16"/>
  <c r="F384" i="16"/>
  <c r="G384" i="16"/>
  <c r="E385" i="16"/>
  <c r="F385" i="16"/>
  <c r="G385" i="16"/>
  <c r="E386" i="16"/>
  <c r="G386" i="16"/>
  <c r="G387" i="16"/>
  <c r="E388" i="16"/>
  <c r="G388" i="16"/>
  <c r="E389" i="16"/>
  <c r="G389" i="16"/>
  <c r="E390" i="16"/>
  <c r="F390" i="16"/>
  <c r="G390" i="16"/>
  <c r="G391" i="16"/>
  <c r="F392" i="16"/>
  <c r="G392" i="16"/>
  <c r="G393" i="16"/>
  <c r="E394" i="16"/>
  <c r="F394" i="16"/>
  <c r="G394" i="16"/>
  <c r="G395" i="16"/>
  <c r="E396" i="16"/>
  <c r="F396" i="16"/>
  <c r="G396" i="16"/>
  <c r="E397" i="16"/>
  <c r="G397" i="16"/>
  <c r="E398" i="16"/>
  <c r="F398" i="16"/>
  <c r="G398" i="16"/>
  <c r="E399" i="16"/>
  <c r="F399" i="16"/>
  <c r="G399" i="16"/>
  <c r="E400" i="16"/>
  <c r="F400" i="16"/>
  <c r="G400" i="16"/>
  <c r="G401" i="16"/>
  <c r="E402" i="16"/>
  <c r="F402" i="16"/>
  <c r="G402" i="16"/>
  <c r="G403" i="16"/>
  <c r="E404" i="16"/>
  <c r="F404" i="16"/>
  <c r="G404" i="16"/>
  <c r="E405" i="16"/>
  <c r="F405" i="16"/>
  <c r="G405" i="16"/>
  <c r="G406" i="16"/>
  <c r="E407" i="16"/>
  <c r="F407" i="16"/>
  <c r="G407" i="16"/>
  <c r="E408" i="16"/>
  <c r="F408" i="16"/>
  <c r="G408" i="16"/>
  <c r="E409" i="16"/>
  <c r="F409" i="16"/>
  <c r="G409" i="16"/>
  <c r="E410" i="16"/>
  <c r="G410" i="16"/>
  <c r="G411" i="16"/>
  <c r="G412" i="16"/>
  <c r="E413" i="16"/>
  <c r="G413" i="16"/>
  <c r="E414" i="16"/>
  <c r="F414" i="16"/>
  <c r="G414" i="16"/>
  <c r="E415" i="16"/>
  <c r="F415" i="16"/>
  <c r="G415" i="16"/>
  <c r="E416" i="16"/>
  <c r="F416" i="16"/>
  <c r="G416" i="16"/>
  <c r="E417" i="16"/>
  <c r="G417" i="16"/>
  <c r="E418" i="16"/>
  <c r="F418" i="16"/>
  <c r="G418" i="16"/>
  <c r="E419" i="16"/>
  <c r="F419" i="16"/>
  <c r="G419" i="16"/>
  <c r="E420" i="16"/>
  <c r="F420" i="16"/>
  <c r="G420" i="16"/>
  <c r="E421" i="16"/>
  <c r="G421" i="16"/>
  <c r="G422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G432" i="16"/>
  <c r="F433" i="16"/>
  <c r="G433" i="16"/>
  <c r="E434" i="16"/>
  <c r="F434" i="16"/>
  <c r="G434" i="16"/>
  <c r="E435" i="16"/>
  <c r="F435" i="16"/>
  <c r="G435" i="16"/>
  <c r="E436" i="16"/>
  <c r="F436" i="16"/>
  <c r="G436" i="16"/>
  <c r="G437" i="16"/>
  <c r="E438" i="16"/>
  <c r="F438" i="16"/>
  <c r="G438" i="16"/>
  <c r="E439" i="16"/>
  <c r="F439" i="16"/>
  <c r="G439" i="16"/>
  <c r="E440" i="16"/>
  <c r="F440" i="16"/>
  <c r="G440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G446" i="16"/>
  <c r="E447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F455" i="16"/>
  <c r="G455" i="16"/>
  <c r="E456" i="16"/>
  <c r="F456" i="16"/>
  <c r="G456" i="16"/>
  <c r="F457" i="16"/>
  <c r="G457" i="16"/>
  <c r="E458" i="16"/>
  <c r="G458" i="16"/>
  <c r="E459" i="16"/>
  <c r="G459" i="16"/>
  <c r="G460" i="16"/>
  <c r="E461" i="16"/>
  <c r="F461" i="16"/>
  <c r="G461" i="16"/>
  <c r="E462" i="16"/>
  <c r="F462" i="16"/>
  <c r="G462" i="16"/>
  <c r="G463" i="16"/>
  <c r="G464" i="16"/>
  <c r="E465" i="16"/>
  <c r="F465" i="16"/>
  <c r="G465" i="16"/>
  <c r="E466" i="16"/>
  <c r="F466" i="16"/>
  <c r="G466" i="16"/>
  <c r="G467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E476" i="16"/>
  <c r="G476" i="16"/>
  <c r="E477" i="16"/>
  <c r="F477" i="16"/>
  <c r="G477" i="16"/>
  <c r="G478" i="16"/>
  <c r="G479" i="16"/>
  <c r="E480" i="16"/>
  <c r="G480" i="16"/>
  <c r="E481" i="16"/>
  <c r="F481" i="16"/>
  <c r="G481" i="16"/>
  <c r="E482" i="16"/>
  <c r="F482" i="16"/>
  <c r="G482" i="16"/>
  <c r="G483" i="16"/>
  <c r="G484" i="16"/>
  <c r="G485" i="16"/>
  <c r="E486" i="16"/>
  <c r="G486" i="16"/>
  <c r="E487" i="16"/>
  <c r="F487" i="16"/>
  <c r="G487" i="16"/>
  <c r="E488" i="16"/>
  <c r="F488" i="16"/>
  <c r="G488" i="16"/>
  <c r="E489" i="16"/>
  <c r="F489" i="16"/>
  <c r="G489" i="16"/>
  <c r="F490" i="16"/>
  <c r="G490" i="16"/>
  <c r="G491" i="16"/>
  <c r="G492" i="16"/>
  <c r="E493" i="16"/>
  <c r="G493" i="16"/>
  <c r="E494" i="16"/>
  <c r="F494" i="16"/>
  <c r="G494" i="16"/>
  <c r="E495" i="16"/>
  <c r="F495" i="16"/>
  <c r="G495" i="16"/>
  <c r="E496" i="16"/>
  <c r="F496" i="16"/>
  <c r="G496" i="16"/>
  <c r="E497" i="16"/>
  <c r="G497" i="16"/>
  <c r="E498" i="16"/>
  <c r="F498" i="16"/>
  <c r="G498" i="16"/>
  <c r="F499" i="16"/>
  <c r="G499" i="16"/>
  <c r="E296" i="15"/>
  <c r="G296" i="15"/>
  <c r="G297" i="15"/>
  <c r="E298" i="15"/>
  <c r="F298" i="15"/>
  <c r="G298" i="15"/>
  <c r="E299" i="15"/>
  <c r="F299" i="15"/>
  <c r="G299" i="15"/>
  <c r="E300" i="15"/>
  <c r="F300" i="15"/>
  <c r="G300" i="15"/>
  <c r="G301" i="15"/>
  <c r="G302" i="15"/>
  <c r="E303" i="15"/>
  <c r="F303" i="15"/>
  <c r="G303" i="15"/>
  <c r="E304" i="15"/>
  <c r="F304" i="15"/>
  <c r="G304" i="15"/>
  <c r="E305" i="15"/>
  <c r="G305" i="15"/>
  <c r="E306" i="15"/>
  <c r="F306" i="15"/>
  <c r="G306" i="15"/>
  <c r="G307" i="15"/>
  <c r="G308" i="15"/>
  <c r="E309" i="15"/>
  <c r="F309" i="15"/>
  <c r="G309" i="15"/>
  <c r="G310" i="15"/>
  <c r="G311" i="15"/>
  <c r="E312" i="15"/>
  <c r="F312" i="15"/>
  <c r="G312" i="15"/>
  <c r="E313" i="15"/>
  <c r="F313" i="15"/>
  <c r="G313" i="15"/>
  <c r="G314" i="15"/>
  <c r="E315" i="15"/>
  <c r="F315" i="15"/>
  <c r="G315" i="15"/>
  <c r="E316" i="15"/>
  <c r="F316" i="15"/>
  <c r="G316" i="15"/>
  <c r="G317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G323" i="15"/>
  <c r="E324" i="15"/>
  <c r="F324" i="15"/>
  <c r="G324" i="15"/>
  <c r="E325" i="15"/>
  <c r="F325" i="15"/>
  <c r="G325" i="15"/>
  <c r="G326" i="15"/>
  <c r="E327" i="15"/>
  <c r="F327" i="15"/>
  <c r="G327" i="15"/>
  <c r="G328" i="15"/>
  <c r="E329" i="15"/>
  <c r="F329" i="15"/>
  <c r="G329" i="15"/>
  <c r="F330" i="15"/>
  <c r="G330" i="15"/>
  <c r="E331" i="15"/>
  <c r="F331" i="15"/>
  <c r="G331" i="15"/>
  <c r="G332" i="15"/>
  <c r="G333" i="15"/>
  <c r="E334" i="15"/>
  <c r="G334" i="15"/>
  <c r="E335" i="15"/>
  <c r="F335" i="15"/>
  <c r="G335" i="15"/>
  <c r="E336" i="15"/>
  <c r="F336" i="15"/>
  <c r="G336" i="15"/>
  <c r="E337" i="15"/>
  <c r="F337" i="15"/>
  <c r="G337" i="15"/>
  <c r="G338" i="15"/>
  <c r="G339" i="15"/>
  <c r="G340" i="15"/>
  <c r="E341" i="15"/>
  <c r="F341" i="15"/>
  <c r="G341" i="15"/>
  <c r="E342" i="15"/>
  <c r="F342" i="15"/>
  <c r="G342" i="15"/>
  <c r="E343" i="15"/>
  <c r="F343" i="15"/>
  <c r="G343" i="15"/>
  <c r="G344" i="15"/>
  <c r="G345" i="15"/>
  <c r="E346" i="15"/>
  <c r="F346" i="15"/>
  <c r="G346" i="15"/>
  <c r="E347" i="15"/>
  <c r="F347" i="15"/>
  <c r="G347" i="15"/>
  <c r="E348" i="15"/>
  <c r="F348" i="15"/>
  <c r="G348" i="15"/>
  <c r="E349" i="15"/>
  <c r="F349" i="15"/>
  <c r="G349" i="15"/>
  <c r="F350" i="15"/>
  <c r="G350" i="15"/>
  <c r="E351" i="15"/>
  <c r="F351" i="15"/>
  <c r="G351" i="15"/>
  <c r="E352" i="15"/>
  <c r="F352" i="15"/>
  <c r="G352" i="15"/>
  <c r="G353" i="15"/>
  <c r="G354" i="15"/>
  <c r="E355" i="15"/>
  <c r="F355" i="15"/>
  <c r="G355" i="15"/>
  <c r="G356" i="15"/>
  <c r="G357" i="15"/>
  <c r="G358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G368" i="15"/>
  <c r="G369" i="15"/>
  <c r="G370" i="15"/>
  <c r="E371" i="15"/>
  <c r="F371" i="15"/>
  <c r="G371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E379" i="15"/>
  <c r="F379" i="15"/>
  <c r="G379" i="15"/>
  <c r="E380" i="15"/>
  <c r="F380" i="15"/>
  <c r="G380" i="15"/>
  <c r="E381" i="15"/>
  <c r="F381" i="15"/>
  <c r="G381" i="15"/>
  <c r="E382" i="15"/>
  <c r="F382" i="15"/>
  <c r="G382" i="15"/>
  <c r="E383" i="15"/>
  <c r="F383" i="15"/>
  <c r="G383" i="15"/>
  <c r="E384" i="15"/>
  <c r="F384" i="15"/>
  <c r="G384" i="15"/>
  <c r="G385" i="15"/>
  <c r="E386" i="15"/>
  <c r="F386" i="15"/>
  <c r="G386" i="15"/>
  <c r="G387" i="15"/>
  <c r="E388" i="15"/>
  <c r="F388" i="15"/>
  <c r="G388" i="15"/>
  <c r="E389" i="15"/>
  <c r="F389" i="15"/>
  <c r="G389" i="15"/>
  <c r="E390" i="15"/>
  <c r="F390" i="15"/>
  <c r="G390" i="15"/>
  <c r="F391" i="15"/>
  <c r="G391" i="15"/>
  <c r="E392" i="15"/>
  <c r="F392" i="15"/>
  <c r="G392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E406" i="15"/>
  <c r="G406" i="15"/>
  <c r="E407" i="15"/>
  <c r="F407" i="15"/>
  <c r="G407" i="15"/>
  <c r="E408" i="15"/>
  <c r="F408" i="15"/>
  <c r="G408" i="15"/>
  <c r="E409" i="15"/>
  <c r="F409" i="15"/>
  <c r="G409" i="15"/>
  <c r="E410" i="15"/>
  <c r="F410" i="15"/>
  <c r="G410" i="15"/>
  <c r="E411" i="15"/>
  <c r="F411" i="15"/>
  <c r="G411" i="15"/>
  <c r="E412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F422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F430" i="15"/>
  <c r="G430" i="15"/>
  <c r="E431" i="15"/>
  <c r="F431" i="15"/>
  <c r="G431" i="15"/>
  <c r="E432" i="15"/>
  <c r="G432" i="15"/>
  <c r="G433" i="15"/>
  <c r="E434" i="15"/>
  <c r="F434" i="15"/>
  <c r="G434" i="15"/>
  <c r="E435" i="15"/>
  <c r="F435" i="15"/>
  <c r="G435" i="15"/>
  <c r="E436" i="15"/>
  <c r="F436" i="15"/>
  <c r="G436" i="15"/>
  <c r="F437" i="15"/>
  <c r="G437" i="15"/>
  <c r="E438" i="15"/>
  <c r="F438" i="15"/>
  <c r="G438" i="15"/>
  <c r="E439" i="15"/>
  <c r="F439" i="15"/>
  <c r="G439" i="15"/>
  <c r="E440" i="15"/>
  <c r="F440" i="15"/>
  <c r="G440" i="15"/>
  <c r="E441" i="15"/>
  <c r="G441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F460" i="15"/>
  <c r="G460" i="15"/>
  <c r="E461" i="15"/>
  <c r="F461" i="15"/>
  <c r="G461" i="15"/>
  <c r="E462" i="15"/>
  <c r="F462" i="15"/>
  <c r="G462" i="15"/>
  <c r="E463" i="15"/>
  <c r="G463" i="15"/>
  <c r="E464" i="15"/>
  <c r="F464" i="15"/>
  <c r="G464" i="15"/>
  <c r="E465" i="15"/>
  <c r="F465" i="15"/>
  <c r="G465" i="15"/>
  <c r="E466" i="15"/>
  <c r="F466" i="15"/>
  <c r="G466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G478" i="15"/>
  <c r="E479" i="15"/>
  <c r="F479" i="15"/>
  <c r="G479" i="15"/>
  <c r="E480" i="15"/>
  <c r="G480" i="15"/>
  <c r="E481" i="15"/>
  <c r="F481" i="15"/>
  <c r="G481" i="15"/>
  <c r="E482" i="15"/>
  <c r="F482" i="15"/>
  <c r="G482" i="15"/>
  <c r="E483" i="15"/>
  <c r="F483" i="15"/>
  <c r="G483" i="15"/>
  <c r="G484" i="15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G497" i="15"/>
  <c r="E498" i="15"/>
  <c r="F498" i="15"/>
  <c r="G498" i="15"/>
  <c r="E499" i="15"/>
  <c r="F499" i="15"/>
  <c r="G499" i="15"/>
  <c r="G296" i="14"/>
  <c r="G297" i="14"/>
  <c r="G298" i="14"/>
  <c r="E299" i="14"/>
  <c r="F299" i="14"/>
  <c r="G299" i="14"/>
  <c r="E300" i="14"/>
  <c r="F300" i="14"/>
  <c r="G300" i="14"/>
  <c r="G301" i="14"/>
  <c r="G302" i="14"/>
  <c r="G303" i="14"/>
  <c r="G304" i="14"/>
  <c r="G305" i="14"/>
  <c r="E306" i="14"/>
  <c r="F306" i="14"/>
  <c r="G306" i="14"/>
  <c r="G307" i="14"/>
  <c r="G308" i="14"/>
  <c r="E309" i="14"/>
  <c r="F309" i="14"/>
  <c r="G309" i="14"/>
  <c r="G310" i="14"/>
  <c r="G311" i="14"/>
  <c r="G312" i="14"/>
  <c r="E313" i="14"/>
  <c r="F313" i="14"/>
  <c r="G313" i="14"/>
  <c r="G314" i="14"/>
  <c r="G315" i="14"/>
  <c r="E316" i="14"/>
  <c r="F316" i="14"/>
  <c r="G316" i="14"/>
  <c r="G317" i="14"/>
  <c r="G318" i="14"/>
  <c r="G319" i="14"/>
  <c r="G320" i="14"/>
  <c r="E321" i="14"/>
  <c r="F321" i="14"/>
  <c r="G321" i="14"/>
  <c r="E322" i="14"/>
  <c r="F322" i="14"/>
  <c r="G322" i="14"/>
  <c r="G323" i="14"/>
  <c r="G324" i="14"/>
  <c r="F325" i="14"/>
  <c r="G325" i="14"/>
  <c r="G326" i="14"/>
  <c r="G327" i="14"/>
  <c r="G328" i="14"/>
  <c r="G329" i="14"/>
  <c r="G330" i="14"/>
  <c r="E331" i="14"/>
  <c r="F331" i="14"/>
  <c r="G331" i="14"/>
  <c r="G332" i="14"/>
  <c r="G333" i="14"/>
  <c r="G334" i="14"/>
  <c r="G335" i="14"/>
  <c r="E336" i="14"/>
  <c r="F336" i="14"/>
  <c r="G336" i="14"/>
  <c r="E337" i="14"/>
  <c r="G337" i="14"/>
  <c r="G338" i="14"/>
  <c r="G339" i="14"/>
  <c r="G340" i="14"/>
  <c r="G341" i="14"/>
  <c r="E342" i="14"/>
  <c r="F342" i="14"/>
  <c r="G342" i="14"/>
  <c r="E343" i="14"/>
  <c r="G343" i="14"/>
  <c r="H343" i="14" s="1"/>
  <c r="G344" i="14"/>
  <c r="G345" i="14"/>
  <c r="G346" i="14"/>
  <c r="G347" i="14"/>
  <c r="E348" i="14"/>
  <c r="F348" i="14"/>
  <c r="G348" i="14"/>
  <c r="E349" i="14"/>
  <c r="F349" i="14"/>
  <c r="G349" i="14"/>
  <c r="G350" i="14"/>
  <c r="F351" i="14"/>
  <c r="G351" i="14"/>
  <c r="E352" i="14"/>
  <c r="F352" i="14"/>
  <c r="G352" i="14"/>
  <c r="G353" i="14"/>
  <c r="G354" i="14"/>
  <c r="G355" i="14"/>
  <c r="G356" i="14"/>
  <c r="G357" i="14"/>
  <c r="G358" i="14"/>
  <c r="G359" i="14"/>
  <c r="E360" i="14"/>
  <c r="F360" i="14"/>
  <c r="G360" i="14"/>
  <c r="F361" i="14"/>
  <c r="G361" i="14"/>
  <c r="E362" i="14"/>
  <c r="F362" i="14"/>
  <c r="G362" i="14"/>
  <c r="G363" i="14"/>
  <c r="F364" i="14"/>
  <c r="G364" i="14"/>
  <c r="G365" i="14"/>
  <c r="E366" i="14"/>
  <c r="F366" i="14"/>
  <c r="G366" i="14"/>
  <c r="G367" i="14"/>
  <c r="G368" i="14"/>
  <c r="G369" i="14"/>
  <c r="G370" i="14"/>
  <c r="E371" i="14"/>
  <c r="G371" i="14"/>
  <c r="G372" i="14"/>
  <c r="E373" i="14"/>
  <c r="G373" i="14"/>
  <c r="G374" i="14"/>
  <c r="G375" i="14"/>
  <c r="E376" i="14"/>
  <c r="F376" i="14"/>
  <c r="G376" i="14"/>
  <c r="G377" i="14"/>
  <c r="G378" i="14"/>
  <c r="G379" i="14"/>
  <c r="G380" i="14"/>
  <c r="G381" i="14"/>
  <c r="E382" i="14"/>
  <c r="F382" i="14"/>
  <c r="G382" i="14"/>
  <c r="G383" i="14"/>
  <c r="F384" i="14"/>
  <c r="G384" i="14"/>
  <c r="G385" i="14"/>
  <c r="E386" i="14"/>
  <c r="F386" i="14"/>
  <c r="G386" i="14"/>
  <c r="G387" i="14"/>
  <c r="G388" i="14"/>
  <c r="G389" i="14"/>
  <c r="F390" i="14"/>
  <c r="G390" i="14"/>
  <c r="G391" i="14"/>
  <c r="G392" i="14"/>
  <c r="G393" i="14"/>
  <c r="E394" i="14"/>
  <c r="F394" i="14"/>
  <c r="G394" i="14"/>
  <c r="E395" i="14"/>
  <c r="G395" i="14"/>
  <c r="E396" i="14"/>
  <c r="F396" i="14"/>
  <c r="G396" i="14"/>
  <c r="G397" i="14"/>
  <c r="G398" i="14"/>
  <c r="E399" i="14"/>
  <c r="F399" i="14"/>
  <c r="G399" i="14"/>
  <c r="G400" i="14"/>
  <c r="G401" i="14"/>
  <c r="E402" i="14"/>
  <c r="F402" i="14"/>
  <c r="G402" i="14"/>
  <c r="G403" i="14"/>
  <c r="E404" i="14"/>
  <c r="F404" i="14"/>
  <c r="G404" i="14"/>
  <c r="E405" i="14"/>
  <c r="F405" i="14"/>
  <c r="G405" i="14"/>
  <c r="G406" i="14"/>
  <c r="G407" i="14"/>
  <c r="G408" i="14"/>
  <c r="E409" i="14"/>
  <c r="G409" i="14"/>
  <c r="H409" i="14" s="1"/>
  <c r="F410" i="14"/>
  <c r="G410" i="14"/>
  <c r="G411" i="14"/>
  <c r="G412" i="14"/>
  <c r="E413" i="14"/>
  <c r="F413" i="14"/>
  <c r="G413" i="14"/>
  <c r="E414" i="14"/>
  <c r="F414" i="14"/>
  <c r="G414" i="14"/>
  <c r="G415" i="14"/>
  <c r="E416" i="14"/>
  <c r="F416" i="14"/>
  <c r="G416" i="14"/>
  <c r="G417" i="14"/>
  <c r="G418" i="14"/>
  <c r="E419" i="14"/>
  <c r="F419" i="14"/>
  <c r="G419" i="14"/>
  <c r="E420" i="14"/>
  <c r="F420" i="14"/>
  <c r="G420" i="14"/>
  <c r="E421" i="14"/>
  <c r="F421" i="14"/>
  <c r="G421" i="14"/>
  <c r="G422" i="14"/>
  <c r="E423" i="14"/>
  <c r="F423" i="14"/>
  <c r="G423" i="14"/>
  <c r="F424" i="14"/>
  <c r="G424" i="14"/>
  <c r="F425" i="14"/>
  <c r="G425" i="14"/>
  <c r="E426" i="14"/>
  <c r="F426" i="14"/>
  <c r="G426" i="14"/>
  <c r="E427" i="14"/>
  <c r="F427" i="14"/>
  <c r="G427" i="14"/>
  <c r="G428" i="14"/>
  <c r="E429" i="14"/>
  <c r="G429" i="14"/>
  <c r="H429" i="14" s="1"/>
  <c r="E430" i="14"/>
  <c r="G430" i="14"/>
  <c r="E431" i="14"/>
  <c r="G431" i="14"/>
  <c r="G432" i="14"/>
  <c r="G433" i="14"/>
  <c r="E434" i="14"/>
  <c r="F434" i="14"/>
  <c r="G434" i="14"/>
  <c r="E435" i="14"/>
  <c r="F435" i="14"/>
  <c r="G435" i="14"/>
  <c r="G436" i="14"/>
  <c r="G437" i="14"/>
  <c r="E438" i="14"/>
  <c r="F438" i="14"/>
  <c r="G438" i="14"/>
  <c r="E439" i="14"/>
  <c r="F439" i="14"/>
  <c r="G439" i="14"/>
  <c r="E440" i="14"/>
  <c r="F440" i="14"/>
  <c r="G440" i="14"/>
  <c r="G441" i="14"/>
  <c r="F442" i="14"/>
  <c r="G442" i="14"/>
  <c r="E443" i="14"/>
  <c r="F443" i="14"/>
  <c r="G443" i="14"/>
  <c r="E444" i="14"/>
  <c r="F444" i="14"/>
  <c r="G444" i="14"/>
  <c r="E445" i="14"/>
  <c r="F445" i="14"/>
  <c r="G445" i="14"/>
  <c r="G446" i="14"/>
  <c r="F447" i="14"/>
  <c r="G447" i="14"/>
  <c r="G448" i="14"/>
  <c r="E449" i="14"/>
  <c r="F449" i="14"/>
  <c r="G449" i="14"/>
  <c r="G450" i="14"/>
  <c r="E451" i="14"/>
  <c r="F451" i="14"/>
  <c r="G451" i="14"/>
  <c r="E452" i="14"/>
  <c r="F452" i="14"/>
  <c r="G452" i="14"/>
  <c r="E453" i="14"/>
  <c r="F453" i="14"/>
  <c r="G453" i="14"/>
  <c r="E454" i="14"/>
  <c r="F454" i="14"/>
  <c r="G454" i="14"/>
  <c r="G455" i="14"/>
  <c r="F456" i="14"/>
  <c r="G456" i="14"/>
  <c r="E457" i="14"/>
  <c r="F457" i="14"/>
  <c r="G457" i="14"/>
  <c r="E458" i="14"/>
  <c r="G458" i="14"/>
  <c r="F459" i="14"/>
  <c r="G459" i="14"/>
  <c r="G460" i="14"/>
  <c r="E461" i="14"/>
  <c r="G461" i="14"/>
  <c r="E462" i="14"/>
  <c r="F462" i="14"/>
  <c r="G462" i="14"/>
  <c r="G463" i="14"/>
  <c r="G464" i="14"/>
  <c r="E465" i="14"/>
  <c r="F465" i="14"/>
  <c r="G465" i="14"/>
  <c r="G466" i="14"/>
  <c r="G467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G474" i="14"/>
  <c r="G475" i="14"/>
  <c r="E476" i="14"/>
  <c r="G476" i="14"/>
  <c r="F477" i="14"/>
  <c r="G477" i="14"/>
  <c r="G478" i="14"/>
  <c r="G479" i="14"/>
  <c r="G480" i="14"/>
  <c r="E481" i="14"/>
  <c r="F481" i="14"/>
  <c r="G481" i="14"/>
  <c r="E482" i="14"/>
  <c r="F482" i="14"/>
  <c r="G482" i="14"/>
  <c r="G483" i="14"/>
  <c r="G484" i="14"/>
  <c r="G485" i="14"/>
  <c r="E486" i="14"/>
  <c r="F486" i="14"/>
  <c r="G486" i="14"/>
  <c r="E487" i="14"/>
  <c r="F487" i="14"/>
  <c r="G487" i="14"/>
  <c r="E488" i="14"/>
  <c r="F488" i="14"/>
  <c r="G488" i="14"/>
  <c r="E489" i="14"/>
  <c r="F489" i="14"/>
  <c r="G489" i="14"/>
  <c r="G490" i="14"/>
  <c r="G491" i="14"/>
  <c r="E492" i="14"/>
  <c r="G492" i="14"/>
  <c r="G493" i="14"/>
  <c r="E494" i="14"/>
  <c r="F494" i="14"/>
  <c r="G494" i="14"/>
  <c r="E495" i="14"/>
  <c r="F495" i="14"/>
  <c r="G495" i="14"/>
  <c r="E496" i="14"/>
  <c r="F496" i="14"/>
  <c r="G496" i="14"/>
  <c r="E497" i="14"/>
  <c r="G497" i="14"/>
  <c r="E498" i="14"/>
  <c r="F498" i="14"/>
  <c r="G498" i="14"/>
  <c r="G499" i="14"/>
  <c r="G296" i="13"/>
  <c r="G297" i="13"/>
  <c r="G298" i="13"/>
  <c r="E299" i="13"/>
  <c r="F299" i="13"/>
  <c r="G299" i="13"/>
  <c r="E300" i="13"/>
  <c r="F300" i="13"/>
  <c r="G300" i="13"/>
  <c r="G301" i="13"/>
  <c r="G302" i="13"/>
  <c r="G303" i="13"/>
  <c r="G304" i="13"/>
  <c r="E305" i="13"/>
  <c r="G305" i="13"/>
  <c r="E306" i="13"/>
  <c r="F306" i="13"/>
  <c r="G306" i="13"/>
  <c r="G307" i="13"/>
  <c r="G308" i="13"/>
  <c r="F309" i="13"/>
  <c r="G309" i="13"/>
  <c r="G310" i="13"/>
  <c r="G311" i="13"/>
  <c r="E312" i="13"/>
  <c r="F312" i="13"/>
  <c r="G312" i="13"/>
  <c r="E313" i="13"/>
  <c r="F313" i="13"/>
  <c r="G313" i="13"/>
  <c r="G314" i="13"/>
  <c r="G315" i="13"/>
  <c r="E316" i="13"/>
  <c r="G316" i="13"/>
  <c r="G317" i="13"/>
  <c r="G318" i="13"/>
  <c r="G319" i="13"/>
  <c r="G320" i="13"/>
  <c r="G321" i="13"/>
  <c r="E322" i="13"/>
  <c r="F322" i="13"/>
  <c r="G322" i="13"/>
  <c r="G323" i="13"/>
  <c r="F324" i="13"/>
  <c r="G324" i="13"/>
  <c r="E325" i="13"/>
  <c r="F325" i="13"/>
  <c r="G325" i="13"/>
  <c r="G326" i="13"/>
  <c r="G327" i="13"/>
  <c r="G328" i="13"/>
  <c r="G329" i="13"/>
  <c r="G330" i="13"/>
  <c r="E331" i="13"/>
  <c r="F331" i="13"/>
  <c r="G331" i="13"/>
  <c r="G332" i="13"/>
  <c r="G333" i="13"/>
  <c r="G334" i="13"/>
  <c r="G335" i="13"/>
  <c r="E336" i="13"/>
  <c r="F336" i="13"/>
  <c r="G336" i="13"/>
  <c r="G337" i="13"/>
  <c r="G338" i="13"/>
  <c r="G339" i="13"/>
  <c r="G340" i="13"/>
  <c r="G341" i="13"/>
  <c r="E342" i="13"/>
  <c r="F342" i="13"/>
  <c r="G342" i="13"/>
  <c r="G343" i="13"/>
  <c r="G344" i="13"/>
  <c r="G345" i="13"/>
  <c r="G346" i="13"/>
  <c r="G347" i="13"/>
  <c r="F348" i="13"/>
  <c r="G348" i="13"/>
  <c r="E349" i="13"/>
  <c r="F349" i="13"/>
  <c r="G349" i="13"/>
  <c r="G350" i="13"/>
  <c r="E351" i="13"/>
  <c r="F351" i="13"/>
  <c r="G351" i="13"/>
  <c r="E352" i="13"/>
  <c r="G352" i="13"/>
  <c r="E353" i="13"/>
  <c r="G353" i="13"/>
  <c r="G354" i="13"/>
  <c r="E355" i="13"/>
  <c r="F355" i="13"/>
  <c r="G355" i="13"/>
  <c r="G356" i="13"/>
  <c r="G357" i="13"/>
  <c r="G358" i="13"/>
  <c r="G359" i="13"/>
  <c r="G360" i="13"/>
  <c r="E361" i="13"/>
  <c r="F361" i="13"/>
  <c r="G361" i="13"/>
  <c r="E362" i="13"/>
  <c r="F362" i="13"/>
  <c r="G362" i="13"/>
  <c r="G363" i="13"/>
  <c r="G364" i="13"/>
  <c r="G365" i="13"/>
  <c r="F366" i="13"/>
  <c r="G366" i="13"/>
  <c r="E367" i="13"/>
  <c r="F367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E382" i="13"/>
  <c r="F382" i="13"/>
  <c r="G382" i="13"/>
  <c r="G383" i="13"/>
  <c r="E384" i="13"/>
  <c r="F384" i="13"/>
  <c r="G384" i="13"/>
  <c r="E385" i="13"/>
  <c r="G385" i="13"/>
  <c r="H385" i="13" s="1"/>
  <c r="G386" i="13"/>
  <c r="G387" i="13"/>
  <c r="G388" i="13"/>
  <c r="E389" i="13"/>
  <c r="F389" i="13"/>
  <c r="G389" i="13"/>
  <c r="E390" i="13"/>
  <c r="F390" i="13"/>
  <c r="G390" i="13"/>
  <c r="G391" i="13"/>
  <c r="G392" i="13"/>
  <c r="G393" i="13"/>
  <c r="E394" i="13"/>
  <c r="F394" i="13"/>
  <c r="G394" i="13"/>
  <c r="E395" i="13"/>
  <c r="F395" i="13"/>
  <c r="G395" i="13"/>
  <c r="E396" i="13"/>
  <c r="F396" i="13"/>
  <c r="G396" i="13"/>
  <c r="E397" i="13"/>
  <c r="F397" i="13"/>
  <c r="G397" i="13"/>
  <c r="G398" i="13"/>
  <c r="E399" i="13"/>
  <c r="F399" i="13"/>
  <c r="G399" i="13"/>
  <c r="G400" i="13"/>
  <c r="G401" i="13"/>
  <c r="E402" i="13"/>
  <c r="G402" i="13"/>
  <c r="G403" i="13"/>
  <c r="E404" i="13"/>
  <c r="F404" i="13"/>
  <c r="G404" i="13"/>
  <c r="G405" i="13"/>
  <c r="G406" i="13"/>
  <c r="G407" i="13"/>
  <c r="G408" i="13"/>
  <c r="E409" i="13"/>
  <c r="F409" i="13"/>
  <c r="G409" i="13"/>
  <c r="E410" i="13"/>
  <c r="G410" i="13"/>
  <c r="G411" i="13"/>
  <c r="G412" i="13"/>
  <c r="G413" i="13"/>
  <c r="E414" i="13"/>
  <c r="F414" i="13"/>
  <c r="G414" i="13"/>
  <c r="E415" i="13"/>
  <c r="F415" i="13"/>
  <c r="G415" i="13"/>
  <c r="G416" i="13"/>
  <c r="G417" i="13"/>
  <c r="E418" i="13"/>
  <c r="F418" i="13"/>
  <c r="G418" i="13"/>
  <c r="E419" i="13"/>
  <c r="F419" i="13"/>
  <c r="G419" i="13"/>
  <c r="F420" i="13"/>
  <c r="G420" i="13"/>
  <c r="E421" i="13"/>
  <c r="F421" i="13"/>
  <c r="G421" i="13"/>
  <c r="G422" i="13"/>
  <c r="E423" i="13"/>
  <c r="F423" i="13"/>
  <c r="G423" i="13"/>
  <c r="E424" i="13"/>
  <c r="F424" i="13"/>
  <c r="G424" i="13"/>
  <c r="E425" i="13"/>
  <c r="F425" i="13"/>
  <c r="G425" i="13"/>
  <c r="G426" i="13"/>
  <c r="E427" i="13"/>
  <c r="F427" i="13"/>
  <c r="G427" i="13"/>
  <c r="G428" i="13"/>
  <c r="F429" i="13"/>
  <c r="G429" i="13"/>
  <c r="F430" i="13"/>
  <c r="G430" i="13"/>
  <c r="E431" i="13"/>
  <c r="F431" i="13"/>
  <c r="G431" i="13"/>
  <c r="E432" i="13"/>
  <c r="F432" i="13"/>
  <c r="G432" i="13"/>
  <c r="E433" i="13"/>
  <c r="G433" i="13"/>
  <c r="G434" i="13"/>
  <c r="E435" i="13"/>
  <c r="F435" i="13"/>
  <c r="G435" i="13"/>
  <c r="G436" i="13"/>
  <c r="G437" i="13"/>
  <c r="E438" i="13"/>
  <c r="F438" i="13"/>
  <c r="G438" i="13"/>
  <c r="F439" i="13"/>
  <c r="G439" i="13"/>
  <c r="E440" i="13"/>
  <c r="F440" i="13"/>
  <c r="G440" i="13"/>
  <c r="G441" i="13"/>
  <c r="F442" i="13"/>
  <c r="G442" i="13"/>
  <c r="G443" i="13"/>
  <c r="E444" i="13"/>
  <c r="F444" i="13"/>
  <c r="G444" i="13"/>
  <c r="E445" i="13"/>
  <c r="F445" i="13"/>
  <c r="G445" i="13"/>
  <c r="E446" i="13"/>
  <c r="F446" i="13"/>
  <c r="G446" i="13"/>
  <c r="F447" i="13"/>
  <c r="G447" i="13"/>
  <c r="G448" i="13"/>
  <c r="E449" i="13"/>
  <c r="F449" i="13"/>
  <c r="G449" i="13"/>
  <c r="E450" i="13"/>
  <c r="G450" i="13"/>
  <c r="E451" i="13"/>
  <c r="F451" i="13"/>
  <c r="G451" i="13"/>
  <c r="E452" i="13"/>
  <c r="F452" i="13"/>
  <c r="G452" i="13"/>
  <c r="F453" i="13"/>
  <c r="G453" i="13"/>
  <c r="E454" i="13"/>
  <c r="F454" i="13"/>
  <c r="G454" i="13"/>
  <c r="G455" i="13"/>
  <c r="E456" i="13"/>
  <c r="F456" i="13"/>
  <c r="G456" i="13"/>
  <c r="G457" i="13"/>
  <c r="G458" i="13"/>
  <c r="E459" i="13"/>
  <c r="F459" i="13"/>
  <c r="G459" i="13"/>
  <c r="G460" i="13"/>
  <c r="G461" i="13"/>
  <c r="E462" i="13"/>
  <c r="F462" i="13"/>
  <c r="G462" i="13"/>
  <c r="G463" i="13"/>
  <c r="G464" i="13"/>
  <c r="E465" i="13"/>
  <c r="G465" i="13"/>
  <c r="F466" i="13"/>
  <c r="G466" i="13"/>
  <c r="G467" i="13"/>
  <c r="G468" i="13"/>
  <c r="E469" i="13"/>
  <c r="F469" i="13"/>
  <c r="G469" i="13"/>
  <c r="E470" i="13"/>
  <c r="F470" i="13"/>
  <c r="G470" i="13"/>
  <c r="E471" i="13"/>
  <c r="F471" i="13"/>
  <c r="G471" i="13"/>
  <c r="E472" i="13"/>
  <c r="G472" i="13"/>
  <c r="G473" i="13"/>
  <c r="E474" i="13"/>
  <c r="F474" i="13"/>
  <c r="G474" i="13"/>
  <c r="F475" i="13"/>
  <c r="G475" i="13"/>
  <c r="E476" i="13"/>
  <c r="F476" i="13"/>
  <c r="G476" i="13"/>
  <c r="E477" i="13"/>
  <c r="F477" i="13"/>
  <c r="G477" i="13"/>
  <c r="G478" i="13"/>
  <c r="G479" i="13"/>
  <c r="G480" i="13"/>
  <c r="E481" i="13"/>
  <c r="F481" i="13"/>
  <c r="G481" i="13"/>
  <c r="E482" i="13"/>
  <c r="F482" i="13"/>
  <c r="G482" i="13"/>
  <c r="G483" i="13"/>
  <c r="G484" i="13"/>
  <c r="G485" i="13"/>
  <c r="G486" i="13"/>
  <c r="G487" i="13"/>
  <c r="E488" i="13"/>
  <c r="F488" i="13"/>
  <c r="G488" i="13"/>
  <c r="E489" i="13"/>
  <c r="F489" i="13"/>
  <c r="G489" i="13"/>
  <c r="G490" i="13"/>
  <c r="G491" i="13"/>
  <c r="G492" i="13"/>
  <c r="G493" i="13"/>
  <c r="E494" i="13"/>
  <c r="F494" i="13"/>
  <c r="G494" i="13"/>
  <c r="E495" i="13"/>
  <c r="F495" i="13"/>
  <c r="G495" i="13"/>
  <c r="E496" i="13"/>
  <c r="F496" i="13"/>
  <c r="G496" i="13"/>
  <c r="G497" i="13"/>
  <c r="E498" i="13"/>
  <c r="F498" i="13"/>
  <c r="G498" i="13"/>
  <c r="E499" i="13"/>
  <c r="G499" i="13"/>
  <c r="G296" i="12"/>
  <c r="G297" i="12"/>
  <c r="G298" i="12"/>
  <c r="E299" i="12"/>
  <c r="F299" i="12"/>
  <c r="G299" i="12"/>
  <c r="G300" i="12"/>
  <c r="G301" i="12"/>
  <c r="G302" i="12"/>
  <c r="E303" i="12"/>
  <c r="G303" i="12"/>
  <c r="G304" i="12"/>
  <c r="G305" i="12"/>
  <c r="E306" i="12"/>
  <c r="F306" i="12"/>
  <c r="G306" i="12"/>
  <c r="G307" i="12"/>
  <c r="G308" i="12"/>
  <c r="E309" i="12"/>
  <c r="F309" i="12"/>
  <c r="G309" i="12"/>
  <c r="G310" i="12"/>
  <c r="G311" i="12"/>
  <c r="E312" i="12"/>
  <c r="F312" i="12"/>
  <c r="G312" i="12"/>
  <c r="E313" i="12"/>
  <c r="F313" i="12"/>
  <c r="G313" i="12"/>
  <c r="G314" i="12"/>
  <c r="G315" i="12"/>
  <c r="E316" i="12"/>
  <c r="F316" i="12"/>
  <c r="G316" i="12"/>
  <c r="G317" i="12"/>
  <c r="G318" i="12"/>
  <c r="G319" i="12"/>
  <c r="F320" i="12"/>
  <c r="G320" i="12"/>
  <c r="G321" i="12"/>
  <c r="G322" i="12"/>
  <c r="G323" i="12"/>
  <c r="G324" i="12"/>
  <c r="G325" i="12"/>
  <c r="G326" i="12"/>
  <c r="G327" i="12"/>
  <c r="G328" i="12"/>
  <c r="G329" i="12"/>
  <c r="G330" i="12"/>
  <c r="E331" i="12"/>
  <c r="F331" i="12"/>
  <c r="G331" i="12"/>
  <c r="G332" i="12"/>
  <c r="G333" i="12"/>
  <c r="G334" i="12"/>
  <c r="G335" i="12"/>
  <c r="G336" i="12"/>
  <c r="G337" i="12"/>
  <c r="G338" i="12"/>
  <c r="G339" i="12"/>
  <c r="G340" i="12"/>
  <c r="G341" i="12"/>
  <c r="E342" i="12"/>
  <c r="G342" i="12"/>
  <c r="G343" i="12"/>
  <c r="G344" i="12"/>
  <c r="G345" i="12"/>
  <c r="F346" i="12"/>
  <c r="G346" i="12"/>
  <c r="G347" i="12"/>
  <c r="E348" i="12"/>
  <c r="F348" i="12"/>
  <c r="G348" i="12"/>
  <c r="E349" i="12"/>
  <c r="G349" i="12"/>
  <c r="G350" i="12"/>
  <c r="G351" i="12"/>
  <c r="E352" i="12"/>
  <c r="F352" i="12"/>
  <c r="G352" i="12"/>
  <c r="G353" i="12"/>
  <c r="G354" i="12"/>
  <c r="E355" i="12"/>
  <c r="G355" i="12"/>
  <c r="G356" i="12"/>
  <c r="G357" i="12"/>
  <c r="G358" i="12"/>
  <c r="G359" i="12"/>
  <c r="G360" i="12"/>
  <c r="E361" i="12"/>
  <c r="F361" i="12"/>
  <c r="G361" i="12"/>
  <c r="F362" i="12"/>
  <c r="G362" i="12"/>
  <c r="G363" i="12"/>
  <c r="F364" i="12"/>
  <c r="G364" i="12"/>
  <c r="G365" i="12"/>
  <c r="F366" i="12"/>
  <c r="G366" i="12"/>
  <c r="G367" i="12"/>
  <c r="G368" i="12"/>
  <c r="G369" i="12"/>
  <c r="G370" i="12"/>
  <c r="G371" i="12"/>
  <c r="G372" i="12"/>
  <c r="G373" i="12"/>
  <c r="E374" i="12"/>
  <c r="F374" i="12"/>
  <c r="G374" i="12"/>
  <c r="G375" i="12"/>
  <c r="F376" i="12"/>
  <c r="G376" i="12"/>
  <c r="G377" i="12"/>
  <c r="G378" i="12"/>
  <c r="G379" i="12"/>
  <c r="G380" i="12"/>
  <c r="F381" i="12"/>
  <c r="G381" i="12"/>
  <c r="E382" i="12"/>
  <c r="F382" i="12"/>
  <c r="G382" i="12"/>
  <c r="G383" i="12"/>
  <c r="G384" i="12"/>
  <c r="G385" i="12"/>
  <c r="E386" i="12"/>
  <c r="F386" i="12"/>
  <c r="G386" i="12"/>
  <c r="G387" i="12"/>
  <c r="E388" i="12"/>
  <c r="G388" i="12"/>
  <c r="G389" i="12"/>
  <c r="F390" i="12"/>
  <c r="G390" i="12"/>
  <c r="G391" i="12"/>
  <c r="G392" i="12"/>
  <c r="G393" i="12"/>
  <c r="E394" i="12"/>
  <c r="F394" i="12"/>
  <c r="G394" i="12"/>
  <c r="E395" i="12"/>
  <c r="F395" i="12"/>
  <c r="G395" i="12"/>
  <c r="E396" i="12"/>
  <c r="F396" i="12"/>
  <c r="G396" i="12"/>
  <c r="G397" i="12"/>
  <c r="G398" i="12"/>
  <c r="E399" i="12"/>
  <c r="G399" i="12"/>
  <c r="E400" i="12"/>
  <c r="F400" i="12"/>
  <c r="G400" i="12"/>
  <c r="G401" i="12"/>
  <c r="E402" i="12"/>
  <c r="F402" i="12"/>
  <c r="G402" i="12"/>
  <c r="G403" i="12"/>
  <c r="G404" i="12"/>
  <c r="G405" i="12"/>
  <c r="G406" i="12"/>
  <c r="G407" i="12"/>
  <c r="G408" i="12"/>
  <c r="F409" i="12"/>
  <c r="G409" i="12"/>
  <c r="E410" i="12"/>
  <c r="F410" i="12"/>
  <c r="G410" i="12"/>
  <c r="G411" i="12"/>
  <c r="G412" i="12"/>
  <c r="F413" i="12"/>
  <c r="G413" i="12"/>
  <c r="E414" i="12"/>
  <c r="F414" i="12"/>
  <c r="G414" i="12"/>
  <c r="E415" i="12"/>
  <c r="F415" i="12"/>
  <c r="G415" i="12"/>
  <c r="E416" i="12"/>
  <c r="F416" i="12"/>
  <c r="G416" i="12"/>
  <c r="F417" i="12"/>
  <c r="G417" i="12"/>
  <c r="G418" i="12"/>
  <c r="G419" i="12"/>
  <c r="E420" i="12"/>
  <c r="F420" i="12"/>
  <c r="G420" i="12"/>
  <c r="E421" i="12"/>
  <c r="F421" i="12"/>
  <c r="G421" i="12"/>
  <c r="G422" i="12"/>
  <c r="G423" i="12"/>
  <c r="E424" i="12"/>
  <c r="F424" i="12"/>
  <c r="G424" i="12"/>
  <c r="E425" i="12"/>
  <c r="F425" i="12"/>
  <c r="G425" i="12"/>
  <c r="E426" i="12"/>
  <c r="F426" i="12"/>
  <c r="G426" i="12"/>
  <c r="G427" i="12"/>
  <c r="F428" i="12"/>
  <c r="G428" i="12"/>
  <c r="G429" i="12"/>
  <c r="E430" i="12"/>
  <c r="G430" i="12"/>
  <c r="G431" i="12"/>
  <c r="G432" i="12"/>
  <c r="G433" i="12"/>
  <c r="G434" i="12"/>
  <c r="G435" i="12"/>
  <c r="G436" i="12"/>
  <c r="G437" i="12"/>
  <c r="G438" i="12"/>
  <c r="E439" i="12"/>
  <c r="F439" i="12"/>
  <c r="G439" i="12"/>
  <c r="G440" i="12"/>
  <c r="G441" i="12"/>
  <c r="F442" i="12"/>
  <c r="G442" i="12"/>
  <c r="E443" i="12"/>
  <c r="G443" i="12"/>
  <c r="E444" i="12"/>
  <c r="F444" i="12"/>
  <c r="G444" i="12"/>
  <c r="E445" i="12"/>
  <c r="F445" i="12"/>
  <c r="G445" i="12"/>
  <c r="G446" i="12"/>
  <c r="G447" i="12"/>
  <c r="E448" i="12"/>
  <c r="G448" i="12"/>
  <c r="E449" i="12"/>
  <c r="F449" i="12"/>
  <c r="G449" i="12"/>
  <c r="E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G455" i="12"/>
  <c r="E456" i="12"/>
  <c r="F456" i="12"/>
  <c r="G456" i="12"/>
  <c r="E457" i="12"/>
  <c r="F457" i="12"/>
  <c r="G457" i="12"/>
  <c r="G458" i="12"/>
  <c r="E459" i="12"/>
  <c r="F459" i="12"/>
  <c r="G459" i="12"/>
  <c r="G460" i="12"/>
  <c r="E461" i="12"/>
  <c r="F461" i="12"/>
  <c r="G461" i="12"/>
  <c r="E462" i="12"/>
  <c r="F462" i="12"/>
  <c r="G462" i="12"/>
  <c r="G463" i="12"/>
  <c r="G464" i="12"/>
  <c r="E465" i="12"/>
  <c r="G465" i="12"/>
  <c r="F466" i="12"/>
  <c r="G466" i="12"/>
  <c r="G467" i="12"/>
  <c r="G468" i="12"/>
  <c r="E469" i="12"/>
  <c r="G469" i="12"/>
  <c r="E470" i="12"/>
  <c r="F470" i="12"/>
  <c r="G470" i="12"/>
  <c r="G471" i="12"/>
  <c r="E472" i="12"/>
  <c r="F472" i="12"/>
  <c r="G472" i="12"/>
  <c r="E473" i="12"/>
  <c r="G473" i="12"/>
  <c r="E474" i="12"/>
  <c r="F474" i="12"/>
  <c r="G474" i="12"/>
  <c r="E475" i="12"/>
  <c r="F475" i="12"/>
  <c r="G475" i="12"/>
  <c r="F476" i="12"/>
  <c r="G476" i="12"/>
  <c r="F477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G487" i="12"/>
  <c r="E488" i="12"/>
  <c r="F488" i="12"/>
  <c r="G488" i="12"/>
  <c r="E489" i="12"/>
  <c r="F489" i="12"/>
  <c r="G489" i="12"/>
  <c r="E490" i="12"/>
  <c r="F490" i="12"/>
  <c r="G490" i="12"/>
  <c r="G491" i="12"/>
  <c r="G492" i="12"/>
  <c r="G493" i="12"/>
  <c r="E494" i="12"/>
  <c r="G494" i="12"/>
  <c r="E495" i="12"/>
  <c r="F495" i="12"/>
  <c r="G495" i="12"/>
  <c r="E496" i="12"/>
  <c r="F496" i="12"/>
  <c r="G496" i="12"/>
  <c r="F497" i="12"/>
  <c r="G497" i="12"/>
  <c r="E498" i="12"/>
  <c r="F498" i="12"/>
  <c r="G498" i="12"/>
  <c r="E499" i="12"/>
  <c r="F499" i="12"/>
  <c r="G499" i="12"/>
  <c r="G296" i="11"/>
  <c r="G297" i="11"/>
  <c r="G298" i="11"/>
  <c r="E299" i="11"/>
  <c r="F299" i="11"/>
  <c r="G299" i="11"/>
  <c r="G300" i="11"/>
  <c r="G301" i="11"/>
  <c r="G302" i="11"/>
  <c r="G303" i="11"/>
  <c r="G304" i="11"/>
  <c r="G305" i="11"/>
  <c r="E306" i="11"/>
  <c r="F306" i="11"/>
  <c r="G306" i="11"/>
  <c r="G307" i="11"/>
  <c r="G308" i="11"/>
  <c r="E309" i="11"/>
  <c r="F309" i="11"/>
  <c r="G309" i="11"/>
  <c r="G310" i="11"/>
  <c r="G311" i="11"/>
  <c r="G312" i="11"/>
  <c r="E313" i="11"/>
  <c r="F313" i="11"/>
  <c r="G313" i="11"/>
  <c r="G314" i="11"/>
  <c r="G315" i="11"/>
  <c r="G316" i="11"/>
  <c r="G317" i="11"/>
  <c r="G318" i="11"/>
  <c r="G319" i="11"/>
  <c r="F320" i="11"/>
  <c r="G320" i="11"/>
  <c r="G321" i="11"/>
  <c r="E322" i="11"/>
  <c r="G322" i="11"/>
  <c r="E323" i="11"/>
  <c r="G323" i="11"/>
  <c r="G324" i="11"/>
  <c r="E325" i="11"/>
  <c r="F325" i="11"/>
  <c r="G325" i="11"/>
  <c r="G326" i="11"/>
  <c r="G327" i="11"/>
  <c r="G328" i="11"/>
  <c r="G329" i="11"/>
  <c r="G330" i="11"/>
  <c r="F331" i="11"/>
  <c r="G331" i="11"/>
  <c r="G332" i="11"/>
  <c r="G333" i="11"/>
  <c r="G334" i="11"/>
  <c r="G335" i="11"/>
  <c r="E336" i="11"/>
  <c r="F336" i="11"/>
  <c r="G336" i="11"/>
  <c r="G337" i="11"/>
  <c r="G338" i="11"/>
  <c r="G339" i="11"/>
  <c r="E340" i="11"/>
  <c r="F340" i="11"/>
  <c r="G340" i="11"/>
  <c r="E341" i="11"/>
  <c r="G341" i="11"/>
  <c r="H341" i="11" s="1"/>
  <c r="E342" i="11"/>
  <c r="G342" i="11"/>
  <c r="G343" i="11"/>
  <c r="G344" i="11"/>
  <c r="G345" i="11"/>
  <c r="E346" i="11"/>
  <c r="G346" i="11"/>
  <c r="G347" i="11"/>
  <c r="F348" i="11"/>
  <c r="G348" i="11"/>
  <c r="E349" i="11"/>
  <c r="F349" i="11"/>
  <c r="G349" i="11"/>
  <c r="G350" i="11"/>
  <c r="F351" i="11"/>
  <c r="G351" i="11"/>
  <c r="G352" i="11"/>
  <c r="G353" i="11"/>
  <c r="G354" i="11"/>
  <c r="E355" i="11"/>
  <c r="F355" i="11"/>
  <c r="G355" i="11"/>
  <c r="G356" i="11"/>
  <c r="G357" i="11"/>
  <c r="G358" i="11"/>
  <c r="G359" i="11"/>
  <c r="E360" i="11"/>
  <c r="F360" i="11"/>
  <c r="G360" i="11"/>
  <c r="G361" i="11"/>
  <c r="E362" i="11"/>
  <c r="F362" i="11"/>
  <c r="G362" i="11"/>
  <c r="G363" i="11"/>
  <c r="F364" i="11"/>
  <c r="G364" i="11"/>
  <c r="G365" i="11"/>
  <c r="E366" i="11"/>
  <c r="F366" i="11"/>
  <c r="G366" i="11"/>
  <c r="E367" i="11"/>
  <c r="F367" i="11"/>
  <c r="G367" i="11"/>
  <c r="E368" i="11"/>
  <c r="F368" i="11"/>
  <c r="G368" i="11"/>
  <c r="G369" i="11"/>
  <c r="G370" i="11"/>
  <c r="G371" i="11"/>
  <c r="G372" i="11"/>
  <c r="G373" i="11"/>
  <c r="E374" i="11"/>
  <c r="G374" i="11"/>
  <c r="E375" i="11"/>
  <c r="F375" i="11"/>
  <c r="G375" i="11"/>
  <c r="E376" i="11"/>
  <c r="F376" i="11"/>
  <c r="G376" i="11"/>
  <c r="G377" i="11"/>
  <c r="G378" i="11"/>
  <c r="G379" i="11"/>
  <c r="G380" i="11"/>
  <c r="F381" i="11"/>
  <c r="G381" i="11"/>
  <c r="E382" i="11"/>
  <c r="G382" i="11"/>
  <c r="G383" i="11"/>
  <c r="G384" i="11"/>
  <c r="G385" i="11"/>
  <c r="E386" i="11"/>
  <c r="F386" i="11"/>
  <c r="G386" i="11"/>
  <c r="G387" i="11"/>
  <c r="G388" i="11"/>
  <c r="G389" i="11"/>
  <c r="E390" i="11"/>
  <c r="F390" i="11"/>
  <c r="G390" i="11"/>
  <c r="G391" i="11"/>
  <c r="G392" i="11"/>
  <c r="G393" i="11"/>
  <c r="E394" i="11"/>
  <c r="F394" i="11"/>
  <c r="G394" i="11"/>
  <c r="G395" i="11"/>
  <c r="E396" i="11"/>
  <c r="F396" i="11"/>
  <c r="G396" i="11"/>
  <c r="E397" i="11"/>
  <c r="F397" i="11"/>
  <c r="G397" i="11"/>
  <c r="G398" i="11"/>
  <c r="G399" i="11"/>
  <c r="E400" i="11"/>
  <c r="G400" i="11"/>
  <c r="G401" i="11"/>
  <c r="E402" i="11"/>
  <c r="F402" i="11"/>
  <c r="G402" i="11"/>
  <c r="G403" i="11"/>
  <c r="E404" i="11"/>
  <c r="G404" i="11"/>
  <c r="G405" i="11"/>
  <c r="G406" i="11"/>
  <c r="E407" i="11"/>
  <c r="G407" i="11"/>
  <c r="G408" i="11"/>
  <c r="E409" i="11"/>
  <c r="G409" i="11"/>
  <c r="E410" i="11"/>
  <c r="F410" i="11"/>
  <c r="G410" i="11"/>
  <c r="G411" i="11"/>
  <c r="G412" i="11"/>
  <c r="F413" i="11"/>
  <c r="G413" i="11"/>
  <c r="E414" i="11"/>
  <c r="F414" i="11"/>
  <c r="G414" i="11"/>
  <c r="E415" i="11"/>
  <c r="F415" i="11"/>
  <c r="G415" i="11"/>
  <c r="E416" i="11"/>
  <c r="F416" i="11"/>
  <c r="G416" i="11"/>
  <c r="E417" i="11"/>
  <c r="F417" i="11"/>
  <c r="G417" i="11"/>
  <c r="E418" i="11"/>
  <c r="F418" i="11"/>
  <c r="G418" i="11"/>
  <c r="G419" i="11"/>
  <c r="G420" i="11"/>
  <c r="E421" i="11"/>
  <c r="F421" i="11"/>
  <c r="G421" i="11"/>
  <c r="E422" i="11"/>
  <c r="G422" i="11"/>
  <c r="E423" i="11"/>
  <c r="F423" i="11"/>
  <c r="G423" i="11"/>
  <c r="F424" i="11"/>
  <c r="G424" i="11"/>
  <c r="G425" i="11"/>
  <c r="E426" i="11"/>
  <c r="F426" i="11"/>
  <c r="G426" i="11"/>
  <c r="E427" i="11"/>
  <c r="F427" i="11"/>
  <c r="G427" i="11"/>
  <c r="E428" i="11"/>
  <c r="G428" i="11"/>
  <c r="H428" i="11" s="1"/>
  <c r="E429" i="11"/>
  <c r="F429" i="11"/>
  <c r="G429" i="11"/>
  <c r="E430" i="11"/>
  <c r="F430" i="11"/>
  <c r="G430" i="11"/>
  <c r="G431" i="11"/>
  <c r="G432" i="11"/>
  <c r="G433" i="11"/>
  <c r="G434" i="11"/>
  <c r="E435" i="11"/>
  <c r="F435" i="11"/>
  <c r="G435" i="11"/>
  <c r="F436" i="11"/>
  <c r="G436" i="11"/>
  <c r="G437" i="11"/>
  <c r="E438" i="11"/>
  <c r="F438" i="11"/>
  <c r="G438" i="11"/>
  <c r="E439" i="11"/>
  <c r="F439" i="11"/>
  <c r="G439" i="11"/>
  <c r="E440" i="11"/>
  <c r="F440" i="11"/>
  <c r="G440" i="11"/>
  <c r="G441" i="11"/>
  <c r="F442" i="11"/>
  <c r="G442" i="11"/>
  <c r="F443" i="11"/>
  <c r="G443" i="11"/>
  <c r="E444" i="11"/>
  <c r="F444" i="11"/>
  <c r="G444" i="11"/>
  <c r="E445" i="11"/>
  <c r="F445" i="11"/>
  <c r="G445" i="11"/>
  <c r="E446" i="11"/>
  <c r="F446" i="11"/>
  <c r="G446" i="11"/>
  <c r="F447" i="11"/>
  <c r="G447" i="11"/>
  <c r="E448" i="11"/>
  <c r="F448" i="11"/>
  <c r="G448" i="11"/>
  <c r="E449" i="11"/>
  <c r="F449" i="11"/>
  <c r="G449" i="11"/>
  <c r="F450" i="11"/>
  <c r="G450" i="11"/>
  <c r="E451" i="11"/>
  <c r="F451" i="11"/>
  <c r="G451" i="11"/>
  <c r="E452" i="11"/>
  <c r="F452" i="11"/>
  <c r="G452" i="11"/>
  <c r="F453" i="11"/>
  <c r="G453" i="11"/>
  <c r="E454" i="11"/>
  <c r="F454" i="11"/>
  <c r="G454" i="11"/>
  <c r="E455" i="11"/>
  <c r="G455" i="11"/>
  <c r="E456" i="11"/>
  <c r="F456" i="11"/>
  <c r="G456" i="11"/>
  <c r="E457" i="11"/>
  <c r="F457" i="11"/>
  <c r="G457" i="11"/>
  <c r="E458" i="11"/>
  <c r="F458" i="11"/>
  <c r="G458" i="11"/>
  <c r="E459" i="11"/>
  <c r="F459" i="11"/>
  <c r="G459" i="11"/>
  <c r="G460" i="11"/>
  <c r="E461" i="11"/>
  <c r="F461" i="11"/>
  <c r="G461" i="11"/>
  <c r="E462" i="11"/>
  <c r="F462" i="11"/>
  <c r="G462" i="11"/>
  <c r="G463" i="11"/>
  <c r="G464" i="11"/>
  <c r="F465" i="11"/>
  <c r="G465" i="11"/>
  <c r="E466" i="11"/>
  <c r="F466" i="11"/>
  <c r="G466" i="11"/>
  <c r="G467" i="11"/>
  <c r="G468" i="11"/>
  <c r="F469" i="11"/>
  <c r="G469" i="11"/>
  <c r="E470" i="11"/>
  <c r="F470" i="11"/>
  <c r="G470" i="11"/>
  <c r="F471" i="11"/>
  <c r="G471" i="11"/>
  <c r="E472" i="11"/>
  <c r="F472" i="11"/>
  <c r="G472" i="11"/>
  <c r="F473" i="11"/>
  <c r="G473" i="11"/>
  <c r="E474" i="11"/>
  <c r="F474" i="11"/>
  <c r="G474" i="11"/>
  <c r="E475" i="11"/>
  <c r="F475" i="11"/>
  <c r="G475" i="11"/>
  <c r="G476" i="11"/>
  <c r="E477" i="11"/>
  <c r="F477" i="11"/>
  <c r="G477" i="11"/>
  <c r="G478" i="11"/>
  <c r="E479" i="11"/>
  <c r="G479" i="11"/>
  <c r="G480" i="11"/>
  <c r="E481" i="11"/>
  <c r="F481" i="11"/>
  <c r="G481" i="11"/>
  <c r="E482" i="11"/>
  <c r="F482" i="11"/>
  <c r="G482" i="11"/>
  <c r="G483" i="11"/>
  <c r="G484" i="11"/>
  <c r="G485" i="11"/>
  <c r="F486" i="11"/>
  <c r="G486" i="11"/>
  <c r="E487" i="11"/>
  <c r="F487" i="11"/>
  <c r="G487" i="11"/>
  <c r="E488" i="11"/>
  <c r="F488" i="11"/>
  <c r="G488" i="11"/>
  <c r="E489" i="11"/>
  <c r="F489" i="11"/>
  <c r="G489" i="11"/>
  <c r="E490" i="11"/>
  <c r="F490" i="11"/>
  <c r="G490" i="11"/>
  <c r="G491" i="11"/>
  <c r="E492" i="11"/>
  <c r="F492" i="11"/>
  <c r="G492" i="11"/>
  <c r="E493" i="11"/>
  <c r="F493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G296" i="10"/>
  <c r="G297" i="10"/>
  <c r="G298" i="10"/>
  <c r="E299" i="10"/>
  <c r="G299" i="10"/>
  <c r="G300" i="10"/>
  <c r="G301" i="10"/>
  <c r="G302" i="10"/>
  <c r="G303" i="10"/>
  <c r="G304" i="10"/>
  <c r="G305" i="10"/>
  <c r="E306" i="10"/>
  <c r="F306" i="10"/>
  <c r="G306" i="10"/>
  <c r="G307" i="10"/>
  <c r="G308" i="10"/>
  <c r="G309" i="10"/>
  <c r="G310" i="10"/>
  <c r="G311" i="10"/>
  <c r="G312" i="10"/>
  <c r="E313" i="10"/>
  <c r="G313" i="10"/>
  <c r="G314" i="10"/>
  <c r="G315" i="10"/>
  <c r="E316" i="10"/>
  <c r="F316" i="10"/>
  <c r="G316" i="10"/>
  <c r="G317" i="10"/>
  <c r="G318" i="10"/>
  <c r="G319" i="10"/>
  <c r="G320" i="10"/>
  <c r="G321" i="10"/>
  <c r="E322" i="10"/>
  <c r="F322" i="10"/>
  <c r="G322" i="10"/>
  <c r="G323" i="10"/>
  <c r="G324" i="10"/>
  <c r="F325" i="10"/>
  <c r="G325" i="10"/>
  <c r="G326" i="10"/>
  <c r="G327" i="10"/>
  <c r="G328" i="10"/>
  <c r="G329" i="10"/>
  <c r="G330" i="10"/>
  <c r="F331" i="10"/>
  <c r="G331" i="10"/>
  <c r="G332" i="10"/>
  <c r="G333" i="10"/>
  <c r="G334" i="10"/>
  <c r="G335" i="10"/>
  <c r="G336" i="10"/>
  <c r="G337" i="10"/>
  <c r="G338" i="10"/>
  <c r="G339" i="10"/>
  <c r="G340" i="10"/>
  <c r="G341" i="10"/>
  <c r="E342" i="10"/>
  <c r="F342" i="10"/>
  <c r="G342" i="10"/>
  <c r="G343" i="10"/>
  <c r="G344" i="10"/>
  <c r="G345" i="10"/>
  <c r="G346" i="10"/>
  <c r="G347" i="10"/>
  <c r="G348" i="10"/>
  <c r="E349" i="10"/>
  <c r="F349" i="10"/>
  <c r="G349" i="10"/>
  <c r="G350" i="10"/>
  <c r="G351" i="10"/>
  <c r="E352" i="10"/>
  <c r="F352" i="10"/>
  <c r="G352" i="10"/>
  <c r="G353" i="10"/>
  <c r="G354" i="10"/>
  <c r="G355" i="10"/>
  <c r="G356" i="10"/>
  <c r="G357" i="10"/>
  <c r="G358" i="10"/>
  <c r="G359" i="10"/>
  <c r="G360" i="10"/>
  <c r="E361" i="10"/>
  <c r="F361" i="10"/>
  <c r="G361" i="10"/>
  <c r="G362" i="10"/>
  <c r="G363" i="10"/>
  <c r="G364" i="10"/>
  <c r="G365" i="10"/>
  <c r="E366" i="10"/>
  <c r="F366" i="10"/>
  <c r="G366" i="10"/>
  <c r="E367" i="10"/>
  <c r="G367" i="10"/>
  <c r="G368" i="10"/>
  <c r="G369" i="10"/>
  <c r="G370" i="10"/>
  <c r="F371" i="10"/>
  <c r="G371" i="10"/>
  <c r="G372" i="10"/>
  <c r="F373" i="10"/>
  <c r="G373" i="10"/>
  <c r="E374" i="10"/>
  <c r="F374" i="10"/>
  <c r="G374" i="10"/>
  <c r="G375" i="10"/>
  <c r="E376" i="10"/>
  <c r="G376" i="10"/>
  <c r="G377" i="10"/>
  <c r="G378" i="10"/>
  <c r="G379" i="10"/>
  <c r="G380" i="10"/>
  <c r="G381" i="10"/>
  <c r="F382" i="10"/>
  <c r="G382" i="10"/>
  <c r="G383" i="10"/>
  <c r="E384" i="10"/>
  <c r="G384" i="10"/>
  <c r="G385" i="10"/>
  <c r="E386" i="10"/>
  <c r="G386" i="10"/>
  <c r="G387" i="10"/>
  <c r="G388" i="10"/>
  <c r="G389" i="10"/>
  <c r="E390" i="10"/>
  <c r="G390" i="10"/>
  <c r="G391" i="10"/>
  <c r="G392" i="10"/>
  <c r="G393" i="10"/>
  <c r="E394" i="10"/>
  <c r="F394" i="10"/>
  <c r="G394" i="10"/>
  <c r="G395" i="10"/>
  <c r="E396" i="10"/>
  <c r="F396" i="10"/>
  <c r="G396" i="10"/>
  <c r="E397" i="10"/>
  <c r="G397" i="10"/>
  <c r="G398" i="10"/>
  <c r="E399" i="10"/>
  <c r="F399" i="10"/>
  <c r="G399" i="10"/>
  <c r="G400" i="10"/>
  <c r="G401" i="10"/>
  <c r="E402" i="10"/>
  <c r="F402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E414" i="10"/>
  <c r="G414" i="10"/>
  <c r="G415" i="10"/>
  <c r="F416" i="10"/>
  <c r="G416" i="10"/>
  <c r="G417" i="10"/>
  <c r="G418" i="10"/>
  <c r="G419" i="10"/>
  <c r="G420" i="10"/>
  <c r="G421" i="10"/>
  <c r="G422" i="10"/>
  <c r="E423" i="10"/>
  <c r="F423" i="10"/>
  <c r="G423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G428" i="10"/>
  <c r="G429" i="10"/>
  <c r="G430" i="10"/>
  <c r="G431" i="10"/>
  <c r="G432" i="10"/>
  <c r="G433" i="10"/>
  <c r="G434" i="10"/>
  <c r="G435" i="10"/>
  <c r="G436" i="10"/>
  <c r="G437" i="10"/>
  <c r="G438" i="10"/>
  <c r="E439" i="10"/>
  <c r="G439" i="10"/>
  <c r="E440" i="10"/>
  <c r="F440" i="10"/>
  <c r="G440" i="10"/>
  <c r="G441" i="10"/>
  <c r="G442" i="10"/>
  <c r="G443" i="10"/>
  <c r="E444" i="10"/>
  <c r="F444" i="10"/>
  <c r="G444" i="10"/>
  <c r="E445" i="10"/>
  <c r="F445" i="10"/>
  <c r="G445" i="10"/>
  <c r="E446" i="10"/>
  <c r="F446" i="10"/>
  <c r="G446" i="10"/>
  <c r="G447" i="10"/>
  <c r="E448" i="10"/>
  <c r="F448" i="10"/>
  <c r="G448" i="10"/>
  <c r="G449" i="10"/>
  <c r="G450" i="10"/>
  <c r="E451" i="10"/>
  <c r="F451" i="10"/>
  <c r="G451" i="10"/>
  <c r="E452" i="10"/>
  <c r="F452" i="10"/>
  <c r="G452" i="10"/>
  <c r="E453" i="10"/>
  <c r="F453" i="10"/>
  <c r="G453" i="10"/>
  <c r="F454" i="10"/>
  <c r="G454" i="10"/>
  <c r="G455" i="10"/>
  <c r="G456" i="10"/>
  <c r="E457" i="10"/>
  <c r="F457" i="10"/>
  <c r="G457" i="10"/>
  <c r="G458" i="10"/>
  <c r="F459" i="10"/>
  <c r="G459" i="10"/>
  <c r="G460" i="10"/>
  <c r="E461" i="10"/>
  <c r="F461" i="10"/>
  <c r="G461" i="10"/>
  <c r="G462" i="10"/>
  <c r="G463" i="10"/>
  <c r="G464" i="10"/>
  <c r="G465" i="10"/>
  <c r="G466" i="10"/>
  <c r="G467" i="10"/>
  <c r="G468" i="10"/>
  <c r="E469" i="10"/>
  <c r="F469" i="10"/>
  <c r="G469" i="10"/>
  <c r="G470" i="10"/>
  <c r="E471" i="10"/>
  <c r="F471" i="10"/>
  <c r="G471" i="10"/>
  <c r="E472" i="10"/>
  <c r="F472" i="10"/>
  <c r="G472" i="10"/>
  <c r="E473" i="10"/>
  <c r="F473" i="10"/>
  <c r="G473" i="10"/>
  <c r="E474" i="10"/>
  <c r="F474" i="10"/>
  <c r="G474" i="10"/>
  <c r="E475" i="10"/>
  <c r="G475" i="10"/>
  <c r="E476" i="10"/>
  <c r="F476" i="10"/>
  <c r="G476" i="10"/>
  <c r="E477" i="10"/>
  <c r="G477" i="10"/>
  <c r="G478" i="10"/>
  <c r="G479" i="10"/>
  <c r="E480" i="10"/>
  <c r="G480" i="10"/>
  <c r="E481" i="10"/>
  <c r="F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G489" i="10"/>
  <c r="G490" i="10"/>
  <c r="G491" i="10"/>
  <c r="G492" i="10"/>
  <c r="G493" i="10"/>
  <c r="G494" i="10"/>
  <c r="G495" i="10"/>
  <c r="E496" i="10"/>
  <c r="F496" i="10"/>
  <c r="G496" i="10"/>
  <c r="G497" i="10"/>
  <c r="G498" i="10"/>
  <c r="G499" i="10"/>
  <c r="G296" i="9"/>
  <c r="G297" i="9"/>
  <c r="G298" i="9"/>
  <c r="E299" i="9"/>
  <c r="F299" i="9"/>
  <c r="G299" i="9"/>
  <c r="E300" i="9"/>
  <c r="F300" i="9"/>
  <c r="G300" i="9"/>
  <c r="G301" i="9"/>
  <c r="E302" i="9"/>
  <c r="G302" i="9"/>
  <c r="E303" i="9"/>
  <c r="G303" i="9"/>
  <c r="H303" i="9" s="1"/>
  <c r="G304" i="9"/>
  <c r="E305" i="9"/>
  <c r="F305" i="9"/>
  <c r="G305" i="9"/>
  <c r="E306" i="9"/>
  <c r="F306" i="9"/>
  <c r="G306" i="9"/>
  <c r="G307" i="9"/>
  <c r="F308" i="9"/>
  <c r="G308" i="9"/>
  <c r="E309" i="9"/>
  <c r="F309" i="9"/>
  <c r="G309" i="9"/>
  <c r="G310" i="9"/>
  <c r="G311" i="9"/>
  <c r="E312" i="9"/>
  <c r="F312" i="9"/>
  <c r="G312" i="9"/>
  <c r="E313" i="9"/>
  <c r="F313" i="9"/>
  <c r="G313" i="9"/>
  <c r="G314" i="9"/>
  <c r="F315" i="9"/>
  <c r="G315" i="9"/>
  <c r="E316" i="9"/>
  <c r="F316" i="9"/>
  <c r="G316" i="9"/>
  <c r="G317" i="9"/>
  <c r="G318" i="9"/>
  <c r="G319" i="9"/>
  <c r="E320" i="9"/>
  <c r="F320" i="9"/>
  <c r="G320" i="9"/>
  <c r="E321" i="9"/>
  <c r="F321" i="9"/>
  <c r="G321" i="9"/>
  <c r="E322" i="9"/>
  <c r="F322" i="9"/>
  <c r="G322" i="9"/>
  <c r="G323" i="9"/>
  <c r="E324" i="9"/>
  <c r="F324" i="9"/>
  <c r="G324" i="9"/>
  <c r="G325" i="9"/>
  <c r="G326" i="9"/>
  <c r="G327" i="9"/>
  <c r="G328" i="9"/>
  <c r="E329" i="9"/>
  <c r="F329" i="9"/>
  <c r="G329" i="9"/>
  <c r="G330" i="9"/>
  <c r="E331" i="9"/>
  <c r="F331" i="9"/>
  <c r="G331" i="9"/>
  <c r="G332" i="9"/>
  <c r="G333" i="9"/>
  <c r="G334" i="9"/>
  <c r="G335" i="9"/>
  <c r="E336" i="9"/>
  <c r="F336" i="9"/>
  <c r="G336" i="9"/>
  <c r="E337" i="9"/>
  <c r="F337" i="9"/>
  <c r="G337" i="9"/>
  <c r="E338" i="9"/>
  <c r="F338" i="9"/>
  <c r="G338" i="9"/>
  <c r="F339" i="9"/>
  <c r="G339" i="9"/>
  <c r="G340" i="9"/>
  <c r="E341" i="9"/>
  <c r="F341" i="9"/>
  <c r="G341" i="9"/>
  <c r="E342" i="9"/>
  <c r="F342" i="9"/>
  <c r="G342" i="9"/>
  <c r="E343" i="9"/>
  <c r="F343" i="9"/>
  <c r="G343" i="9"/>
  <c r="G344" i="9"/>
  <c r="F345" i="9"/>
  <c r="G345" i="9"/>
  <c r="E346" i="9"/>
  <c r="F346" i="9"/>
  <c r="G346" i="9"/>
  <c r="G347" i="9"/>
  <c r="E348" i="9"/>
  <c r="F348" i="9"/>
  <c r="G348" i="9"/>
  <c r="E349" i="9"/>
  <c r="F349" i="9"/>
  <c r="G349" i="9"/>
  <c r="G350" i="9"/>
  <c r="E351" i="9"/>
  <c r="F351" i="9"/>
  <c r="G351" i="9"/>
  <c r="E352" i="9"/>
  <c r="F352" i="9"/>
  <c r="G352" i="9"/>
  <c r="E353" i="9"/>
  <c r="F353" i="9"/>
  <c r="G353" i="9"/>
  <c r="G354" i="9"/>
  <c r="E355" i="9"/>
  <c r="F355" i="9"/>
  <c r="G355" i="9"/>
  <c r="G356" i="9"/>
  <c r="G357" i="9"/>
  <c r="G358" i="9"/>
  <c r="F359" i="9"/>
  <c r="G359" i="9"/>
  <c r="E360" i="9"/>
  <c r="F360" i="9"/>
  <c r="G360" i="9"/>
  <c r="E361" i="9"/>
  <c r="F361" i="9"/>
  <c r="G361" i="9"/>
  <c r="E362" i="9"/>
  <c r="F362" i="9"/>
  <c r="G362" i="9"/>
  <c r="G363" i="9"/>
  <c r="G364" i="9"/>
  <c r="E365" i="9"/>
  <c r="F365" i="9"/>
  <c r="G365" i="9"/>
  <c r="G366" i="9"/>
  <c r="G367" i="9"/>
  <c r="G368" i="9"/>
  <c r="G369" i="9"/>
  <c r="G370" i="9"/>
  <c r="G371" i="9"/>
  <c r="G372" i="9"/>
  <c r="E373" i="9"/>
  <c r="F373" i="9"/>
  <c r="G373" i="9"/>
  <c r="G374" i="9"/>
  <c r="F375" i="9"/>
  <c r="G375" i="9"/>
  <c r="E376" i="9"/>
  <c r="F376" i="9"/>
  <c r="G376" i="9"/>
  <c r="E377" i="9"/>
  <c r="F377" i="9"/>
  <c r="G377" i="9"/>
  <c r="F378" i="9"/>
  <c r="G378" i="9"/>
  <c r="E379" i="9"/>
  <c r="F379" i="9"/>
  <c r="G379" i="9"/>
  <c r="E380" i="9"/>
  <c r="G380" i="9"/>
  <c r="E381" i="9"/>
  <c r="F381" i="9"/>
  <c r="G381" i="9"/>
  <c r="E382" i="9"/>
  <c r="F382" i="9"/>
  <c r="G382" i="9"/>
  <c r="E383" i="9"/>
  <c r="F383" i="9"/>
  <c r="G383" i="9"/>
  <c r="E384" i="9"/>
  <c r="F384" i="9"/>
  <c r="G384" i="9"/>
  <c r="E385" i="9"/>
  <c r="G385" i="9"/>
  <c r="E386" i="9"/>
  <c r="F386" i="9"/>
  <c r="G386" i="9"/>
  <c r="G387" i="9"/>
  <c r="E388" i="9"/>
  <c r="F388" i="9"/>
  <c r="G388" i="9"/>
  <c r="F389" i="9"/>
  <c r="G389" i="9"/>
  <c r="G390" i="9"/>
  <c r="E391" i="9"/>
  <c r="G391" i="9"/>
  <c r="G392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G401" i="9"/>
  <c r="E402" i="9"/>
  <c r="F402" i="9"/>
  <c r="G402" i="9"/>
  <c r="G403" i="9"/>
  <c r="E404" i="9"/>
  <c r="F404" i="9"/>
  <c r="G404" i="9"/>
  <c r="E405" i="9"/>
  <c r="F405" i="9"/>
  <c r="G405" i="9"/>
  <c r="G406" i="9"/>
  <c r="E407" i="9"/>
  <c r="F407" i="9"/>
  <c r="G407" i="9"/>
  <c r="E408" i="9"/>
  <c r="F408" i="9"/>
  <c r="G408" i="9"/>
  <c r="E409" i="9"/>
  <c r="F409" i="9"/>
  <c r="G409" i="9"/>
  <c r="F410" i="9"/>
  <c r="G410" i="9"/>
  <c r="F411" i="9"/>
  <c r="G411" i="9"/>
  <c r="G412" i="9"/>
  <c r="E413" i="9"/>
  <c r="F413" i="9"/>
  <c r="G413" i="9"/>
  <c r="E414" i="9"/>
  <c r="F414" i="9"/>
  <c r="G414" i="9"/>
  <c r="E415" i="9"/>
  <c r="F415" i="9"/>
  <c r="G415" i="9"/>
  <c r="G416" i="9"/>
  <c r="F417" i="9"/>
  <c r="G417" i="9"/>
  <c r="E418" i="9"/>
  <c r="G418" i="9"/>
  <c r="E419" i="9"/>
  <c r="F419" i="9"/>
  <c r="G419" i="9"/>
  <c r="E420" i="9"/>
  <c r="F420" i="9"/>
  <c r="G420" i="9"/>
  <c r="E421" i="9"/>
  <c r="F421" i="9"/>
  <c r="G421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G428" i="9"/>
  <c r="E429" i="9"/>
  <c r="F429" i="9"/>
  <c r="G429" i="9"/>
  <c r="E430" i="9"/>
  <c r="F430" i="9"/>
  <c r="G430" i="9"/>
  <c r="E431" i="9"/>
  <c r="F431" i="9"/>
  <c r="G431" i="9"/>
  <c r="E432" i="9"/>
  <c r="F432" i="9"/>
  <c r="G432" i="9"/>
  <c r="G433" i="9"/>
  <c r="G434" i="9"/>
  <c r="E435" i="9"/>
  <c r="F435" i="9"/>
  <c r="G435" i="9"/>
  <c r="F436" i="9"/>
  <c r="G436" i="9"/>
  <c r="F437" i="9"/>
  <c r="G437" i="9"/>
  <c r="G438" i="9"/>
  <c r="E439" i="9"/>
  <c r="F439" i="9"/>
  <c r="G439" i="9"/>
  <c r="E440" i="9"/>
  <c r="F440" i="9"/>
  <c r="G440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F455" i="9"/>
  <c r="G455" i="9"/>
  <c r="E456" i="9"/>
  <c r="F456" i="9"/>
  <c r="G456" i="9"/>
  <c r="E457" i="9"/>
  <c r="F457" i="9"/>
  <c r="G457" i="9"/>
  <c r="F458" i="9"/>
  <c r="G458" i="9"/>
  <c r="E459" i="9"/>
  <c r="F459" i="9"/>
  <c r="G459" i="9"/>
  <c r="G460" i="9"/>
  <c r="E461" i="9"/>
  <c r="F461" i="9"/>
  <c r="G461" i="9"/>
  <c r="G462" i="9"/>
  <c r="G463" i="9"/>
  <c r="F464" i="9"/>
  <c r="G464" i="9"/>
  <c r="E465" i="9"/>
  <c r="F465" i="9"/>
  <c r="G465" i="9"/>
  <c r="G466" i="9"/>
  <c r="G467" i="9"/>
  <c r="F468" i="9"/>
  <c r="G468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F477" i="9"/>
  <c r="G477" i="9"/>
  <c r="G478" i="9"/>
  <c r="E479" i="9"/>
  <c r="F479" i="9"/>
  <c r="G479" i="9"/>
  <c r="E480" i="9"/>
  <c r="F480" i="9"/>
  <c r="G480" i="9"/>
  <c r="G481" i="9"/>
  <c r="E482" i="9"/>
  <c r="F482" i="9"/>
  <c r="G482" i="9"/>
  <c r="G483" i="9"/>
  <c r="G484" i="9"/>
  <c r="G485" i="9"/>
  <c r="E486" i="9"/>
  <c r="F486" i="9"/>
  <c r="G486" i="9"/>
  <c r="G487" i="9"/>
  <c r="E488" i="9"/>
  <c r="F488" i="9"/>
  <c r="G488" i="9"/>
  <c r="E489" i="9"/>
  <c r="F489" i="9"/>
  <c r="G489" i="9"/>
  <c r="F490" i="9"/>
  <c r="G490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F497" i="9"/>
  <c r="G497" i="9"/>
  <c r="E498" i="9"/>
  <c r="F498" i="9"/>
  <c r="G498" i="9"/>
  <c r="E499" i="9"/>
  <c r="F499" i="9"/>
  <c r="G499" i="9"/>
  <c r="G296" i="8"/>
  <c r="G297" i="8"/>
  <c r="G298" i="8"/>
  <c r="E299" i="8"/>
  <c r="F299" i="8"/>
  <c r="G299" i="8"/>
  <c r="E300" i="8"/>
  <c r="F300" i="8"/>
  <c r="G300" i="8"/>
  <c r="G301" i="8"/>
  <c r="G302" i="8"/>
  <c r="G303" i="8"/>
  <c r="G304" i="8"/>
  <c r="E305" i="8"/>
  <c r="G305" i="8"/>
  <c r="E306" i="8"/>
  <c r="F306" i="8"/>
  <c r="G306" i="8"/>
  <c r="G307" i="8"/>
  <c r="G308" i="8"/>
  <c r="G309" i="8"/>
  <c r="G310" i="8"/>
  <c r="G311" i="8"/>
  <c r="F312" i="8"/>
  <c r="G312" i="8"/>
  <c r="F313" i="8"/>
  <c r="G313" i="8"/>
  <c r="G314" i="8"/>
  <c r="G315" i="8"/>
  <c r="G316" i="8"/>
  <c r="G317" i="8"/>
  <c r="G318" i="8"/>
  <c r="G319" i="8"/>
  <c r="F320" i="8"/>
  <c r="G320" i="8"/>
  <c r="E321" i="8"/>
  <c r="F321" i="8"/>
  <c r="G321" i="8"/>
  <c r="G322" i="8"/>
  <c r="E323" i="8"/>
  <c r="G323" i="8"/>
  <c r="G324" i="8"/>
  <c r="E325" i="8"/>
  <c r="F325" i="8"/>
  <c r="G325" i="8"/>
  <c r="G326" i="8"/>
  <c r="G327" i="8"/>
  <c r="G328" i="8"/>
  <c r="G329" i="8"/>
  <c r="G330" i="8"/>
  <c r="G331" i="8"/>
  <c r="G332" i="8"/>
  <c r="G333" i="8"/>
  <c r="G334" i="8"/>
  <c r="G335" i="8"/>
  <c r="E336" i="8"/>
  <c r="F336" i="8"/>
  <c r="G336" i="8"/>
  <c r="E337" i="8"/>
  <c r="G337" i="8"/>
  <c r="G338" i="8"/>
  <c r="G339" i="8"/>
  <c r="G340" i="8"/>
  <c r="G341" i="8"/>
  <c r="E342" i="8"/>
  <c r="F342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G350" i="8"/>
  <c r="G351" i="8"/>
  <c r="E352" i="8"/>
  <c r="F352" i="8"/>
  <c r="G352" i="8"/>
  <c r="E353" i="8"/>
  <c r="F353" i="8"/>
  <c r="G353" i="8"/>
  <c r="G354" i="8"/>
  <c r="E355" i="8"/>
  <c r="F355" i="8"/>
  <c r="G355" i="8"/>
  <c r="G356" i="8"/>
  <c r="G357" i="8"/>
  <c r="G358" i="8"/>
  <c r="F359" i="8"/>
  <c r="G359" i="8"/>
  <c r="E360" i="8"/>
  <c r="F360" i="8"/>
  <c r="G360" i="8"/>
  <c r="E361" i="8"/>
  <c r="F361" i="8"/>
  <c r="G361" i="8"/>
  <c r="G362" i="8"/>
  <c r="G363" i="8"/>
  <c r="E364" i="8"/>
  <c r="F364" i="8"/>
  <c r="G364" i="8"/>
  <c r="G365" i="8"/>
  <c r="E366" i="8"/>
  <c r="F366" i="8"/>
  <c r="G366" i="8"/>
  <c r="E367" i="8"/>
  <c r="F367" i="8"/>
  <c r="G367" i="8"/>
  <c r="G368" i="8"/>
  <c r="G369" i="8"/>
  <c r="E370" i="8"/>
  <c r="F370" i="8"/>
  <c r="G370" i="8"/>
  <c r="E371" i="8"/>
  <c r="F371" i="8"/>
  <c r="G371" i="8"/>
  <c r="G372" i="8"/>
  <c r="E373" i="8"/>
  <c r="F373" i="8"/>
  <c r="G373" i="8"/>
  <c r="E374" i="8"/>
  <c r="F374" i="8"/>
  <c r="G374" i="8"/>
  <c r="E375" i="8"/>
  <c r="F375" i="8"/>
  <c r="G375" i="8"/>
  <c r="F376" i="8"/>
  <c r="G376" i="8"/>
  <c r="E377" i="8"/>
  <c r="G377" i="8"/>
  <c r="G378" i="8"/>
  <c r="G379" i="8"/>
  <c r="G380" i="8"/>
  <c r="G381" i="8"/>
  <c r="E382" i="8"/>
  <c r="F382" i="8"/>
  <c r="G382" i="8"/>
  <c r="E383" i="8"/>
  <c r="G383" i="8"/>
  <c r="E384" i="8"/>
  <c r="F384" i="8"/>
  <c r="G384" i="8"/>
  <c r="G385" i="8"/>
  <c r="E386" i="8"/>
  <c r="F386" i="8"/>
  <c r="G386" i="8"/>
  <c r="G387" i="8"/>
  <c r="E388" i="8"/>
  <c r="F388" i="8"/>
  <c r="G388" i="8"/>
  <c r="E389" i="8"/>
  <c r="F389" i="8"/>
  <c r="G389" i="8"/>
  <c r="E390" i="8"/>
  <c r="F390" i="8"/>
  <c r="G390" i="8"/>
  <c r="G391" i="8"/>
  <c r="G392" i="8"/>
  <c r="G393" i="8"/>
  <c r="E394" i="8"/>
  <c r="F394" i="8"/>
  <c r="G394" i="8"/>
  <c r="G395" i="8"/>
  <c r="E396" i="8"/>
  <c r="F396" i="8"/>
  <c r="G396" i="8"/>
  <c r="E397" i="8"/>
  <c r="F397" i="8"/>
  <c r="G397" i="8"/>
  <c r="G398" i="8"/>
  <c r="E399" i="8"/>
  <c r="F399" i="8"/>
  <c r="G399" i="8"/>
  <c r="F400" i="8"/>
  <c r="G400" i="8"/>
  <c r="G401" i="8"/>
  <c r="E402" i="8"/>
  <c r="F402" i="8"/>
  <c r="G402" i="8"/>
  <c r="G403" i="8"/>
  <c r="F404" i="8"/>
  <c r="G404" i="8"/>
  <c r="E405" i="8"/>
  <c r="F405" i="8"/>
  <c r="G405" i="8"/>
  <c r="G406" i="8"/>
  <c r="E407" i="8"/>
  <c r="F407" i="8"/>
  <c r="G407" i="8"/>
  <c r="G408" i="8"/>
  <c r="G409" i="8"/>
  <c r="E410" i="8"/>
  <c r="F410" i="8"/>
  <c r="G410" i="8"/>
  <c r="E411" i="8"/>
  <c r="G411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E417" i="8"/>
  <c r="F417" i="8"/>
  <c r="G417" i="8"/>
  <c r="E418" i="8"/>
  <c r="F418" i="8"/>
  <c r="G418" i="8"/>
  <c r="E419" i="8"/>
  <c r="F419" i="8"/>
  <c r="G419" i="8"/>
  <c r="F420" i="8"/>
  <c r="G420" i="8"/>
  <c r="E421" i="8"/>
  <c r="F421" i="8"/>
  <c r="G421" i="8"/>
  <c r="G422" i="8"/>
  <c r="E423" i="8"/>
  <c r="F423" i="8"/>
  <c r="G423" i="8"/>
  <c r="E424" i="8"/>
  <c r="F424" i="8"/>
  <c r="G424" i="8"/>
  <c r="G425" i="8"/>
  <c r="E426" i="8"/>
  <c r="F426" i="8"/>
  <c r="G426" i="8"/>
  <c r="E427" i="8"/>
  <c r="F427" i="8"/>
  <c r="G427" i="8"/>
  <c r="G428" i="8"/>
  <c r="G429" i="8"/>
  <c r="G430" i="8"/>
  <c r="G431" i="8"/>
  <c r="G432" i="8"/>
  <c r="G433" i="8"/>
  <c r="G434" i="8"/>
  <c r="G435" i="8"/>
  <c r="E436" i="8"/>
  <c r="F436" i="8"/>
  <c r="G436" i="8"/>
  <c r="G437" i="8"/>
  <c r="G438" i="8"/>
  <c r="E439" i="8"/>
  <c r="F439" i="8"/>
  <c r="G439" i="8"/>
  <c r="E440" i="8"/>
  <c r="F440" i="8"/>
  <c r="G440" i="8"/>
  <c r="F441" i="8"/>
  <c r="G441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F446" i="8"/>
  <c r="G446" i="8"/>
  <c r="E447" i="8"/>
  <c r="F447" i="8"/>
  <c r="G447" i="8"/>
  <c r="G448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F454" i="8"/>
  <c r="G454" i="8"/>
  <c r="G455" i="8"/>
  <c r="G456" i="8"/>
  <c r="E457" i="8"/>
  <c r="F457" i="8"/>
  <c r="G457" i="8"/>
  <c r="E458" i="8"/>
  <c r="F458" i="8"/>
  <c r="G458" i="8"/>
  <c r="G459" i="8"/>
  <c r="F460" i="8"/>
  <c r="G460" i="8"/>
  <c r="E461" i="8"/>
  <c r="F461" i="8"/>
  <c r="G461" i="8"/>
  <c r="E462" i="8"/>
  <c r="F462" i="8"/>
  <c r="G462" i="8"/>
  <c r="G463" i="8"/>
  <c r="F464" i="8"/>
  <c r="G464" i="8"/>
  <c r="E465" i="8"/>
  <c r="F465" i="8"/>
  <c r="G465" i="8"/>
  <c r="E466" i="8"/>
  <c r="G466" i="8"/>
  <c r="H466" i="8" s="1"/>
  <c r="F467" i="8"/>
  <c r="G467" i="8"/>
  <c r="G468" i="8"/>
  <c r="F469" i="8"/>
  <c r="G469" i="8"/>
  <c r="E470" i="8"/>
  <c r="F470" i="8"/>
  <c r="G470" i="8"/>
  <c r="E471" i="8"/>
  <c r="F471" i="8"/>
  <c r="G471" i="8"/>
  <c r="E472" i="8"/>
  <c r="F472" i="8"/>
  <c r="G472" i="8"/>
  <c r="G473" i="8"/>
  <c r="E474" i="8"/>
  <c r="F474" i="8"/>
  <c r="G474" i="8"/>
  <c r="E475" i="8"/>
  <c r="F475" i="8"/>
  <c r="G475" i="8"/>
  <c r="E476" i="8"/>
  <c r="F476" i="8"/>
  <c r="G476" i="8"/>
  <c r="F477" i="8"/>
  <c r="G477" i="8"/>
  <c r="G478" i="8"/>
  <c r="F479" i="8"/>
  <c r="G479" i="8"/>
  <c r="E480" i="8"/>
  <c r="F480" i="8"/>
  <c r="G480" i="8"/>
  <c r="E481" i="8"/>
  <c r="F481" i="8"/>
  <c r="G481" i="8"/>
  <c r="E482" i="8"/>
  <c r="F482" i="8"/>
  <c r="G482" i="8"/>
  <c r="G483" i="8"/>
  <c r="G484" i="8"/>
  <c r="G485" i="8"/>
  <c r="E486" i="8"/>
  <c r="G486" i="8"/>
  <c r="F487" i="8"/>
  <c r="G487" i="8"/>
  <c r="E488" i="8"/>
  <c r="F488" i="8"/>
  <c r="G488" i="8"/>
  <c r="E489" i="8"/>
  <c r="G489" i="8"/>
  <c r="G490" i="8"/>
  <c r="G491" i="8"/>
  <c r="E492" i="8"/>
  <c r="F492" i="8"/>
  <c r="G492" i="8"/>
  <c r="E493" i="8"/>
  <c r="G493" i="8"/>
  <c r="H493" i="8" s="1"/>
  <c r="E494" i="8"/>
  <c r="F494" i="8"/>
  <c r="G494" i="8"/>
  <c r="E495" i="8"/>
  <c r="F495" i="8"/>
  <c r="G495" i="8"/>
  <c r="E496" i="8"/>
  <c r="F496" i="8"/>
  <c r="G496" i="8"/>
  <c r="F497" i="8"/>
  <c r="G497" i="8"/>
  <c r="E498" i="8"/>
  <c r="F498" i="8"/>
  <c r="G498" i="8"/>
  <c r="F499" i="8"/>
  <c r="G499" i="8"/>
  <c r="G296" i="7"/>
  <c r="G297" i="7"/>
  <c r="G298" i="7"/>
  <c r="E299" i="7"/>
  <c r="F299" i="7"/>
  <c r="G299" i="7"/>
  <c r="E300" i="7"/>
  <c r="G300" i="7"/>
  <c r="G301" i="7"/>
  <c r="G302" i="7"/>
  <c r="G303" i="7"/>
  <c r="G304" i="7"/>
  <c r="G305" i="7"/>
  <c r="E306" i="7"/>
  <c r="F306" i="7"/>
  <c r="G306" i="7"/>
  <c r="G307" i="7"/>
  <c r="G308" i="7"/>
  <c r="F309" i="7"/>
  <c r="G309" i="7"/>
  <c r="G310" i="7"/>
  <c r="G311" i="7"/>
  <c r="G312" i="7"/>
  <c r="E313" i="7"/>
  <c r="F313" i="7"/>
  <c r="G313" i="7"/>
  <c r="G314" i="7"/>
  <c r="G315" i="7"/>
  <c r="E316" i="7"/>
  <c r="F316" i="7"/>
  <c r="G316" i="7"/>
  <c r="G317" i="7"/>
  <c r="G318" i="7"/>
  <c r="G319" i="7"/>
  <c r="G320" i="7"/>
  <c r="F321" i="7"/>
  <c r="G321" i="7"/>
  <c r="F322" i="7"/>
  <c r="G322" i="7"/>
  <c r="E323" i="7"/>
  <c r="G323" i="7"/>
  <c r="G324" i="7"/>
  <c r="E325" i="7"/>
  <c r="F325" i="7"/>
  <c r="G325" i="7"/>
  <c r="G326" i="7"/>
  <c r="G327" i="7"/>
  <c r="G328" i="7"/>
  <c r="E329" i="7"/>
  <c r="G329" i="7"/>
  <c r="H329" i="7" s="1"/>
  <c r="G330" i="7"/>
  <c r="G331" i="7"/>
  <c r="G332" i="7"/>
  <c r="G333" i="7"/>
  <c r="G334" i="7"/>
  <c r="G335" i="7"/>
  <c r="G336" i="7"/>
  <c r="G337" i="7"/>
  <c r="G338" i="7"/>
  <c r="G339" i="7"/>
  <c r="G340" i="7"/>
  <c r="G341" i="7"/>
  <c r="F342" i="7"/>
  <c r="G342" i="7"/>
  <c r="G343" i="7"/>
  <c r="G344" i="7"/>
  <c r="G345" i="7"/>
  <c r="G346" i="7"/>
  <c r="G347" i="7"/>
  <c r="G348" i="7"/>
  <c r="E349" i="7"/>
  <c r="F349" i="7"/>
  <c r="G349" i="7"/>
  <c r="G350" i="7"/>
  <c r="G351" i="7"/>
  <c r="E352" i="7"/>
  <c r="F352" i="7"/>
  <c r="G352" i="7"/>
  <c r="G353" i="7"/>
  <c r="G354" i="7"/>
  <c r="F355" i="7"/>
  <c r="G355" i="7"/>
  <c r="G356" i="7"/>
  <c r="G357" i="7"/>
  <c r="G358" i="7"/>
  <c r="G359" i="7"/>
  <c r="E360" i="7"/>
  <c r="F360" i="7"/>
  <c r="G360" i="7"/>
  <c r="E361" i="7"/>
  <c r="F361" i="7"/>
  <c r="G361" i="7"/>
  <c r="G362" i="7"/>
  <c r="G363" i="7"/>
  <c r="E364" i="7"/>
  <c r="F364" i="7"/>
  <c r="G364" i="7"/>
  <c r="G365" i="7"/>
  <c r="E366" i="7"/>
  <c r="F366" i="7"/>
  <c r="G366" i="7"/>
  <c r="E367" i="7"/>
  <c r="F367" i="7"/>
  <c r="G367" i="7"/>
  <c r="E368" i="7"/>
  <c r="F368" i="7"/>
  <c r="G368" i="7"/>
  <c r="G369" i="7"/>
  <c r="G370" i="7"/>
  <c r="G371" i="7"/>
  <c r="G372" i="7"/>
  <c r="E373" i="7"/>
  <c r="F373" i="7"/>
  <c r="G373" i="7"/>
  <c r="E374" i="7"/>
  <c r="F374" i="7"/>
  <c r="G374" i="7"/>
  <c r="G375" i="7"/>
  <c r="E376" i="7"/>
  <c r="G376" i="7"/>
  <c r="G377" i="7"/>
  <c r="G378" i="7"/>
  <c r="G379" i="7"/>
  <c r="G380" i="7"/>
  <c r="F381" i="7"/>
  <c r="G381" i="7"/>
  <c r="E382" i="7"/>
  <c r="F382" i="7"/>
  <c r="G382" i="7"/>
  <c r="G383" i="7"/>
  <c r="E384" i="7"/>
  <c r="F384" i="7"/>
  <c r="G384" i="7"/>
  <c r="E385" i="7"/>
  <c r="G385" i="7"/>
  <c r="F386" i="7"/>
  <c r="G386" i="7"/>
  <c r="G387" i="7"/>
  <c r="G388" i="7"/>
  <c r="F389" i="7"/>
  <c r="G389" i="7"/>
  <c r="E390" i="7"/>
  <c r="F390" i="7"/>
  <c r="G390" i="7"/>
  <c r="G391" i="7"/>
  <c r="G392" i="7"/>
  <c r="G393" i="7"/>
  <c r="E394" i="7"/>
  <c r="F394" i="7"/>
  <c r="G394" i="7"/>
  <c r="E395" i="7"/>
  <c r="F395" i="7"/>
  <c r="G395" i="7"/>
  <c r="E396" i="7"/>
  <c r="F396" i="7"/>
  <c r="G396" i="7"/>
  <c r="E397" i="7"/>
  <c r="G397" i="7"/>
  <c r="G398" i="7"/>
  <c r="F399" i="7"/>
  <c r="G399" i="7"/>
  <c r="G400" i="7"/>
  <c r="G401" i="7"/>
  <c r="F402" i="7"/>
  <c r="G402" i="7"/>
  <c r="G403" i="7"/>
  <c r="G404" i="7"/>
  <c r="E405" i="7"/>
  <c r="G405" i="7"/>
  <c r="G406" i="7"/>
  <c r="G407" i="7"/>
  <c r="G408" i="7"/>
  <c r="G409" i="7"/>
  <c r="G410" i="7"/>
  <c r="E411" i="7"/>
  <c r="G411" i="7"/>
  <c r="G412" i="7"/>
  <c r="E413" i="7"/>
  <c r="F413" i="7"/>
  <c r="G413" i="7"/>
  <c r="E414" i="7"/>
  <c r="F414" i="7"/>
  <c r="G414" i="7"/>
  <c r="G415" i="7"/>
  <c r="G416" i="7"/>
  <c r="G417" i="7"/>
  <c r="E418" i="7"/>
  <c r="F418" i="7"/>
  <c r="G418" i="7"/>
  <c r="F419" i="7"/>
  <c r="G419" i="7"/>
  <c r="G420" i="7"/>
  <c r="E421" i="7"/>
  <c r="F421" i="7"/>
  <c r="G421" i="7"/>
  <c r="E422" i="7"/>
  <c r="F422" i="7"/>
  <c r="G422" i="7"/>
  <c r="F423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F428" i="7"/>
  <c r="G428" i="7"/>
  <c r="G429" i="7"/>
  <c r="G430" i="7"/>
  <c r="G431" i="7"/>
  <c r="G432" i="7"/>
  <c r="G433" i="7"/>
  <c r="G434" i="7"/>
  <c r="G435" i="7"/>
  <c r="G436" i="7"/>
  <c r="G437" i="7"/>
  <c r="E438" i="7"/>
  <c r="G438" i="7"/>
  <c r="G439" i="7"/>
  <c r="G440" i="7"/>
  <c r="G441" i="7"/>
  <c r="E442" i="7"/>
  <c r="G442" i="7"/>
  <c r="H442" i="7" s="1"/>
  <c r="G443" i="7"/>
  <c r="E444" i="7"/>
  <c r="F444" i="7"/>
  <c r="G444" i="7"/>
  <c r="E445" i="7"/>
  <c r="G445" i="7"/>
  <c r="G446" i="7"/>
  <c r="F447" i="7"/>
  <c r="G447" i="7"/>
  <c r="G448" i="7"/>
  <c r="G449" i="7"/>
  <c r="G450" i="7"/>
  <c r="E451" i="7"/>
  <c r="F451" i="7"/>
  <c r="G451" i="7"/>
  <c r="G452" i="7"/>
  <c r="E453" i="7"/>
  <c r="F453" i="7"/>
  <c r="G453" i="7"/>
  <c r="F454" i="7"/>
  <c r="G454" i="7"/>
  <c r="G455" i="7"/>
  <c r="E456" i="7"/>
  <c r="F456" i="7"/>
  <c r="G456" i="7"/>
  <c r="F457" i="7"/>
  <c r="G457" i="7"/>
  <c r="G458" i="7"/>
  <c r="F459" i="7"/>
  <c r="G459" i="7"/>
  <c r="G460" i="7"/>
  <c r="E461" i="7"/>
  <c r="F461" i="7"/>
  <c r="G461" i="7"/>
  <c r="G462" i="7"/>
  <c r="G463" i="7"/>
  <c r="G464" i="7"/>
  <c r="G465" i="7"/>
  <c r="E466" i="7"/>
  <c r="F466" i="7"/>
  <c r="G466" i="7"/>
  <c r="G467" i="7"/>
  <c r="G468" i="7"/>
  <c r="G469" i="7"/>
  <c r="E470" i="7"/>
  <c r="F470" i="7"/>
  <c r="G470" i="7"/>
  <c r="E471" i="7"/>
  <c r="F471" i="7"/>
  <c r="G471" i="7"/>
  <c r="E472" i="7"/>
  <c r="F472" i="7"/>
  <c r="G472" i="7"/>
  <c r="E473" i="7"/>
  <c r="F473" i="7"/>
  <c r="G473" i="7"/>
  <c r="E474" i="7"/>
  <c r="F474" i="7"/>
  <c r="G474" i="7"/>
  <c r="E475" i="7"/>
  <c r="F475" i="7"/>
  <c r="G475" i="7"/>
  <c r="E476" i="7"/>
  <c r="F476" i="7"/>
  <c r="G476" i="7"/>
  <c r="G477" i="7"/>
  <c r="G478" i="7"/>
  <c r="G479" i="7"/>
  <c r="E480" i="7"/>
  <c r="F480" i="7"/>
  <c r="G480" i="7"/>
  <c r="E481" i="7"/>
  <c r="F481" i="7"/>
  <c r="G481" i="7"/>
  <c r="E482" i="7"/>
  <c r="G482" i="7"/>
  <c r="G483" i="7"/>
  <c r="G484" i="7"/>
  <c r="G485" i="7"/>
  <c r="E486" i="7"/>
  <c r="F486" i="7"/>
  <c r="G486" i="7"/>
  <c r="G487" i="7"/>
  <c r="E488" i="7"/>
  <c r="F488" i="7"/>
  <c r="G488" i="7"/>
  <c r="E489" i="7"/>
  <c r="F489" i="7"/>
  <c r="G489" i="7"/>
  <c r="G490" i="7"/>
  <c r="G491" i="7"/>
  <c r="G492" i="7"/>
  <c r="G493" i="7"/>
  <c r="G494" i="7"/>
  <c r="E495" i="7"/>
  <c r="F495" i="7"/>
  <c r="G495" i="7"/>
  <c r="E496" i="7"/>
  <c r="F496" i="7"/>
  <c r="G496" i="7"/>
  <c r="G497" i="7"/>
  <c r="E498" i="7"/>
  <c r="F498" i="7"/>
  <c r="G498" i="7"/>
  <c r="E499" i="7"/>
  <c r="G499" i="7"/>
  <c r="E296" i="6"/>
  <c r="F296" i="6"/>
  <c r="G296" i="6"/>
  <c r="G297" i="6"/>
  <c r="F298" i="6"/>
  <c r="G298" i="6"/>
  <c r="E299" i="6"/>
  <c r="F299" i="6"/>
  <c r="G299" i="6"/>
  <c r="E300" i="6"/>
  <c r="F300" i="6"/>
  <c r="G300" i="6"/>
  <c r="G301" i="6"/>
  <c r="E302" i="6"/>
  <c r="F302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G307" i="6"/>
  <c r="E308" i="6"/>
  <c r="G308" i="6"/>
  <c r="E309" i="6"/>
  <c r="F309" i="6"/>
  <c r="G309" i="6"/>
  <c r="G310" i="6"/>
  <c r="G311" i="6"/>
  <c r="E312" i="6"/>
  <c r="F312" i="6"/>
  <c r="G312" i="6"/>
  <c r="E313" i="6"/>
  <c r="F313" i="6"/>
  <c r="G313" i="6"/>
  <c r="G314" i="6"/>
  <c r="G315" i="6"/>
  <c r="E316" i="6"/>
  <c r="F316" i="6"/>
  <c r="G316" i="6"/>
  <c r="G317" i="6"/>
  <c r="G318" i="6"/>
  <c r="E319" i="6"/>
  <c r="F319" i="6"/>
  <c r="G319" i="6"/>
  <c r="E320" i="6"/>
  <c r="F320" i="6"/>
  <c r="G320" i="6"/>
  <c r="E321" i="6"/>
  <c r="F321" i="6"/>
  <c r="G321" i="6"/>
  <c r="E322" i="6"/>
  <c r="F322" i="6"/>
  <c r="G322" i="6"/>
  <c r="G323" i="6"/>
  <c r="E324" i="6"/>
  <c r="F324" i="6"/>
  <c r="G324" i="6"/>
  <c r="E325" i="6"/>
  <c r="F325" i="6"/>
  <c r="G325" i="6"/>
  <c r="G326" i="6"/>
  <c r="G327" i="6"/>
  <c r="G328" i="6"/>
  <c r="E329" i="6"/>
  <c r="F329" i="6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E338" i="6"/>
  <c r="G338" i="6"/>
  <c r="G339" i="6"/>
  <c r="G340" i="6"/>
  <c r="G341" i="6"/>
  <c r="E342" i="6"/>
  <c r="F342" i="6"/>
  <c r="G342" i="6"/>
  <c r="E343" i="6"/>
  <c r="F343" i="6"/>
  <c r="G343" i="6"/>
  <c r="G344" i="6"/>
  <c r="G345" i="6"/>
  <c r="F346" i="6"/>
  <c r="G346" i="6"/>
  <c r="E347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G357" i="6"/>
  <c r="G358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G371" i="6"/>
  <c r="E372" i="6"/>
  <c r="F372" i="6"/>
  <c r="G372" i="6"/>
  <c r="E373" i="6"/>
  <c r="F373" i="6"/>
  <c r="G373" i="6"/>
  <c r="E374" i="6"/>
  <c r="G374" i="6"/>
  <c r="G375" i="6"/>
  <c r="E376" i="6"/>
  <c r="F376" i="6"/>
  <c r="G376" i="6"/>
  <c r="F377" i="6"/>
  <c r="G377" i="6"/>
  <c r="F378" i="6"/>
  <c r="G378" i="6"/>
  <c r="G379" i="6"/>
  <c r="E380" i="6"/>
  <c r="F380" i="6"/>
  <c r="G380" i="6"/>
  <c r="E381" i="6"/>
  <c r="G381" i="6"/>
  <c r="E382" i="6"/>
  <c r="F382" i="6"/>
  <c r="G382" i="6"/>
  <c r="F383" i="6"/>
  <c r="G383" i="6"/>
  <c r="E384" i="6"/>
  <c r="F384" i="6"/>
  <c r="G384" i="6"/>
  <c r="E385" i="6"/>
  <c r="F385" i="6"/>
  <c r="G385" i="6"/>
  <c r="E386" i="6"/>
  <c r="F386" i="6"/>
  <c r="G386" i="6"/>
  <c r="E387" i="6"/>
  <c r="G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E398" i="6"/>
  <c r="G398" i="6"/>
  <c r="E399" i="6"/>
  <c r="F399" i="6"/>
  <c r="G399" i="6"/>
  <c r="E400" i="6"/>
  <c r="F400" i="6"/>
  <c r="G400" i="6"/>
  <c r="G401" i="6"/>
  <c r="E402" i="6"/>
  <c r="F402" i="6"/>
  <c r="G402" i="6"/>
  <c r="E403" i="6"/>
  <c r="F403" i="6"/>
  <c r="G403" i="6"/>
  <c r="F404" i="6"/>
  <c r="G404" i="6"/>
  <c r="E405" i="6"/>
  <c r="F405" i="6"/>
  <c r="G405" i="6"/>
  <c r="G406" i="6"/>
  <c r="E407" i="6"/>
  <c r="F407" i="6"/>
  <c r="G407" i="6"/>
  <c r="E408" i="6"/>
  <c r="F408" i="6"/>
  <c r="G408" i="6"/>
  <c r="E409" i="6"/>
  <c r="F409" i="6"/>
  <c r="G409" i="6"/>
  <c r="G410" i="6"/>
  <c r="G411" i="6"/>
  <c r="G412" i="6"/>
  <c r="G413" i="6"/>
  <c r="E414" i="6"/>
  <c r="F414" i="6"/>
  <c r="G414" i="6"/>
  <c r="E415" i="6"/>
  <c r="F415" i="6"/>
  <c r="G415" i="6"/>
  <c r="E416" i="6"/>
  <c r="F416" i="6"/>
  <c r="G416" i="6"/>
  <c r="E417" i="6"/>
  <c r="F417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G433" i="6"/>
  <c r="E434" i="6"/>
  <c r="F434" i="6"/>
  <c r="G434" i="6"/>
  <c r="E435" i="6"/>
  <c r="F435" i="6"/>
  <c r="G435" i="6"/>
  <c r="E436" i="6"/>
  <c r="F436" i="6"/>
  <c r="G436" i="6"/>
  <c r="G437" i="6"/>
  <c r="E438" i="6"/>
  <c r="F438" i="6"/>
  <c r="G438" i="6"/>
  <c r="E439" i="6"/>
  <c r="F439" i="6"/>
  <c r="G439" i="6"/>
  <c r="E440" i="6"/>
  <c r="F440" i="6"/>
  <c r="G440" i="6"/>
  <c r="E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E463" i="6"/>
  <c r="F463" i="6"/>
  <c r="G463" i="6"/>
  <c r="G464" i="6"/>
  <c r="E465" i="6"/>
  <c r="F465" i="6"/>
  <c r="G465" i="6"/>
  <c r="E466" i="6"/>
  <c r="F466" i="6"/>
  <c r="G466" i="6"/>
  <c r="G467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G474" i="6"/>
  <c r="E475" i="6"/>
  <c r="F475" i="6"/>
  <c r="G475" i="6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E483" i="6"/>
  <c r="F483" i="6"/>
  <c r="G483" i="6"/>
  <c r="E484" i="6"/>
  <c r="F484" i="6"/>
  <c r="G484" i="6"/>
  <c r="E485" i="6"/>
  <c r="G485" i="6"/>
  <c r="E486" i="6"/>
  <c r="G486" i="6"/>
  <c r="E487" i="6"/>
  <c r="F487" i="6"/>
  <c r="G487" i="6"/>
  <c r="G488" i="6"/>
  <c r="G489" i="6"/>
  <c r="E490" i="6"/>
  <c r="F490" i="6"/>
  <c r="G490" i="6"/>
  <c r="E491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G497" i="6"/>
  <c r="E498" i="6"/>
  <c r="F498" i="6"/>
  <c r="G498" i="6"/>
  <c r="E499" i="6"/>
  <c r="F499" i="6"/>
  <c r="G499" i="6"/>
  <c r="G296" i="5"/>
  <c r="G297" i="5"/>
  <c r="G298" i="5"/>
  <c r="E299" i="5"/>
  <c r="F299" i="5"/>
  <c r="G299" i="5"/>
  <c r="F300" i="5"/>
  <c r="G300" i="5"/>
  <c r="G301" i="5"/>
  <c r="G302" i="5"/>
  <c r="G303" i="5"/>
  <c r="G304" i="5"/>
  <c r="G305" i="5"/>
  <c r="E306" i="5"/>
  <c r="F306" i="5"/>
  <c r="G306" i="5"/>
  <c r="G307" i="5"/>
  <c r="G308" i="5"/>
  <c r="F309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E349" i="5"/>
  <c r="F349" i="5"/>
  <c r="G349" i="5"/>
  <c r="G350" i="5"/>
  <c r="G351" i="5"/>
  <c r="G352" i="5"/>
  <c r="G353" i="5"/>
  <c r="G354" i="5"/>
  <c r="G355" i="5"/>
  <c r="G356" i="5"/>
  <c r="G357" i="5"/>
  <c r="G358" i="5"/>
  <c r="G359" i="5"/>
  <c r="E360" i="5"/>
  <c r="F360" i="5"/>
  <c r="G360" i="5"/>
  <c r="G361" i="5"/>
  <c r="G362" i="5"/>
  <c r="G363" i="5"/>
  <c r="G364" i="5"/>
  <c r="G365" i="5"/>
  <c r="E366" i="5"/>
  <c r="F366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F382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F394" i="5"/>
  <c r="G394" i="5"/>
  <c r="G395" i="5"/>
  <c r="E396" i="5"/>
  <c r="F396" i="5"/>
  <c r="G396" i="5"/>
  <c r="G397" i="5"/>
  <c r="G398" i="5"/>
  <c r="G399" i="5"/>
  <c r="G400" i="5"/>
  <c r="G401" i="5"/>
  <c r="G402" i="5"/>
  <c r="G403" i="5"/>
  <c r="E404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F424" i="5"/>
  <c r="G424" i="5"/>
  <c r="E425" i="5"/>
  <c r="G425" i="5"/>
  <c r="F426" i="5"/>
  <c r="G426" i="5"/>
  <c r="E427" i="5"/>
  <c r="F427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E439" i="5"/>
  <c r="F439" i="5"/>
  <c r="G439" i="5"/>
  <c r="G440" i="5"/>
  <c r="G441" i="5"/>
  <c r="G442" i="5"/>
  <c r="G443" i="5"/>
  <c r="G444" i="5"/>
  <c r="E445" i="5"/>
  <c r="F445" i="5"/>
  <c r="G445" i="5"/>
  <c r="G446" i="5"/>
  <c r="G447" i="5"/>
  <c r="G448" i="5"/>
  <c r="G449" i="5"/>
  <c r="G450" i="5"/>
  <c r="E451" i="5"/>
  <c r="F451" i="5"/>
  <c r="G451" i="5"/>
  <c r="G452" i="5"/>
  <c r="G453" i="5"/>
  <c r="G454" i="5"/>
  <c r="G455" i="5"/>
  <c r="G456" i="5"/>
  <c r="F457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E472" i="5"/>
  <c r="F472" i="5"/>
  <c r="G472" i="5"/>
  <c r="G473" i="5"/>
  <c r="G474" i="5"/>
  <c r="G475" i="5"/>
  <c r="G476" i="5"/>
  <c r="G477" i="5"/>
  <c r="G478" i="5"/>
  <c r="G479" i="5"/>
  <c r="G480" i="5"/>
  <c r="E481" i="5"/>
  <c r="F481" i="5"/>
  <c r="G481" i="5"/>
  <c r="E482" i="5"/>
  <c r="G482" i="5"/>
  <c r="G483" i="5"/>
  <c r="G484" i="5"/>
  <c r="G485" i="5"/>
  <c r="G486" i="5"/>
  <c r="G487" i="5"/>
  <c r="G488" i="5"/>
  <c r="E489" i="5"/>
  <c r="G489" i="5"/>
  <c r="G490" i="5"/>
  <c r="G491" i="5"/>
  <c r="G492" i="5"/>
  <c r="G493" i="5"/>
  <c r="G494" i="5"/>
  <c r="E495" i="5"/>
  <c r="G495" i="5"/>
  <c r="E496" i="5"/>
  <c r="F496" i="5"/>
  <c r="G496" i="5"/>
  <c r="G497" i="5"/>
  <c r="F498" i="5"/>
  <c r="G498" i="5"/>
  <c r="G499" i="5"/>
  <c r="G296" i="4"/>
  <c r="G297" i="4"/>
  <c r="G298" i="4"/>
  <c r="E299" i="4"/>
  <c r="F299" i="4"/>
  <c r="G299" i="4"/>
  <c r="E300" i="4"/>
  <c r="F300" i="4"/>
  <c r="G300" i="4"/>
  <c r="G301" i="4"/>
  <c r="G302" i="4"/>
  <c r="G303" i="4"/>
  <c r="G304" i="4"/>
  <c r="G305" i="4"/>
  <c r="E306" i="4"/>
  <c r="F306" i="4"/>
  <c r="G306" i="4"/>
  <c r="G307" i="4"/>
  <c r="G308" i="4"/>
  <c r="E309" i="4"/>
  <c r="F309" i="4"/>
  <c r="G309" i="4"/>
  <c r="G310" i="4"/>
  <c r="G311" i="4"/>
  <c r="E312" i="4"/>
  <c r="F312" i="4"/>
  <c r="G312" i="4"/>
  <c r="E313" i="4"/>
  <c r="F313" i="4"/>
  <c r="G313" i="4"/>
  <c r="G314" i="4"/>
  <c r="G315" i="4"/>
  <c r="G316" i="4"/>
  <c r="G317" i="4"/>
  <c r="G318" i="4"/>
  <c r="G319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F325" i="4"/>
  <c r="G325" i="4"/>
  <c r="G326" i="4"/>
  <c r="F327" i="4"/>
  <c r="G327" i="4"/>
  <c r="G328" i="4"/>
  <c r="G329" i="4"/>
  <c r="G330" i="4"/>
  <c r="E331" i="4"/>
  <c r="F331" i="4"/>
  <c r="G331" i="4"/>
  <c r="G332" i="4"/>
  <c r="G333" i="4"/>
  <c r="G334" i="4"/>
  <c r="G335" i="4"/>
  <c r="G336" i="4"/>
  <c r="E337" i="4"/>
  <c r="G337" i="4"/>
  <c r="F338" i="4"/>
  <c r="G338" i="4"/>
  <c r="G339" i="4"/>
  <c r="F340" i="4"/>
  <c r="G340" i="4"/>
  <c r="E341" i="4"/>
  <c r="F341" i="4"/>
  <c r="G341" i="4"/>
  <c r="E342" i="4"/>
  <c r="F342" i="4"/>
  <c r="G342" i="4"/>
  <c r="E343" i="4"/>
  <c r="G343" i="4"/>
  <c r="G344" i="4"/>
  <c r="G345" i="4"/>
  <c r="G346" i="4"/>
  <c r="G347" i="4"/>
  <c r="E348" i="4"/>
  <c r="F348" i="4"/>
  <c r="G348" i="4"/>
  <c r="E349" i="4"/>
  <c r="F349" i="4"/>
  <c r="G349" i="4"/>
  <c r="E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G355" i="4"/>
  <c r="G356" i="4"/>
  <c r="G357" i="4"/>
  <c r="G358" i="4"/>
  <c r="G359" i="4"/>
  <c r="E360" i="4"/>
  <c r="F360" i="4"/>
  <c r="G360" i="4"/>
  <c r="E361" i="4"/>
  <c r="F361" i="4"/>
  <c r="G361" i="4"/>
  <c r="E362" i="4"/>
  <c r="F362" i="4"/>
  <c r="G362" i="4"/>
  <c r="G363" i="4"/>
  <c r="E364" i="4"/>
  <c r="F364" i="4"/>
  <c r="G364" i="4"/>
  <c r="G365" i="4"/>
  <c r="E366" i="4"/>
  <c r="F366" i="4"/>
  <c r="G366" i="4"/>
  <c r="E367" i="4"/>
  <c r="F367" i="4"/>
  <c r="G367" i="4"/>
  <c r="F368" i="4"/>
  <c r="G368" i="4"/>
  <c r="G369" i="4"/>
  <c r="E370" i="4"/>
  <c r="G370" i="4"/>
  <c r="E371" i="4"/>
  <c r="F371" i="4"/>
  <c r="G371" i="4"/>
  <c r="G372" i="4"/>
  <c r="E373" i="4"/>
  <c r="F373" i="4"/>
  <c r="G373" i="4"/>
  <c r="E374" i="4"/>
  <c r="F374" i="4"/>
  <c r="G374" i="4"/>
  <c r="E375" i="4"/>
  <c r="F375" i="4"/>
  <c r="G375" i="4"/>
  <c r="G376" i="4"/>
  <c r="G377" i="4"/>
  <c r="G378" i="4"/>
  <c r="E379" i="4"/>
  <c r="G379" i="4"/>
  <c r="E380" i="4"/>
  <c r="G380" i="4"/>
  <c r="G381" i="4"/>
  <c r="E382" i="4"/>
  <c r="F382" i="4"/>
  <c r="G382" i="4"/>
  <c r="F383" i="4"/>
  <c r="G383" i="4"/>
  <c r="E384" i="4"/>
  <c r="F384" i="4"/>
  <c r="G384" i="4"/>
  <c r="E385" i="4"/>
  <c r="F385" i="4"/>
  <c r="G385" i="4"/>
  <c r="F386" i="4"/>
  <c r="G386" i="4"/>
  <c r="G387" i="4"/>
  <c r="E388" i="4"/>
  <c r="F388" i="4"/>
  <c r="G388" i="4"/>
  <c r="E389" i="4"/>
  <c r="F389" i="4"/>
  <c r="G389" i="4"/>
  <c r="E390" i="4"/>
  <c r="F390" i="4"/>
  <c r="G390" i="4"/>
  <c r="G391" i="4"/>
  <c r="E392" i="4"/>
  <c r="F392" i="4"/>
  <c r="G392" i="4"/>
  <c r="G393" i="4"/>
  <c r="E394" i="4"/>
  <c r="F394" i="4"/>
  <c r="G394" i="4"/>
  <c r="E395" i="4"/>
  <c r="F395" i="4"/>
  <c r="G395" i="4"/>
  <c r="G396" i="4"/>
  <c r="G397" i="4"/>
  <c r="E398" i="4"/>
  <c r="F398" i="4"/>
  <c r="G398" i="4"/>
  <c r="E399" i="4"/>
  <c r="F399" i="4"/>
  <c r="G399" i="4"/>
  <c r="E400" i="4"/>
  <c r="F400" i="4"/>
  <c r="G400" i="4"/>
  <c r="G401" i="4"/>
  <c r="E402" i="4"/>
  <c r="F402" i="4"/>
  <c r="G402" i="4"/>
  <c r="G403" i="4"/>
  <c r="E404" i="4"/>
  <c r="F404" i="4"/>
  <c r="G404" i="4"/>
  <c r="G405" i="4"/>
  <c r="G406" i="4"/>
  <c r="E407" i="4"/>
  <c r="F407" i="4"/>
  <c r="G407" i="4"/>
  <c r="G408" i="4"/>
  <c r="E409" i="4"/>
  <c r="F409" i="4"/>
  <c r="G409" i="4"/>
  <c r="E410" i="4"/>
  <c r="F410" i="4"/>
  <c r="G410" i="4"/>
  <c r="G411" i="4"/>
  <c r="G412" i="4"/>
  <c r="E413" i="4"/>
  <c r="F413" i="4"/>
  <c r="G413" i="4"/>
  <c r="E414" i="4"/>
  <c r="F414" i="4"/>
  <c r="G414" i="4"/>
  <c r="E415" i="4"/>
  <c r="F415" i="4"/>
  <c r="G415" i="4"/>
  <c r="E416" i="4"/>
  <c r="G416" i="4"/>
  <c r="E417" i="4"/>
  <c r="F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G429" i="4"/>
  <c r="E430" i="4"/>
  <c r="F430" i="4"/>
  <c r="G430" i="4"/>
  <c r="G431" i="4"/>
  <c r="G432" i="4"/>
  <c r="G433" i="4"/>
  <c r="G434" i="4"/>
  <c r="E435" i="4"/>
  <c r="G435" i="4"/>
  <c r="G436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G458" i="4"/>
  <c r="E459" i="4"/>
  <c r="F459" i="4"/>
  <c r="G459" i="4"/>
  <c r="E460" i="4"/>
  <c r="F460" i="4"/>
  <c r="G460" i="4"/>
  <c r="E461" i="4"/>
  <c r="F461" i="4"/>
  <c r="G461" i="4"/>
  <c r="E462" i="4"/>
  <c r="F462" i="4"/>
  <c r="G462" i="4"/>
  <c r="G463" i="4"/>
  <c r="E464" i="4"/>
  <c r="F464" i="4"/>
  <c r="G464" i="4"/>
  <c r="E465" i="4"/>
  <c r="F465" i="4"/>
  <c r="G465" i="4"/>
  <c r="E466" i="4"/>
  <c r="F466" i="4"/>
  <c r="G466" i="4"/>
  <c r="G467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E483" i="4"/>
  <c r="G483" i="4"/>
  <c r="G484" i="4"/>
  <c r="G485" i="4"/>
  <c r="E486" i="4"/>
  <c r="F486" i="4"/>
  <c r="G486" i="4"/>
  <c r="G487" i="4"/>
  <c r="E488" i="4"/>
  <c r="F488" i="4"/>
  <c r="G488" i="4"/>
  <c r="E489" i="4"/>
  <c r="F489" i="4"/>
  <c r="G489" i="4"/>
  <c r="E490" i="4"/>
  <c r="F490" i="4"/>
  <c r="G490" i="4"/>
  <c r="G491" i="4"/>
  <c r="E492" i="4"/>
  <c r="G492" i="4"/>
  <c r="E493" i="4"/>
  <c r="F493" i="4"/>
  <c r="G493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E299" i="3"/>
  <c r="F299" i="3"/>
  <c r="G299" i="3"/>
  <c r="G300" i="3"/>
  <c r="G301" i="3"/>
  <c r="G302" i="3"/>
  <c r="G303" i="3"/>
  <c r="G304" i="3"/>
  <c r="G305" i="3"/>
  <c r="E306" i="3"/>
  <c r="F306" i="3"/>
  <c r="G306" i="3"/>
  <c r="G307" i="3"/>
  <c r="G308" i="3"/>
  <c r="F309" i="3"/>
  <c r="G309" i="3"/>
  <c r="G310" i="3"/>
  <c r="G311" i="3"/>
  <c r="G312" i="3"/>
  <c r="E313" i="3"/>
  <c r="F313" i="3"/>
  <c r="G313" i="3"/>
  <c r="G314" i="3"/>
  <c r="G315" i="3"/>
  <c r="G316" i="3"/>
  <c r="G317" i="3"/>
  <c r="G318" i="3"/>
  <c r="G319" i="3"/>
  <c r="G320" i="3"/>
  <c r="G321" i="3"/>
  <c r="E322" i="3"/>
  <c r="F322" i="3"/>
  <c r="G322" i="3"/>
  <c r="G323" i="3"/>
  <c r="G324" i="3"/>
  <c r="E325" i="3"/>
  <c r="G325" i="3"/>
  <c r="G326" i="3"/>
  <c r="G327" i="3"/>
  <c r="G328" i="3"/>
  <c r="E329" i="3"/>
  <c r="F329" i="3"/>
  <c r="G329" i="3"/>
  <c r="G330" i="3"/>
  <c r="E331" i="3"/>
  <c r="F331" i="3"/>
  <c r="G331" i="3"/>
  <c r="G332" i="3"/>
  <c r="G333" i="3"/>
  <c r="G334" i="3"/>
  <c r="G335" i="3"/>
  <c r="F336" i="3"/>
  <c r="G336" i="3"/>
  <c r="G337" i="3"/>
  <c r="G338" i="3"/>
  <c r="G339" i="3"/>
  <c r="G340" i="3"/>
  <c r="G341" i="3"/>
  <c r="E342" i="3"/>
  <c r="G342" i="3"/>
  <c r="E343" i="3"/>
  <c r="G343" i="3"/>
  <c r="G344" i="3"/>
  <c r="G345" i="3"/>
  <c r="G346" i="3"/>
  <c r="G347" i="3"/>
  <c r="F348" i="3"/>
  <c r="G348" i="3"/>
  <c r="E349" i="3"/>
  <c r="F349" i="3"/>
  <c r="G349" i="3"/>
  <c r="G350" i="3"/>
  <c r="G351" i="3"/>
  <c r="E352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E371" i="3"/>
  <c r="F371" i="3"/>
  <c r="G371" i="3"/>
  <c r="G372" i="3"/>
  <c r="G373" i="3"/>
  <c r="E374" i="3"/>
  <c r="F374" i="3"/>
  <c r="G374" i="3"/>
  <c r="G375" i="3"/>
  <c r="E376" i="3"/>
  <c r="F376" i="3"/>
  <c r="G376" i="3"/>
  <c r="G377" i="3"/>
  <c r="G378" i="3"/>
  <c r="G379" i="3"/>
  <c r="G380" i="3"/>
  <c r="G381" i="3"/>
  <c r="E382" i="3"/>
  <c r="F382" i="3"/>
  <c r="G382" i="3"/>
  <c r="G383" i="3"/>
  <c r="E384" i="3"/>
  <c r="F384" i="3"/>
  <c r="G384" i="3"/>
  <c r="G385" i="3"/>
  <c r="G386" i="3"/>
  <c r="G387" i="3"/>
  <c r="G388" i="3"/>
  <c r="E389" i="3"/>
  <c r="G389" i="3"/>
  <c r="G390" i="3"/>
  <c r="G391" i="3"/>
  <c r="G392" i="3"/>
  <c r="G393" i="3"/>
  <c r="E394" i="3"/>
  <c r="F394" i="3"/>
  <c r="G394" i="3"/>
  <c r="G395" i="3"/>
  <c r="E396" i="3"/>
  <c r="F396" i="3"/>
  <c r="G396" i="3"/>
  <c r="E397" i="3"/>
  <c r="G397" i="3"/>
  <c r="G398" i="3"/>
  <c r="E399" i="3"/>
  <c r="F399" i="3"/>
  <c r="G399" i="3"/>
  <c r="E400" i="3"/>
  <c r="F400" i="3"/>
  <c r="G400" i="3"/>
  <c r="G401" i="3"/>
  <c r="G402" i="3"/>
  <c r="G403" i="3"/>
  <c r="G404" i="3"/>
  <c r="G405" i="3"/>
  <c r="G406" i="3"/>
  <c r="G407" i="3"/>
  <c r="G408" i="3"/>
  <c r="E409" i="3"/>
  <c r="F409" i="3"/>
  <c r="G409" i="3"/>
  <c r="G410" i="3"/>
  <c r="G411" i="3"/>
  <c r="G412" i="3"/>
  <c r="E413" i="3"/>
  <c r="F413" i="3"/>
  <c r="G413" i="3"/>
  <c r="G414" i="3"/>
  <c r="E415" i="3"/>
  <c r="F415" i="3"/>
  <c r="G415" i="3"/>
  <c r="E416" i="3"/>
  <c r="G416" i="3"/>
  <c r="E417" i="3"/>
  <c r="F417" i="3"/>
  <c r="G417" i="3"/>
  <c r="G418" i="3"/>
  <c r="G419" i="3"/>
  <c r="E420" i="3"/>
  <c r="F420" i="3"/>
  <c r="G420" i="3"/>
  <c r="E421" i="3"/>
  <c r="F421" i="3"/>
  <c r="G421" i="3"/>
  <c r="G422" i="3"/>
  <c r="E423" i="3"/>
  <c r="F423" i="3"/>
  <c r="G423" i="3"/>
  <c r="E424" i="3"/>
  <c r="F424" i="3"/>
  <c r="G424" i="3"/>
  <c r="G425" i="3"/>
  <c r="E426" i="3"/>
  <c r="F426" i="3"/>
  <c r="G426" i="3"/>
  <c r="E427" i="3"/>
  <c r="F427" i="3"/>
  <c r="G427" i="3"/>
  <c r="E428" i="3"/>
  <c r="F428" i="3"/>
  <c r="G428" i="3"/>
  <c r="G429" i="3"/>
  <c r="G430" i="3"/>
  <c r="E431" i="3"/>
  <c r="F431" i="3"/>
  <c r="G431" i="3"/>
  <c r="G432" i="3"/>
  <c r="G433" i="3"/>
  <c r="G434" i="3"/>
  <c r="F435" i="3"/>
  <c r="G435" i="3"/>
  <c r="G436" i="3"/>
  <c r="G437" i="3"/>
  <c r="G438" i="3"/>
  <c r="E439" i="3"/>
  <c r="G439" i="3"/>
  <c r="E440" i="3"/>
  <c r="F440" i="3"/>
  <c r="G440" i="3"/>
  <c r="G441" i="3"/>
  <c r="E442" i="3"/>
  <c r="F442" i="3"/>
  <c r="G442" i="3"/>
  <c r="E443" i="3"/>
  <c r="F443" i="3"/>
  <c r="G443" i="3"/>
  <c r="E444" i="3"/>
  <c r="F444" i="3"/>
  <c r="G444" i="3"/>
  <c r="E445" i="3"/>
  <c r="F445" i="3"/>
  <c r="G445" i="3"/>
  <c r="E446" i="3"/>
  <c r="F446" i="3"/>
  <c r="G446" i="3"/>
  <c r="G447" i="3"/>
  <c r="E448" i="3"/>
  <c r="F448" i="3"/>
  <c r="G448" i="3"/>
  <c r="E449" i="3"/>
  <c r="F449" i="3"/>
  <c r="G449" i="3"/>
  <c r="G450" i="3"/>
  <c r="E451" i="3"/>
  <c r="F451" i="3"/>
  <c r="G451" i="3"/>
  <c r="F452" i="3"/>
  <c r="G452" i="3"/>
  <c r="E453" i="3"/>
  <c r="F453" i="3"/>
  <c r="G453" i="3"/>
  <c r="G454" i="3"/>
  <c r="G455" i="3"/>
  <c r="E456" i="3"/>
  <c r="G456" i="3"/>
  <c r="E457" i="3"/>
  <c r="G457" i="3"/>
  <c r="G458" i="3"/>
  <c r="G459" i="3"/>
  <c r="G460" i="3"/>
  <c r="E461" i="3"/>
  <c r="F461" i="3"/>
  <c r="G461" i="3"/>
  <c r="E462" i="3"/>
  <c r="G462" i="3"/>
  <c r="G463" i="3"/>
  <c r="G464" i="3"/>
  <c r="G465" i="3"/>
  <c r="F466" i="3"/>
  <c r="G466" i="3"/>
  <c r="G467" i="3"/>
  <c r="G468" i="3"/>
  <c r="G469" i="3"/>
  <c r="E470" i="3"/>
  <c r="F470" i="3"/>
  <c r="G470" i="3"/>
  <c r="E471" i="3"/>
  <c r="F471" i="3"/>
  <c r="G471" i="3"/>
  <c r="E472" i="3"/>
  <c r="F472" i="3"/>
  <c r="G472" i="3"/>
  <c r="E473" i="3"/>
  <c r="F473" i="3"/>
  <c r="G473" i="3"/>
  <c r="E474" i="3"/>
  <c r="F474" i="3"/>
  <c r="G474" i="3"/>
  <c r="E475" i="3"/>
  <c r="G475" i="3"/>
  <c r="G476" i="3"/>
  <c r="G477" i="3"/>
  <c r="G478" i="3"/>
  <c r="E479" i="3"/>
  <c r="F479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G487" i="3"/>
  <c r="E488" i="3"/>
  <c r="F488" i="3"/>
  <c r="G488" i="3"/>
  <c r="G489" i="3"/>
  <c r="E490" i="3"/>
  <c r="F490" i="3"/>
  <c r="G490" i="3"/>
  <c r="G491" i="3"/>
  <c r="G492" i="3"/>
  <c r="G493" i="3"/>
  <c r="E494" i="3"/>
  <c r="F494" i="3"/>
  <c r="G494" i="3"/>
  <c r="E495" i="3"/>
  <c r="G495" i="3"/>
  <c r="E496" i="3"/>
  <c r="F496" i="3"/>
  <c r="G496" i="3"/>
  <c r="G497" i="3"/>
  <c r="E498" i="3"/>
  <c r="F498" i="3"/>
  <c r="G498" i="3"/>
  <c r="E499" i="3"/>
  <c r="F499" i="3"/>
  <c r="G499" i="3"/>
  <c r="G296" i="2"/>
  <c r="G297" i="2"/>
  <c r="G298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E313" i="2"/>
  <c r="F313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E342" i="2"/>
  <c r="F342" i="2"/>
  <c r="G342" i="2"/>
  <c r="G343" i="2"/>
  <c r="G344" i="2"/>
  <c r="G345" i="2"/>
  <c r="G346" i="2"/>
  <c r="G347" i="2"/>
  <c r="E348" i="2"/>
  <c r="F348" i="2"/>
  <c r="G348" i="2"/>
  <c r="E349" i="2"/>
  <c r="F349" i="2"/>
  <c r="G349" i="2"/>
  <c r="G350" i="2"/>
  <c r="G351" i="2"/>
  <c r="G352" i="2"/>
  <c r="G353" i="2"/>
  <c r="G354" i="2"/>
  <c r="E355" i="2"/>
  <c r="F355" i="2"/>
  <c r="G355" i="2"/>
  <c r="G356" i="2"/>
  <c r="G357" i="2"/>
  <c r="G358" i="2"/>
  <c r="G359" i="2"/>
  <c r="G360" i="2"/>
  <c r="G361" i="2"/>
  <c r="G362" i="2"/>
  <c r="G363" i="2"/>
  <c r="G364" i="2"/>
  <c r="G365" i="2"/>
  <c r="E366" i="2"/>
  <c r="F366" i="2"/>
  <c r="G366" i="2"/>
  <c r="G367" i="2"/>
  <c r="G368" i="2"/>
  <c r="G369" i="2"/>
  <c r="G370" i="2"/>
  <c r="F371" i="2"/>
  <c r="G371" i="2"/>
  <c r="G372" i="2"/>
  <c r="E373" i="2"/>
  <c r="F373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E389" i="2"/>
  <c r="G389" i="2"/>
  <c r="G390" i="2"/>
  <c r="G391" i="2"/>
  <c r="G392" i="2"/>
  <c r="G393" i="2"/>
  <c r="F394" i="2"/>
  <c r="G394" i="2"/>
  <c r="E395" i="2"/>
  <c r="G395" i="2"/>
  <c r="G396" i="2"/>
  <c r="E397" i="2"/>
  <c r="G397" i="2"/>
  <c r="G398" i="2"/>
  <c r="G399" i="2"/>
  <c r="G400" i="2"/>
  <c r="G401" i="2"/>
  <c r="F402" i="2"/>
  <c r="G402" i="2"/>
  <c r="G403" i="2"/>
  <c r="E404" i="2"/>
  <c r="G404" i="2"/>
  <c r="G405" i="2"/>
  <c r="G406" i="2"/>
  <c r="E407" i="2"/>
  <c r="G407" i="2"/>
  <c r="G408" i="2"/>
  <c r="G409" i="2"/>
  <c r="G410" i="2"/>
  <c r="G411" i="2"/>
  <c r="G412" i="2"/>
  <c r="G413" i="2"/>
  <c r="F414" i="2"/>
  <c r="G414" i="2"/>
  <c r="E415" i="2"/>
  <c r="F415" i="2"/>
  <c r="G415" i="2"/>
  <c r="G416" i="2"/>
  <c r="G417" i="2"/>
  <c r="E418" i="2"/>
  <c r="F418" i="2"/>
  <c r="G418" i="2"/>
  <c r="G419" i="2"/>
  <c r="G420" i="2"/>
  <c r="G421" i="2"/>
  <c r="G422" i="2"/>
  <c r="E423" i="2"/>
  <c r="G423" i="2"/>
  <c r="F424" i="2"/>
  <c r="G424" i="2"/>
  <c r="G425" i="2"/>
  <c r="G426" i="2"/>
  <c r="E427" i="2"/>
  <c r="F427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E439" i="2"/>
  <c r="F439" i="2"/>
  <c r="G439" i="2"/>
  <c r="G440" i="2"/>
  <c r="G441" i="2"/>
  <c r="G442" i="2"/>
  <c r="E443" i="2"/>
  <c r="G443" i="2"/>
  <c r="G444" i="2"/>
  <c r="E445" i="2"/>
  <c r="F445" i="2"/>
  <c r="G445" i="2"/>
  <c r="G446" i="2"/>
  <c r="G447" i="2"/>
  <c r="G448" i="2"/>
  <c r="G449" i="2"/>
  <c r="G450" i="2"/>
  <c r="E451" i="2"/>
  <c r="F451" i="2"/>
  <c r="G451" i="2"/>
  <c r="E452" i="2"/>
  <c r="F452" i="2"/>
  <c r="G452" i="2"/>
  <c r="E453" i="2"/>
  <c r="F453" i="2"/>
  <c r="G453" i="2"/>
  <c r="G454" i="2"/>
  <c r="G455" i="2"/>
  <c r="G456" i="2"/>
  <c r="G457" i="2"/>
  <c r="G458" i="2"/>
  <c r="G459" i="2"/>
  <c r="G460" i="2"/>
  <c r="G461" i="2"/>
  <c r="F462" i="2"/>
  <c r="G462" i="2"/>
  <c r="G463" i="2"/>
  <c r="G464" i="2"/>
  <c r="G465" i="2"/>
  <c r="G466" i="2"/>
  <c r="G467" i="2"/>
  <c r="G468" i="2"/>
  <c r="G469" i="2"/>
  <c r="E470" i="2"/>
  <c r="F470" i="2"/>
  <c r="G470" i="2"/>
  <c r="E471" i="2"/>
  <c r="F471" i="2"/>
  <c r="G471" i="2"/>
  <c r="E472" i="2"/>
  <c r="F472" i="2"/>
  <c r="G472" i="2"/>
  <c r="G473" i="2"/>
  <c r="G474" i="2"/>
  <c r="G475" i="2"/>
  <c r="F476" i="2"/>
  <c r="G476" i="2"/>
  <c r="G477" i="2"/>
  <c r="G478" i="2"/>
  <c r="G479" i="2"/>
  <c r="G480" i="2"/>
  <c r="E481" i="2"/>
  <c r="F481" i="2"/>
  <c r="G481" i="2"/>
  <c r="E482" i="2"/>
  <c r="F482" i="2"/>
  <c r="G482" i="2"/>
  <c r="G483" i="2"/>
  <c r="G484" i="2"/>
  <c r="G485" i="2"/>
  <c r="E486" i="2"/>
  <c r="F486" i="2"/>
  <c r="G486" i="2"/>
  <c r="G487" i="2"/>
  <c r="G488" i="2"/>
  <c r="G489" i="2"/>
  <c r="G490" i="2"/>
  <c r="G491" i="2"/>
  <c r="G492" i="2"/>
  <c r="G493" i="2"/>
  <c r="G494" i="2"/>
  <c r="G495" i="2"/>
  <c r="E496" i="2"/>
  <c r="F496" i="2"/>
  <c r="G496" i="2"/>
  <c r="G497" i="2"/>
  <c r="E498" i="2"/>
  <c r="F498" i="2"/>
  <c r="G498" i="2"/>
  <c r="G499" i="2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F301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E310" i="1"/>
  <c r="G310" i="1"/>
  <c r="E311" i="1"/>
  <c r="F311" i="1"/>
  <c r="G311" i="1"/>
  <c r="E312" i="1"/>
  <c r="F312" i="1"/>
  <c r="G312" i="1"/>
  <c r="E313" i="1"/>
  <c r="F313" i="1"/>
  <c r="G313" i="1"/>
  <c r="E314" i="1"/>
  <c r="G314" i="1"/>
  <c r="E315" i="1"/>
  <c r="F315" i="1"/>
  <c r="G315" i="1"/>
  <c r="E316" i="1"/>
  <c r="F316" i="1"/>
  <c r="G316" i="1"/>
  <c r="E317" i="1"/>
  <c r="F317" i="1"/>
  <c r="G317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G326" i="1"/>
  <c r="E327" i="1"/>
  <c r="F327" i="1"/>
  <c r="G327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G341" i="1"/>
  <c r="E342" i="1"/>
  <c r="F342" i="1"/>
  <c r="G342" i="1"/>
  <c r="E343" i="1"/>
  <c r="F343" i="1"/>
  <c r="G343" i="1"/>
  <c r="E344" i="1"/>
  <c r="F344" i="1"/>
  <c r="G344" i="1"/>
  <c r="E345" i="1"/>
  <c r="F345" i="1"/>
  <c r="G345" i="1"/>
  <c r="E346" i="1"/>
  <c r="F346" i="1"/>
  <c r="G346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E354" i="1"/>
  <c r="G354" i="1"/>
  <c r="E355" i="1"/>
  <c r="F355" i="1"/>
  <c r="G355" i="1"/>
  <c r="E356" i="1"/>
  <c r="F356" i="1"/>
  <c r="G356" i="1"/>
  <c r="E357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G369" i="1"/>
  <c r="E370" i="1"/>
  <c r="G370" i="1"/>
  <c r="F371" i="1"/>
  <c r="G371" i="1"/>
  <c r="E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F410" i="1"/>
  <c r="G410" i="1"/>
  <c r="E411" i="1"/>
  <c r="F411" i="1"/>
  <c r="G411" i="1"/>
  <c r="E412" i="1"/>
  <c r="F412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G296" i="34"/>
  <c r="E297" i="34"/>
  <c r="G297" i="34"/>
  <c r="E298" i="34"/>
  <c r="F298" i="34"/>
  <c r="G298" i="34"/>
  <c r="E299" i="34"/>
  <c r="F299" i="34"/>
  <c r="G299" i="34"/>
  <c r="E300" i="34"/>
  <c r="F300" i="34"/>
  <c r="G300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G307" i="34"/>
  <c r="E308" i="34"/>
  <c r="F308" i="34"/>
  <c r="G308" i="34"/>
  <c r="E309" i="34"/>
  <c r="F309" i="34"/>
  <c r="G309" i="34"/>
  <c r="G310" i="34"/>
  <c r="G311" i="34"/>
  <c r="E312" i="34"/>
  <c r="F312" i="34"/>
  <c r="G312" i="34"/>
  <c r="E313" i="34"/>
  <c r="F313" i="34"/>
  <c r="G313" i="34"/>
  <c r="G314" i="34"/>
  <c r="F315" i="34"/>
  <c r="G315" i="34"/>
  <c r="E316" i="34"/>
  <c r="F316" i="34"/>
  <c r="G316" i="34"/>
  <c r="G317" i="34"/>
  <c r="G318" i="34"/>
  <c r="E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G326" i="34"/>
  <c r="E327" i="34"/>
  <c r="F327" i="34"/>
  <c r="G327" i="34"/>
  <c r="G328" i="34"/>
  <c r="E329" i="34"/>
  <c r="F329" i="34"/>
  <c r="G329" i="34"/>
  <c r="G330" i="34"/>
  <c r="E331" i="34"/>
  <c r="F331" i="34"/>
  <c r="G331" i="34"/>
  <c r="G332" i="34"/>
  <c r="G333" i="34"/>
  <c r="E334" i="34"/>
  <c r="F334" i="34"/>
  <c r="G334" i="34"/>
  <c r="G335" i="34"/>
  <c r="E336" i="34"/>
  <c r="F336" i="34"/>
  <c r="G336" i="34"/>
  <c r="E337" i="34"/>
  <c r="G337" i="34"/>
  <c r="G338" i="34"/>
  <c r="E339" i="34"/>
  <c r="F339" i="34"/>
  <c r="G339" i="34"/>
  <c r="G340" i="34"/>
  <c r="E341" i="34"/>
  <c r="F341" i="34"/>
  <c r="G341" i="34"/>
  <c r="E342" i="34"/>
  <c r="F342" i="34"/>
  <c r="G342" i="34"/>
  <c r="E343" i="34"/>
  <c r="G343" i="34"/>
  <c r="E344" i="34"/>
  <c r="G344" i="34"/>
  <c r="E345" i="34"/>
  <c r="F345" i="34"/>
  <c r="G345" i="34"/>
  <c r="E346" i="34"/>
  <c r="F346" i="34"/>
  <c r="G346" i="34"/>
  <c r="G347" i="34"/>
  <c r="E348" i="34"/>
  <c r="G348" i="34"/>
  <c r="E349" i="34"/>
  <c r="F349" i="34"/>
  <c r="G349" i="34"/>
  <c r="E350" i="34"/>
  <c r="G350" i="34"/>
  <c r="E351" i="34"/>
  <c r="F351" i="34"/>
  <c r="G351" i="34"/>
  <c r="E352" i="34"/>
  <c r="F352" i="34"/>
  <c r="G352" i="34"/>
  <c r="G353" i="34"/>
  <c r="G354" i="34"/>
  <c r="E355" i="34"/>
  <c r="F355" i="34"/>
  <c r="G355" i="34"/>
  <c r="G356" i="34"/>
  <c r="F357" i="34"/>
  <c r="G357" i="34"/>
  <c r="G358" i="34"/>
  <c r="G359" i="34"/>
  <c r="E360" i="34"/>
  <c r="F360" i="34"/>
  <c r="G360" i="34"/>
  <c r="E361" i="34"/>
  <c r="F361" i="34"/>
  <c r="G361" i="34"/>
  <c r="E362" i="34"/>
  <c r="F362" i="34"/>
  <c r="G362" i="34"/>
  <c r="F363" i="34"/>
  <c r="G363" i="34"/>
  <c r="E364" i="34"/>
  <c r="F364" i="34"/>
  <c r="G364" i="34"/>
  <c r="E365" i="34"/>
  <c r="F365" i="34"/>
  <c r="G365" i="34"/>
  <c r="E366" i="34"/>
  <c r="F366" i="34"/>
  <c r="G366" i="34"/>
  <c r="G367" i="34"/>
  <c r="G368" i="34"/>
  <c r="G369" i="34"/>
  <c r="G370" i="34"/>
  <c r="G371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H379" i="34" s="1"/>
  <c r="E380" i="34"/>
  <c r="F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G387" i="34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F429" i="34"/>
  <c r="G429" i="34"/>
  <c r="E430" i="34"/>
  <c r="F430" i="34"/>
  <c r="G430" i="34"/>
  <c r="E431" i="34"/>
  <c r="F431" i="34"/>
  <c r="G431" i="34"/>
  <c r="G432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G463" i="34"/>
  <c r="G464" i="34"/>
  <c r="E465" i="34"/>
  <c r="F465" i="34"/>
  <c r="G465" i="34"/>
  <c r="E466" i="34"/>
  <c r="F466" i="34"/>
  <c r="G466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E480" i="34"/>
  <c r="G480" i="34"/>
  <c r="E481" i="34"/>
  <c r="F481" i="34"/>
  <c r="G481" i="34"/>
  <c r="E482" i="34"/>
  <c r="F482" i="34"/>
  <c r="G482" i="34"/>
  <c r="F483" i="34"/>
  <c r="G483" i="34"/>
  <c r="E484" i="34"/>
  <c r="F484" i="34"/>
  <c r="G484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E295" i="14"/>
  <c r="F295" i="32"/>
  <c r="F397" i="31"/>
  <c r="F353" i="29"/>
  <c r="F295" i="28"/>
  <c r="F295" i="27"/>
  <c r="E295" i="27"/>
  <c r="F295" i="26"/>
  <c r="F313" i="25"/>
  <c r="G294" i="23"/>
  <c r="F310" i="21"/>
  <c r="E294" i="21"/>
  <c r="F449" i="20"/>
  <c r="E295" i="20"/>
  <c r="F295" i="19"/>
  <c r="E294" i="19"/>
  <c r="F321" i="18"/>
  <c r="F358" i="17"/>
  <c r="F295" i="17"/>
  <c r="F295" i="16"/>
  <c r="F295" i="15"/>
  <c r="F295" i="14"/>
  <c r="E294" i="14"/>
  <c r="F295" i="13"/>
  <c r="F303" i="12"/>
  <c r="G294" i="11"/>
  <c r="E296" i="11"/>
  <c r="E294" i="11"/>
  <c r="F295" i="10"/>
  <c r="E295" i="10"/>
  <c r="F295" i="9"/>
  <c r="E294" i="9"/>
  <c r="F295" i="8"/>
  <c r="E303" i="8"/>
  <c r="F295" i="7"/>
  <c r="E294" i="7"/>
  <c r="F295" i="6"/>
  <c r="F295" i="5"/>
  <c r="E415" i="5"/>
  <c r="F295" i="4"/>
  <c r="E308" i="4"/>
  <c r="F295" i="3"/>
  <c r="E301" i="3"/>
  <c r="F295" i="2"/>
  <c r="E299" i="2"/>
  <c r="F295" i="1"/>
  <c r="E307" i="1"/>
  <c r="F295" i="34"/>
  <c r="E317" i="34"/>
  <c r="H317" i="34" s="1"/>
  <c r="F295" i="33"/>
  <c r="E306" i="33"/>
  <c r="E153" i="32"/>
  <c r="F153" i="32"/>
  <c r="G153" i="32"/>
  <c r="F154" i="32"/>
  <c r="G154" i="32"/>
  <c r="E155" i="32"/>
  <c r="F155" i="32"/>
  <c r="G155" i="32"/>
  <c r="E156" i="32"/>
  <c r="F156" i="32"/>
  <c r="G156" i="32"/>
  <c r="G157" i="32"/>
  <c r="E158" i="32"/>
  <c r="F158" i="32"/>
  <c r="G158" i="32"/>
  <c r="G159" i="32"/>
  <c r="E160" i="32"/>
  <c r="F160" i="32"/>
  <c r="G160" i="32"/>
  <c r="E161" i="32"/>
  <c r="F161" i="32"/>
  <c r="G161" i="32"/>
  <c r="E162" i="32"/>
  <c r="F162" i="32"/>
  <c r="G162" i="32"/>
  <c r="E163" i="32"/>
  <c r="G163" i="32"/>
  <c r="E164" i="32"/>
  <c r="F164" i="32"/>
  <c r="G164" i="32"/>
  <c r="G165" i="32"/>
  <c r="E166" i="32"/>
  <c r="F166" i="32"/>
  <c r="G166" i="32"/>
  <c r="E167" i="32"/>
  <c r="F167" i="32"/>
  <c r="G167" i="32"/>
  <c r="E168" i="32"/>
  <c r="F168" i="32"/>
  <c r="G168" i="32"/>
  <c r="E169" i="32"/>
  <c r="G169" i="32"/>
  <c r="E170" i="32"/>
  <c r="F170" i="32"/>
  <c r="G170" i="32"/>
  <c r="E171" i="32"/>
  <c r="F171" i="32"/>
  <c r="G171" i="32"/>
  <c r="E172" i="32"/>
  <c r="F172" i="32"/>
  <c r="G172" i="32"/>
  <c r="G173" i="32"/>
  <c r="E174" i="32"/>
  <c r="F174" i="32"/>
  <c r="G174" i="32"/>
  <c r="E175" i="32"/>
  <c r="F175" i="32"/>
  <c r="G175" i="32"/>
  <c r="E176" i="32"/>
  <c r="F176" i="32"/>
  <c r="G176" i="32"/>
  <c r="E177" i="32"/>
  <c r="G177" i="32"/>
  <c r="F178" i="32"/>
  <c r="G178" i="32"/>
  <c r="E179" i="32"/>
  <c r="F179" i="32"/>
  <c r="G179" i="32"/>
  <c r="H179" i="32" s="1"/>
  <c r="E180" i="32"/>
  <c r="F180" i="32"/>
  <c r="G180" i="32"/>
  <c r="G181" i="32"/>
  <c r="E182" i="32"/>
  <c r="F182" i="32"/>
  <c r="G182" i="32"/>
  <c r="E183" i="32"/>
  <c r="G183" i="32"/>
  <c r="E184" i="32"/>
  <c r="F184" i="32"/>
  <c r="G184" i="32"/>
  <c r="E185" i="32"/>
  <c r="F185" i="32"/>
  <c r="G185" i="32"/>
  <c r="G186" i="32"/>
  <c r="E187" i="32"/>
  <c r="F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G197" i="32"/>
  <c r="E198" i="32"/>
  <c r="F198" i="32"/>
  <c r="G198" i="32"/>
  <c r="H198" i="32" s="1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H202" i="32" s="1"/>
  <c r="E203" i="32"/>
  <c r="F203" i="32"/>
  <c r="G203" i="32"/>
  <c r="H203" i="32" s="1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H207" i="32" s="1"/>
  <c r="G208" i="32"/>
  <c r="E209" i="32"/>
  <c r="F209" i="32"/>
  <c r="G209" i="32"/>
  <c r="E210" i="32"/>
  <c r="F210" i="32"/>
  <c r="G210" i="32"/>
  <c r="G211" i="32"/>
  <c r="E212" i="32"/>
  <c r="F212" i="32"/>
  <c r="G212" i="32"/>
  <c r="E213" i="32"/>
  <c r="F213" i="32"/>
  <c r="G213" i="32"/>
  <c r="E214" i="32"/>
  <c r="F214" i="32"/>
  <c r="G214" i="32"/>
  <c r="H214" i="32" s="1"/>
  <c r="E215" i="32"/>
  <c r="F215" i="32"/>
  <c r="G215" i="32"/>
  <c r="H215" i="32" s="1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2" i="32"/>
  <c r="F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E230" i="32"/>
  <c r="F230" i="32"/>
  <c r="G230" i="32"/>
  <c r="F231" i="32"/>
  <c r="G231" i="32"/>
  <c r="E232" i="32"/>
  <c r="G232" i="32"/>
  <c r="E233" i="32"/>
  <c r="F233" i="32"/>
  <c r="G233" i="32"/>
  <c r="G234" i="32"/>
  <c r="E235" i="32"/>
  <c r="F235" i="32"/>
  <c r="G235" i="32"/>
  <c r="E236" i="32"/>
  <c r="F236" i="32"/>
  <c r="G236" i="32"/>
  <c r="G237" i="32"/>
  <c r="G238" i="32"/>
  <c r="F239" i="32"/>
  <c r="G239" i="32"/>
  <c r="E240" i="32"/>
  <c r="G240" i="32"/>
  <c r="E241" i="32"/>
  <c r="F241" i="32"/>
  <c r="G241" i="32"/>
  <c r="F242" i="32"/>
  <c r="G242" i="32"/>
  <c r="E243" i="32"/>
  <c r="F243" i="32"/>
  <c r="G243" i="32"/>
  <c r="F244" i="32"/>
  <c r="G244" i="32"/>
  <c r="G245" i="32"/>
  <c r="G246" i="32"/>
  <c r="G247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G253" i="32"/>
  <c r="E254" i="32"/>
  <c r="F254" i="32"/>
  <c r="G254" i="32"/>
  <c r="H254" i="32" s="1"/>
  <c r="E255" i="32"/>
  <c r="F255" i="32"/>
  <c r="G255" i="32"/>
  <c r="E256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E263" i="32"/>
  <c r="F263" i="32"/>
  <c r="G263" i="32"/>
  <c r="E264" i="32"/>
  <c r="F264" i="32"/>
  <c r="G264" i="32"/>
  <c r="E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E273" i="32"/>
  <c r="G273" i="32"/>
  <c r="E274" i="32"/>
  <c r="F274" i="32"/>
  <c r="G274" i="32"/>
  <c r="E275" i="32"/>
  <c r="F275" i="32"/>
  <c r="G275" i="32"/>
  <c r="H275" i="32" s="1"/>
  <c r="E276" i="32"/>
  <c r="F276" i="32"/>
  <c r="G276" i="32"/>
  <c r="E277" i="32"/>
  <c r="F277" i="32"/>
  <c r="G277" i="32"/>
  <c r="E278" i="32"/>
  <c r="F278" i="32"/>
  <c r="G278" i="32"/>
  <c r="H278" i="32" s="1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H287" i="32" s="1"/>
  <c r="E288" i="32"/>
  <c r="F288" i="32"/>
  <c r="G288" i="32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E170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E185" i="31"/>
  <c r="G185" i="31"/>
  <c r="G186" i="31"/>
  <c r="G187" i="31"/>
  <c r="E188" i="31"/>
  <c r="F188" i="31"/>
  <c r="G188" i="31"/>
  <c r="G189" i="31"/>
  <c r="G190" i="31"/>
  <c r="E191" i="31"/>
  <c r="F191" i="31"/>
  <c r="G191" i="31"/>
  <c r="E192" i="31"/>
  <c r="F192" i="31"/>
  <c r="G192" i="31"/>
  <c r="E193" i="31"/>
  <c r="F193" i="31"/>
  <c r="G193" i="31"/>
  <c r="E194" i="31"/>
  <c r="F194" i="31"/>
  <c r="G194" i="31"/>
  <c r="G195" i="31"/>
  <c r="G196" i="31"/>
  <c r="G197" i="31"/>
  <c r="F198" i="31"/>
  <c r="G198" i="31"/>
  <c r="G199" i="31"/>
  <c r="G200" i="31"/>
  <c r="G201" i="31"/>
  <c r="G202" i="31"/>
  <c r="G203" i="31"/>
  <c r="F204" i="31"/>
  <c r="G204" i="31"/>
  <c r="G205" i="31"/>
  <c r="G206" i="31"/>
  <c r="E207" i="31"/>
  <c r="F207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E224" i="31"/>
  <c r="F224" i="31"/>
  <c r="G224" i="31"/>
  <c r="E225" i="31"/>
  <c r="F225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E241" i="31"/>
  <c r="F241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E260" i="31"/>
  <c r="F260" i="31"/>
  <c r="G260" i="31"/>
  <c r="G261" i="31"/>
  <c r="G262" i="31"/>
  <c r="G263" i="31"/>
  <c r="E264" i="31"/>
  <c r="F264" i="31"/>
  <c r="G264" i="31"/>
  <c r="G265" i="31"/>
  <c r="G266" i="31"/>
  <c r="G267" i="31"/>
  <c r="G268" i="31"/>
  <c r="E269" i="31"/>
  <c r="F269" i="31"/>
  <c r="G269" i="31"/>
  <c r="G270" i="31"/>
  <c r="F271" i="31"/>
  <c r="G271" i="31"/>
  <c r="G272" i="31"/>
  <c r="G273" i="31"/>
  <c r="G274" i="31"/>
  <c r="F275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E287" i="31"/>
  <c r="F287" i="31"/>
  <c r="G287" i="31"/>
  <c r="G288" i="31"/>
  <c r="E153" i="30"/>
  <c r="F153" i="30"/>
  <c r="G153" i="30"/>
  <c r="E154" i="30"/>
  <c r="F154" i="30"/>
  <c r="G154" i="30"/>
  <c r="E155" i="30"/>
  <c r="F155" i="30"/>
  <c r="G155" i="30"/>
  <c r="E156" i="30"/>
  <c r="F156" i="30"/>
  <c r="G156" i="30"/>
  <c r="G157" i="30"/>
  <c r="E158" i="30"/>
  <c r="F158" i="30"/>
  <c r="G158" i="30"/>
  <c r="G159" i="30"/>
  <c r="G160" i="30"/>
  <c r="E161" i="30"/>
  <c r="F161" i="30"/>
  <c r="G161" i="30"/>
  <c r="E162" i="30"/>
  <c r="F162" i="30"/>
  <c r="G162" i="30"/>
  <c r="E163" i="30"/>
  <c r="G163" i="30"/>
  <c r="G164" i="30"/>
  <c r="G165" i="30"/>
  <c r="G166" i="30"/>
  <c r="E167" i="30"/>
  <c r="F167" i="30"/>
  <c r="G167" i="30"/>
  <c r="E168" i="30"/>
  <c r="F168" i="30"/>
  <c r="G168" i="30"/>
  <c r="E169" i="30"/>
  <c r="G169" i="30"/>
  <c r="E170" i="30"/>
  <c r="F170" i="30"/>
  <c r="G170" i="30"/>
  <c r="E171" i="30"/>
  <c r="F171" i="30"/>
  <c r="G171" i="30"/>
  <c r="E172" i="30"/>
  <c r="F172" i="30"/>
  <c r="G172" i="30"/>
  <c r="G173" i="30"/>
  <c r="G174" i="30"/>
  <c r="G175" i="30"/>
  <c r="G176" i="30"/>
  <c r="G177" i="30"/>
  <c r="G178" i="30"/>
  <c r="E179" i="30"/>
  <c r="G179" i="30"/>
  <c r="E180" i="30"/>
  <c r="F180" i="30"/>
  <c r="G180" i="30"/>
  <c r="E181" i="30"/>
  <c r="F181" i="30"/>
  <c r="G181" i="30"/>
  <c r="G182" i="30"/>
  <c r="F183" i="30"/>
  <c r="G183" i="30"/>
  <c r="E184" i="30"/>
  <c r="F184" i="30"/>
  <c r="G184" i="30"/>
  <c r="E185" i="30"/>
  <c r="F185" i="30"/>
  <c r="G185" i="30"/>
  <c r="G186" i="30"/>
  <c r="E187" i="30"/>
  <c r="F187" i="30"/>
  <c r="G187" i="30"/>
  <c r="E188" i="30"/>
  <c r="F188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E193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F198" i="30"/>
  <c r="G198" i="30"/>
  <c r="E199" i="30"/>
  <c r="F199" i="30"/>
  <c r="G199" i="30"/>
  <c r="E200" i="30"/>
  <c r="F200" i="30"/>
  <c r="G200" i="30"/>
  <c r="E201" i="30"/>
  <c r="F201" i="30"/>
  <c r="G201" i="30"/>
  <c r="E202" i="30"/>
  <c r="F202" i="30"/>
  <c r="G202" i="30"/>
  <c r="E203" i="30"/>
  <c r="G203" i="30"/>
  <c r="E204" i="30"/>
  <c r="F204" i="30"/>
  <c r="G204" i="30"/>
  <c r="E205" i="30"/>
  <c r="F205" i="30"/>
  <c r="G205" i="30"/>
  <c r="F206" i="30"/>
  <c r="G206" i="30"/>
  <c r="E207" i="30"/>
  <c r="F207" i="30"/>
  <c r="G207" i="30"/>
  <c r="G208" i="30"/>
  <c r="E209" i="30"/>
  <c r="F209" i="30"/>
  <c r="G209" i="30"/>
  <c r="E210" i="30"/>
  <c r="F210" i="30"/>
  <c r="G210" i="30"/>
  <c r="E211" i="30"/>
  <c r="F211" i="30"/>
  <c r="G211" i="30"/>
  <c r="E212" i="30"/>
  <c r="F212" i="30"/>
  <c r="G212" i="30"/>
  <c r="F213" i="30"/>
  <c r="G213" i="30"/>
  <c r="G214" i="30"/>
  <c r="E215" i="30"/>
  <c r="F215" i="30"/>
  <c r="G215" i="30"/>
  <c r="G216" i="30"/>
  <c r="E217" i="30"/>
  <c r="F217" i="30"/>
  <c r="G217" i="30"/>
  <c r="E218" i="30"/>
  <c r="F218" i="30"/>
  <c r="G218" i="30"/>
  <c r="F219" i="30"/>
  <c r="G219" i="30"/>
  <c r="E220" i="30"/>
  <c r="F220" i="30"/>
  <c r="G220" i="30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G228" i="30"/>
  <c r="G229" i="30"/>
  <c r="E230" i="30"/>
  <c r="F230" i="30"/>
  <c r="G230" i="30"/>
  <c r="E231" i="30"/>
  <c r="F231" i="30"/>
  <c r="G231" i="30"/>
  <c r="G232" i="30"/>
  <c r="E233" i="30"/>
  <c r="F233" i="30"/>
  <c r="G233" i="30"/>
  <c r="E234" i="30"/>
  <c r="F234" i="30"/>
  <c r="G234" i="30"/>
  <c r="F235" i="30"/>
  <c r="G235" i="30"/>
  <c r="E236" i="30"/>
  <c r="F236" i="30"/>
  <c r="G236" i="30"/>
  <c r="E237" i="30"/>
  <c r="F237" i="30"/>
  <c r="G237" i="30"/>
  <c r="G238" i="30"/>
  <c r="E239" i="30"/>
  <c r="F239" i="30"/>
  <c r="G239" i="30"/>
  <c r="G240" i="30"/>
  <c r="E241" i="30"/>
  <c r="F241" i="30"/>
  <c r="G241" i="30"/>
  <c r="E242" i="30"/>
  <c r="F242" i="30"/>
  <c r="G242" i="30"/>
  <c r="F243" i="30"/>
  <c r="G243" i="30"/>
  <c r="E244" i="30"/>
  <c r="G244" i="30"/>
  <c r="E245" i="30"/>
  <c r="F245" i="30"/>
  <c r="G245" i="30"/>
  <c r="E246" i="30"/>
  <c r="F246" i="30"/>
  <c r="G246" i="30"/>
  <c r="G247" i="30"/>
  <c r="G248" i="30"/>
  <c r="G249" i="30"/>
  <c r="E250" i="30"/>
  <c r="F250" i="30"/>
  <c r="G250" i="30"/>
  <c r="E251" i="30"/>
  <c r="F251" i="30"/>
  <c r="G251" i="30"/>
  <c r="G252" i="30"/>
  <c r="E253" i="30"/>
  <c r="F253" i="30"/>
  <c r="G253" i="30"/>
  <c r="G254" i="30"/>
  <c r="E255" i="30"/>
  <c r="F255" i="30"/>
  <c r="G255" i="30"/>
  <c r="G256" i="30"/>
  <c r="E257" i="30"/>
  <c r="F257" i="30"/>
  <c r="G257" i="30"/>
  <c r="E258" i="30"/>
  <c r="F258" i="30"/>
  <c r="G258" i="30"/>
  <c r="E259" i="30"/>
  <c r="F259" i="30"/>
  <c r="G259" i="30"/>
  <c r="E260" i="30"/>
  <c r="F260" i="30"/>
  <c r="G260" i="30"/>
  <c r="E261" i="30"/>
  <c r="F261" i="30"/>
  <c r="G261" i="30"/>
  <c r="E262" i="30"/>
  <c r="F262" i="30"/>
  <c r="G262" i="30"/>
  <c r="E263" i="30"/>
  <c r="F263" i="30"/>
  <c r="G263" i="30"/>
  <c r="E264" i="30"/>
  <c r="F264" i="30"/>
  <c r="G264" i="30"/>
  <c r="E265" i="30"/>
  <c r="F265" i="30"/>
  <c r="G265" i="30"/>
  <c r="F266" i="30"/>
  <c r="G266" i="30"/>
  <c r="E267" i="30"/>
  <c r="F267" i="30"/>
  <c r="G267" i="30"/>
  <c r="E268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E273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E286" i="30"/>
  <c r="F286" i="30"/>
  <c r="G286" i="30"/>
  <c r="E287" i="30"/>
  <c r="F287" i="30"/>
  <c r="G287" i="30"/>
  <c r="E288" i="30"/>
  <c r="F288" i="30"/>
  <c r="G288" i="30"/>
  <c r="G153" i="29"/>
  <c r="G154" i="29"/>
  <c r="F155" i="29"/>
  <c r="G155" i="29"/>
  <c r="G156" i="29"/>
  <c r="G157" i="29"/>
  <c r="G158" i="29"/>
  <c r="G159" i="29"/>
  <c r="G160" i="29"/>
  <c r="G161" i="29"/>
  <c r="F162" i="29"/>
  <c r="G162" i="29"/>
  <c r="G163" i="29"/>
  <c r="G164" i="29"/>
  <c r="G165" i="29"/>
  <c r="G166" i="29"/>
  <c r="G167" i="29"/>
  <c r="G168" i="29"/>
  <c r="G169" i="29"/>
  <c r="E170" i="29"/>
  <c r="F170" i="29"/>
  <c r="G170" i="29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E187" i="29"/>
  <c r="G187" i="29"/>
  <c r="F188" i="29"/>
  <c r="G188" i="29"/>
  <c r="F189" i="29"/>
  <c r="G189" i="29"/>
  <c r="G190" i="29"/>
  <c r="E191" i="29"/>
  <c r="F191" i="29"/>
  <c r="G191" i="29"/>
  <c r="E192" i="29"/>
  <c r="F192" i="29"/>
  <c r="G192" i="29"/>
  <c r="G193" i="29"/>
  <c r="E194" i="29"/>
  <c r="F194" i="29"/>
  <c r="G194" i="29"/>
  <c r="G195" i="29"/>
  <c r="G196" i="29"/>
  <c r="G197" i="29"/>
  <c r="E198" i="29"/>
  <c r="F198" i="29"/>
  <c r="G198" i="29"/>
  <c r="G199" i="29"/>
  <c r="E200" i="29"/>
  <c r="G200" i="29"/>
  <c r="G201" i="29"/>
  <c r="G202" i="29"/>
  <c r="G203" i="29"/>
  <c r="E204" i="29"/>
  <c r="F204" i="29"/>
  <c r="G204" i="29"/>
  <c r="G205" i="29"/>
  <c r="G206" i="29"/>
  <c r="G207" i="29"/>
  <c r="G208" i="29"/>
  <c r="G209" i="29"/>
  <c r="G210" i="29"/>
  <c r="G211" i="29"/>
  <c r="F212" i="29"/>
  <c r="G212" i="29"/>
  <c r="G213" i="29"/>
  <c r="G214" i="29"/>
  <c r="E215" i="29"/>
  <c r="F215" i="29"/>
  <c r="G215" i="29"/>
  <c r="G216" i="29"/>
  <c r="G217" i="29"/>
  <c r="G218" i="29"/>
  <c r="G219" i="29"/>
  <c r="G220" i="29"/>
  <c r="E221" i="29"/>
  <c r="F221" i="29"/>
  <c r="G221" i="29"/>
  <c r="G222" i="29"/>
  <c r="G223" i="29"/>
  <c r="E224" i="29"/>
  <c r="F224" i="29"/>
  <c r="G224" i="29"/>
  <c r="E225" i="29"/>
  <c r="F225" i="29"/>
  <c r="G225" i="29"/>
  <c r="G226" i="29"/>
  <c r="E227" i="29"/>
  <c r="F227" i="29"/>
  <c r="G227" i="29"/>
  <c r="G228" i="29"/>
  <c r="G229" i="29"/>
  <c r="G230" i="29"/>
  <c r="G231" i="29"/>
  <c r="G232" i="29"/>
  <c r="G233" i="29"/>
  <c r="G234" i="29"/>
  <c r="G235" i="29"/>
  <c r="F236" i="29"/>
  <c r="G236" i="29"/>
  <c r="G237" i="29"/>
  <c r="G238" i="29"/>
  <c r="G239" i="29"/>
  <c r="G240" i="29"/>
  <c r="E241" i="29"/>
  <c r="F241" i="29"/>
  <c r="G241" i="29"/>
  <c r="H241" i="29" s="1"/>
  <c r="G242" i="29"/>
  <c r="G243" i="29"/>
  <c r="G244" i="29"/>
  <c r="G245" i="29"/>
  <c r="G246" i="29"/>
  <c r="G247" i="29"/>
  <c r="G248" i="29"/>
  <c r="G249" i="29"/>
  <c r="G250" i="29"/>
  <c r="G251" i="29"/>
  <c r="F252" i="29"/>
  <c r="G252" i="29"/>
  <c r="E253" i="29"/>
  <c r="G253" i="29"/>
  <c r="G254" i="29"/>
  <c r="G255" i="29"/>
  <c r="G256" i="29"/>
  <c r="E257" i="29"/>
  <c r="F257" i="29"/>
  <c r="G257" i="29"/>
  <c r="E258" i="29"/>
  <c r="F258" i="29"/>
  <c r="G258" i="29"/>
  <c r="G259" i="29"/>
  <c r="E260" i="29"/>
  <c r="F260" i="29"/>
  <c r="G260" i="29"/>
  <c r="E261" i="29"/>
  <c r="G261" i="29"/>
  <c r="G262" i="29"/>
  <c r="F263" i="29"/>
  <c r="G263" i="29"/>
  <c r="E264" i="29"/>
  <c r="F264" i="29"/>
  <c r="G264" i="29"/>
  <c r="E265" i="29"/>
  <c r="F265" i="29"/>
  <c r="G265" i="29"/>
  <c r="G266" i="29"/>
  <c r="G267" i="29"/>
  <c r="G268" i="29"/>
  <c r="E269" i="29"/>
  <c r="F269" i="29"/>
  <c r="G269" i="29"/>
  <c r="G270" i="29"/>
  <c r="G271" i="29"/>
  <c r="G272" i="29"/>
  <c r="G273" i="29"/>
  <c r="E274" i="29"/>
  <c r="F274" i="29"/>
  <c r="G274" i="29"/>
  <c r="E275" i="29"/>
  <c r="F275" i="29"/>
  <c r="G275" i="29"/>
  <c r="G276" i="29"/>
  <c r="E277" i="29"/>
  <c r="F277" i="29"/>
  <c r="G277" i="29"/>
  <c r="G278" i="29"/>
  <c r="E279" i="29"/>
  <c r="F279" i="29"/>
  <c r="G279" i="29"/>
  <c r="E280" i="29"/>
  <c r="F280" i="29"/>
  <c r="G280" i="29"/>
  <c r="F281" i="29"/>
  <c r="G281" i="29"/>
  <c r="G282" i="29"/>
  <c r="G283" i="29"/>
  <c r="E284" i="29"/>
  <c r="F284" i="29"/>
  <c r="G284" i="29"/>
  <c r="F285" i="29"/>
  <c r="G285" i="29"/>
  <c r="E286" i="29"/>
  <c r="G286" i="29"/>
  <c r="E287" i="29"/>
  <c r="F287" i="29"/>
  <c r="G287" i="29"/>
  <c r="G288" i="29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E171" i="28"/>
  <c r="F171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E194" i="28"/>
  <c r="F194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E224" i="28"/>
  <c r="F224" i="28"/>
  <c r="G224" i="28"/>
  <c r="E225" i="28"/>
  <c r="F225" i="28"/>
  <c r="G225" i="28"/>
  <c r="G226" i="28"/>
  <c r="F227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E260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E275" i="28"/>
  <c r="F275" i="28"/>
  <c r="G275" i="28"/>
  <c r="G276" i="28"/>
  <c r="G277" i="28"/>
  <c r="G278" i="28"/>
  <c r="E279" i="28"/>
  <c r="F279" i="28"/>
  <c r="G279" i="28"/>
  <c r="G280" i="28"/>
  <c r="G281" i="28"/>
  <c r="G282" i="28"/>
  <c r="G283" i="28"/>
  <c r="G284" i="28"/>
  <c r="G285" i="28"/>
  <c r="G286" i="28"/>
  <c r="G287" i="28"/>
  <c r="G288" i="28"/>
  <c r="F153" i="27"/>
  <c r="G153" i="27"/>
  <c r="G154" i="27"/>
  <c r="E155" i="27"/>
  <c r="F155" i="27"/>
  <c r="G155" i="27"/>
  <c r="G156" i="27"/>
  <c r="G157" i="27"/>
  <c r="G158" i="27"/>
  <c r="G159" i="27"/>
  <c r="E160" i="27"/>
  <c r="F160" i="27"/>
  <c r="G160" i="27"/>
  <c r="E161" i="27"/>
  <c r="F161" i="27"/>
  <c r="G161" i="27"/>
  <c r="F162" i="27"/>
  <c r="G162" i="27"/>
  <c r="G163" i="27"/>
  <c r="G164" i="27"/>
  <c r="G165" i="27"/>
  <c r="G166" i="27"/>
  <c r="G167" i="27"/>
  <c r="G168" i="27"/>
  <c r="G169" i="27"/>
  <c r="F170" i="27"/>
  <c r="G170" i="27"/>
  <c r="E171" i="27"/>
  <c r="F171" i="27"/>
  <c r="G171" i="27"/>
  <c r="G172" i="27"/>
  <c r="G173" i="27"/>
  <c r="G174" i="27"/>
  <c r="G175" i="27"/>
  <c r="G176" i="27"/>
  <c r="G177" i="27"/>
  <c r="G178" i="27"/>
  <c r="G179" i="27"/>
  <c r="E180" i="27"/>
  <c r="F180" i="27"/>
  <c r="G180" i="27"/>
  <c r="G181" i="27"/>
  <c r="G182" i="27"/>
  <c r="G183" i="27"/>
  <c r="E184" i="27"/>
  <c r="F184" i="27"/>
  <c r="G184" i="27"/>
  <c r="G185" i="27"/>
  <c r="G186" i="27"/>
  <c r="E187" i="27"/>
  <c r="G187" i="27"/>
  <c r="E188" i="27"/>
  <c r="F188" i="27"/>
  <c r="G188" i="27"/>
  <c r="G189" i="27"/>
  <c r="E190" i="27"/>
  <c r="F190" i="27"/>
  <c r="G190" i="27"/>
  <c r="E191" i="27"/>
  <c r="F191" i="27"/>
  <c r="G191" i="27"/>
  <c r="G192" i="27"/>
  <c r="G193" i="27"/>
  <c r="E194" i="27"/>
  <c r="F194" i="27"/>
  <c r="G194" i="27"/>
  <c r="G195" i="27"/>
  <c r="G196" i="27"/>
  <c r="E197" i="27"/>
  <c r="F197" i="27"/>
  <c r="G197" i="27"/>
  <c r="E198" i="27"/>
  <c r="F198" i="27"/>
  <c r="G198" i="27"/>
  <c r="F199" i="27"/>
  <c r="G199" i="27"/>
  <c r="G200" i="27"/>
  <c r="G201" i="27"/>
  <c r="G202" i="27"/>
  <c r="G203" i="27"/>
  <c r="E204" i="27"/>
  <c r="F204" i="27"/>
  <c r="G204" i="27"/>
  <c r="G205" i="27"/>
  <c r="F206" i="27"/>
  <c r="G206" i="27"/>
  <c r="E207" i="27"/>
  <c r="F207" i="27"/>
  <c r="G207" i="27"/>
  <c r="G208" i="27"/>
  <c r="G209" i="27"/>
  <c r="G210" i="27"/>
  <c r="E211" i="27"/>
  <c r="G211" i="27"/>
  <c r="E212" i="27"/>
  <c r="F212" i="27"/>
  <c r="G212" i="27"/>
  <c r="G213" i="27"/>
  <c r="G214" i="27"/>
  <c r="E215" i="27"/>
  <c r="G215" i="27"/>
  <c r="G216" i="27"/>
  <c r="E217" i="27"/>
  <c r="F217" i="27"/>
  <c r="G217" i="27"/>
  <c r="F218" i="27"/>
  <c r="G218" i="27"/>
  <c r="F219" i="27"/>
  <c r="G219" i="27"/>
  <c r="E220" i="27"/>
  <c r="F220" i="27"/>
  <c r="G220" i="27"/>
  <c r="F221" i="27"/>
  <c r="G221" i="27"/>
  <c r="G222" i="27"/>
  <c r="G223" i="27"/>
  <c r="E224" i="27"/>
  <c r="F224" i="27"/>
  <c r="G224" i="27"/>
  <c r="E225" i="27"/>
  <c r="F225" i="27"/>
  <c r="G225" i="27"/>
  <c r="G226" i="27"/>
  <c r="E227" i="27"/>
  <c r="F227" i="27"/>
  <c r="G227" i="27"/>
  <c r="F228" i="27"/>
  <c r="G228" i="27"/>
  <c r="G229" i="27"/>
  <c r="G230" i="27"/>
  <c r="G231" i="27"/>
  <c r="G232" i="27"/>
  <c r="E233" i="27"/>
  <c r="F233" i="27"/>
  <c r="G233" i="27"/>
  <c r="F234" i="27"/>
  <c r="G234" i="27"/>
  <c r="G235" i="27"/>
  <c r="F236" i="27"/>
  <c r="G236" i="27"/>
  <c r="G237" i="27"/>
  <c r="G238" i="27"/>
  <c r="G239" i="27"/>
  <c r="G240" i="27"/>
  <c r="E241" i="27"/>
  <c r="F241" i="27"/>
  <c r="G241" i="27"/>
  <c r="G242" i="27"/>
  <c r="G243" i="27"/>
  <c r="G244" i="27"/>
  <c r="E245" i="27"/>
  <c r="F245" i="27"/>
  <c r="G245" i="27"/>
  <c r="G246" i="27"/>
  <c r="G247" i="27"/>
  <c r="G248" i="27"/>
  <c r="G249" i="27"/>
  <c r="F250" i="27"/>
  <c r="G250" i="27"/>
  <c r="E251" i="27"/>
  <c r="F251" i="27"/>
  <c r="G251" i="27"/>
  <c r="G252" i="27"/>
  <c r="G253" i="27"/>
  <c r="G254" i="27"/>
  <c r="E255" i="27"/>
  <c r="G255" i="27"/>
  <c r="G256" i="27"/>
  <c r="E257" i="27"/>
  <c r="F257" i="27"/>
  <c r="G257" i="27"/>
  <c r="E258" i="27"/>
  <c r="G258" i="27"/>
  <c r="G259" i="27"/>
  <c r="E260" i="27"/>
  <c r="F260" i="27"/>
  <c r="G260" i="27"/>
  <c r="E261" i="27"/>
  <c r="F261" i="27"/>
  <c r="G261" i="27"/>
  <c r="G262" i="27"/>
  <c r="F263" i="27"/>
  <c r="G263" i="27"/>
  <c r="F264" i="27"/>
  <c r="G264" i="27"/>
  <c r="E265" i="27"/>
  <c r="F265" i="27"/>
  <c r="G265" i="27"/>
  <c r="F266" i="27"/>
  <c r="G266" i="27"/>
  <c r="G267" i="27"/>
  <c r="G268" i="27"/>
  <c r="E269" i="27"/>
  <c r="F269" i="27"/>
  <c r="G269" i="27"/>
  <c r="F270" i="27"/>
  <c r="G270" i="27"/>
  <c r="E271" i="27"/>
  <c r="F271" i="27"/>
  <c r="G271" i="27"/>
  <c r="F272" i="27"/>
  <c r="G272" i="27"/>
  <c r="G273" i="27"/>
  <c r="G274" i="27"/>
  <c r="E275" i="27"/>
  <c r="F275" i="27"/>
  <c r="G275" i="27"/>
  <c r="G276" i="27"/>
  <c r="E277" i="27"/>
  <c r="F277" i="27"/>
  <c r="G277" i="27"/>
  <c r="E278" i="27"/>
  <c r="F278" i="27"/>
  <c r="G278" i="27"/>
  <c r="E279" i="27"/>
  <c r="F279" i="27"/>
  <c r="G279" i="27"/>
  <c r="F280" i="27"/>
  <c r="G280" i="27"/>
  <c r="F281" i="27"/>
  <c r="G281" i="27"/>
  <c r="E282" i="27"/>
  <c r="F282" i="27"/>
  <c r="G282" i="27"/>
  <c r="G283" i="27"/>
  <c r="E284" i="27"/>
  <c r="F284" i="27"/>
  <c r="G284" i="27"/>
  <c r="F285" i="27"/>
  <c r="G285" i="27"/>
  <c r="G286" i="27"/>
  <c r="E287" i="27"/>
  <c r="F287" i="27"/>
  <c r="G287" i="27"/>
  <c r="G288" i="27"/>
  <c r="G153" i="26"/>
  <c r="G154" i="26"/>
  <c r="E155" i="26"/>
  <c r="F155" i="26"/>
  <c r="G155" i="26"/>
  <c r="G156" i="26"/>
  <c r="G157" i="26"/>
  <c r="G158" i="26"/>
  <c r="G159" i="26"/>
  <c r="G160" i="26"/>
  <c r="G161" i="26"/>
  <c r="E162" i="26"/>
  <c r="F162" i="26"/>
  <c r="G162" i="26"/>
  <c r="G163" i="26"/>
  <c r="G164" i="26"/>
  <c r="G165" i="26"/>
  <c r="G166" i="26"/>
  <c r="G167" i="26"/>
  <c r="E168" i="26"/>
  <c r="F168" i="26"/>
  <c r="G168" i="26"/>
  <c r="G169" i="26"/>
  <c r="G170" i="26"/>
  <c r="E171" i="26"/>
  <c r="F171" i="26"/>
  <c r="G171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E185" i="26"/>
  <c r="F185" i="26"/>
  <c r="G185" i="26"/>
  <c r="H185" i="26" s="1"/>
  <c r="G186" i="26"/>
  <c r="G187" i="26"/>
  <c r="E188" i="26"/>
  <c r="F188" i="26"/>
  <c r="G188" i="26"/>
  <c r="G189" i="26"/>
  <c r="E190" i="26"/>
  <c r="F190" i="26"/>
  <c r="G190" i="26"/>
  <c r="H190" i="26" s="1"/>
  <c r="E191" i="26"/>
  <c r="F191" i="26"/>
  <c r="G191" i="26"/>
  <c r="E192" i="26"/>
  <c r="F192" i="26"/>
  <c r="G192" i="26"/>
  <c r="E193" i="26"/>
  <c r="F193" i="26"/>
  <c r="G193" i="26"/>
  <c r="E194" i="26"/>
  <c r="F194" i="26"/>
  <c r="G194" i="26"/>
  <c r="E195" i="26"/>
  <c r="F195" i="26"/>
  <c r="G195" i="26"/>
  <c r="H195" i="26" s="1"/>
  <c r="G196" i="26"/>
  <c r="E197" i="26"/>
  <c r="F197" i="26"/>
  <c r="G197" i="26"/>
  <c r="G198" i="26"/>
  <c r="E199" i="26"/>
  <c r="F199" i="26"/>
  <c r="G199" i="26"/>
  <c r="E200" i="26"/>
  <c r="F200" i="26"/>
  <c r="G200" i="26"/>
  <c r="E201" i="26"/>
  <c r="F201" i="26"/>
  <c r="G201" i="26"/>
  <c r="E202" i="26"/>
  <c r="G202" i="26"/>
  <c r="G203" i="26"/>
  <c r="E204" i="26"/>
  <c r="F204" i="26"/>
  <c r="G204" i="26"/>
  <c r="F205" i="26"/>
  <c r="G205" i="26"/>
  <c r="E206" i="26"/>
  <c r="F206" i="26"/>
  <c r="G206" i="26"/>
  <c r="E207" i="26"/>
  <c r="F207" i="26"/>
  <c r="G207" i="26"/>
  <c r="G208" i="26"/>
  <c r="G209" i="26"/>
  <c r="G210" i="26"/>
  <c r="G211" i="26"/>
  <c r="G212" i="26"/>
  <c r="G213" i="26"/>
  <c r="G214" i="26"/>
  <c r="G215" i="26"/>
  <c r="G216" i="26"/>
  <c r="E217" i="26"/>
  <c r="G217" i="26"/>
  <c r="G218" i="26"/>
  <c r="F219" i="26"/>
  <c r="G219" i="26"/>
  <c r="F220" i="26"/>
  <c r="G220" i="26"/>
  <c r="E221" i="26"/>
  <c r="F221" i="26"/>
  <c r="G221" i="26"/>
  <c r="F222" i="26"/>
  <c r="G222" i="26"/>
  <c r="G223" i="26"/>
  <c r="E224" i="26"/>
  <c r="F224" i="26"/>
  <c r="G224" i="26"/>
  <c r="E225" i="26"/>
  <c r="F225" i="26"/>
  <c r="G225" i="26"/>
  <c r="E226" i="26"/>
  <c r="F226" i="26"/>
  <c r="G226" i="26"/>
  <c r="E227" i="26"/>
  <c r="F227" i="26"/>
  <c r="G227" i="26"/>
  <c r="G228" i="26"/>
  <c r="G229" i="26"/>
  <c r="G230" i="26"/>
  <c r="G231" i="26"/>
  <c r="G232" i="26"/>
  <c r="G233" i="26"/>
  <c r="G234" i="26"/>
  <c r="G235" i="26"/>
  <c r="E236" i="26"/>
  <c r="F236" i="26"/>
  <c r="G236" i="26"/>
  <c r="G237" i="26"/>
  <c r="G238" i="26"/>
  <c r="G239" i="26"/>
  <c r="G240" i="26"/>
  <c r="E241" i="26"/>
  <c r="F241" i="26"/>
  <c r="G241" i="26"/>
  <c r="G242" i="26"/>
  <c r="F243" i="26"/>
  <c r="G243" i="26"/>
  <c r="G244" i="26"/>
  <c r="E245" i="26"/>
  <c r="G245" i="26"/>
  <c r="G246" i="26"/>
  <c r="G247" i="26"/>
  <c r="G248" i="26"/>
  <c r="G249" i="26"/>
  <c r="E250" i="26"/>
  <c r="G250" i="26"/>
  <c r="G251" i="26"/>
  <c r="G252" i="26"/>
  <c r="G253" i="26"/>
  <c r="G254" i="26"/>
  <c r="E255" i="26"/>
  <c r="F255" i="26"/>
  <c r="G255" i="26"/>
  <c r="G256" i="26"/>
  <c r="G257" i="26"/>
  <c r="G258" i="26"/>
  <c r="G259" i="26"/>
  <c r="E260" i="26"/>
  <c r="F260" i="26"/>
  <c r="G260" i="26"/>
  <c r="E261" i="26"/>
  <c r="F261" i="26"/>
  <c r="G261" i="26"/>
  <c r="G262" i="26"/>
  <c r="G263" i="26"/>
  <c r="G264" i="26"/>
  <c r="G265" i="26"/>
  <c r="G266" i="26"/>
  <c r="E267" i="26"/>
  <c r="G267" i="26"/>
  <c r="G268" i="26"/>
  <c r="E269" i="26"/>
  <c r="F269" i="26"/>
  <c r="G269" i="26"/>
  <c r="E270" i="26"/>
  <c r="F270" i="26"/>
  <c r="G270" i="26"/>
  <c r="E271" i="26"/>
  <c r="G271" i="26"/>
  <c r="E272" i="26"/>
  <c r="G272" i="26"/>
  <c r="G273" i="26"/>
  <c r="E274" i="26"/>
  <c r="F274" i="26"/>
  <c r="G274" i="26"/>
  <c r="E275" i="26"/>
  <c r="F275" i="26"/>
  <c r="G275" i="26"/>
  <c r="E276" i="26"/>
  <c r="F276" i="26"/>
  <c r="G276" i="26"/>
  <c r="E277" i="26"/>
  <c r="F277" i="26"/>
  <c r="G277" i="26"/>
  <c r="E278" i="26"/>
  <c r="F278" i="26"/>
  <c r="G278" i="26"/>
  <c r="E279" i="26"/>
  <c r="F279" i="26"/>
  <c r="G279" i="26"/>
  <c r="G280" i="26"/>
  <c r="G281" i="26"/>
  <c r="E282" i="26"/>
  <c r="F282" i="26"/>
  <c r="G282" i="26"/>
  <c r="F283" i="26"/>
  <c r="G283" i="26"/>
  <c r="E284" i="26"/>
  <c r="F284" i="26"/>
  <c r="G284" i="26"/>
  <c r="G285" i="26"/>
  <c r="G286" i="26"/>
  <c r="E287" i="26"/>
  <c r="F287" i="26"/>
  <c r="G287" i="26"/>
  <c r="E288" i="26"/>
  <c r="F288" i="26"/>
  <c r="G288" i="26"/>
  <c r="G153" i="25"/>
  <c r="G154" i="25"/>
  <c r="E155" i="25"/>
  <c r="F155" i="25"/>
  <c r="G155" i="25"/>
  <c r="H155" i="25" s="1"/>
  <c r="G156" i="25"/>
  <c r="G157" i="25"/>
  <c r="G158" i="25"/>
  <c r="G159" i="25"/>
  <c r="E160" i="25"/>
  <c r="G160" i="25"/>
  <c r="F161" i="25"/>
  <c r="G161" i="25"/>
  <c r="E162" i="25"/>
  <c r="G162" i="25"/>
  <c r="G163" i="25"/>
  <c r="G164" i="25"/>
  <c r="G165" i="25"/>
  <c r="G166" i="25"/>
  <c r="E167" i="25"/>
  <c r="G167" i="25"/>
  <c r="E168" i="25"/>
  <c r="G168" i="25"/>
  <c r="G169" i="25"/>
  <c r="G170" i="25"/>
  <c r="E171" i="25"/>
  <c r="F171" i="25"/>
  <c r="G171" i="25"/>
  <c r="G172" i="25"/>
  <c r="G173" i="25"/>
  <c r="G174" i="25"/>
  <c r="G175" i="25"/>
  <c r="G176" i="25"/>
  <c r="G177" i="25"/>
  <c r="G178" i="25"/>
  <c r="G179" i="25"/>
  <c r="E180" i="25"/>
  <c r="F180" i="25"/>
  <c r="G180" i="25"/>
  <c r="G181" i="25"/>
  <c r="G182" i="25"/>
  <c r="G183" i="25"/>
  <c r="E184" i="25"/>
  <c r="F184" i="25"/>
  <c r="G184" i="25"/>
  <c r="E185" i="25"/>
  <c r="F185" i="25"/>
  <c r="G185" i="25"/>
  <c r="G186" i="25"/>
  <c r="E187" i="25"/>
  <c r="F187" i="25"/>
  <c r="G187" i="25"/>
  <c r="E188" i="25"/>
  <c r="G188" i="25"/>
  <c r="F189" i="25"/>
  <c r="G189" i="25"/>
  <c r="E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E195" i="25"/>
  <c r="F195" i="25"/>
  <c r="G195" i="25"/>
  <c r="G196" i="25"/>
  <c r="F197" i="25"/>
  <c r="G197" i="25"/>
  <c r="E198" i="25"/>
  <c r="G198" i="25"/>
  <c r="G199" i="25"/>
  <c r="G200" i="25"/>
  <c r="E201" i="25"/>
  <c r="F201" i="25"/>
  <c r="G201" i="25"/>
  <c r="G202" i="25"/>
  <c r="G203" i="25"/>
  <c r="E204" i="25"/>
  <c r="F204" i="25"/>
  <c r="G204" i="25"/>
  <c r="E205" i="25"/>
  <c r="F205" i="25"/>
  <c r="G205" i="25"/>
  <c r="G206" i="25"/>
  <c r="E207" i="25"/>
  <c r="F207" i="25"/>
  <c r="G207" i="25"/>
  <c r="G208" i="25"/>
  <c r="E209" i="25"/>
  <c r="F209" i="25"/>
  <c r="G209" i="25"/>
  <c r="E210" i="25"/>
  <c r="F210" i="25"/>
  <c r="G210" i="25"/>
  <c r="G211" i="25"/>
  <c r="E212" i="25"/>
  <c r="G212" i="25"/>
  <c r="G213" i="25"/>
  <c r="G214" i="25"/>
  <c r="E215" i="25"/>
  <c r="F215" i="25"/>
  <c r="G215" i="25"/>
  <c r="G216" i="25"/>
  <c r="E217" i="25"/>
  <c r="F217" i="25"/>
  <c r="G217" i="25"/>
  <c r="G218" i="25"/>
  <c r="G219" i="25"/>
  <c r="F220" i="25"/>
  <c r="G220" i="25"/>
  <c r="E221" i="25"/>
  <c r="F221" i="25"/>
  <c r="G221" i="25"/>
  <c r="G222" i="25"/>
  <c r="E223" i="25"/>
  <c r="F223" i="25"/>
  <c r="G223" i="25"/>
  <c r="E224" i="25"/>
  <c r="F224" i="25"/>
  <c r="G224" i="25"/>
  <c r="E225" i="25"/>
  <c r="F225" i="25"/>
  <c r="G225" i="25"/>
  <c r="E226" i="25"/>
  <c r="G226" i="25"/>
  <c r="E227" i="25"/>
  <c r="F227" i="25"/>
  <c r="G227" i="25"/>
  <c r="G228" i="25"/>
  <c r="G229" i="25"/>
  <c r="G230" i="25"/>
  <c r="G231" i="25"/>
  <c r="G232" i="25"/>
  <c r="E233" i="25"/>
  <c r="F233" i="25"/>
  <c r="G233" i="25"/>
  <c r="E234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E242" i="25"/>
  <c r="G242" i="25"/>
  <c r="G243" i="25"/>
  <c r="G244" i="25"/>
  <c r="G245" i="25"/>
  <c r="G246" i="25"/>
  <c r="G247" i="25"/>
  <c r="G248" i="25"/>
  <c r="G249" i="25"/>
  <c r="G250" i="25"/>
  <c r="F251" i="25"/>
  <c r="G251" i="25"/>
  <c r="F252" i="25"/>
  <c r="G252" i="25"/>
  <c r="G253" i="25"/>
  <c r="G254" i="25"/>
  <c r="G255" i="25"/>
  <c r="G256" i="25"/>
  <c r="G257" i="25"/>
  <c r="G258" i="25"/>
  <c r="G259" i="25"/>
  <c r="E260" i="25"/>
  <c r="F260" i="25"/>
  <c r="G260" i="25"/>
  <c r="E261" i="25"/>
  <c r="G261" i="25"/>
  <c r="E262" i="25"/>
  <c r="F262" i="25"/>
  <c r="G262" i="25"/>
  <c r="F263" i="25"/>
  <c r="G263" i="25"/>
  <c r="E264" i="25"/>
  <c r="F264" i="25"/>
  <c r="G264" i="25"/>
  <c r="E265" i="25"/>
  <c r="F265" i="25"/>
  <c r="G265" i="25"/>
  <c r="F266" i="25"/>
  <c r="G266" i="25"/>
  <c r="E267" i="25"/>
  <c r="F267" i="25"/>
  <c r="G267" i="25"/>
  <c r="G268" i="25"/>
  <c r="E269" i="25"/>
  <c r="F269" i="25"/>
  <c r="G269" i="25"/>
  <c r="E270" i="25"/>
  <c r="F270" i="25"/>
  <c r="G270" i="25"/>
  <c r="E271" i="25"/>
  <c r="F271" i="25"/>
  <c r="G271" i="25"/>
  <c r="E272" i="25"/>
  <c r="F272" i="25"/>
  <c r="G272" i="25"/>
  <c r="G273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F279" i="25"/>
  <c r="G279" i="25"/>
  <c r="E280" i="25"/>
  <c r="F280" i="25"/>
  <c r="G280" i="25"/>
  <c r="E281" i="25"/>
  <c r="F281" i="25"/>
  <c r="G281" i="25"/>
  <c r="E282" i="25"/>
  <c r="G282" i="25"/>
  <c r="G283" i="25"/>
  <c r="E284" i="25"/>
  <c r="F284" i="25"/>
  <c r="G284" i="25"/>
  <c r="G285" i="25"/>
  <c r="E286" i="25"/>
  <c r="G286" i="25"/>
  <c r="E287" i="25"/>
  <c r="F287" i="25"/>
  <c r="G287" i="25"/>
  <c r="E288" i="25"/>
  <c r="F288" i="25"/>
  <c r="G288" i="25"/>
  <c r="E153" i="24"/>
  <c r="F153" i="24"/>
  <c r="G153" i="24"/>
  <c r="E154" i="24"/>
  <c r="F154" i="24"/>
  <c r="G154" i="24"/>
  <c r="E155" i="24"/>
  <c r="F155" i="24"/>
  <c r="G155" i="24"/>
  <c r="E156" i="24"/>
  <c r="F156" i="24"/>
  <c r="G156" i="24"/>
  <c r="G157" i="24"/>
  <c r="G158" i="24"/>
  <c r="G159" i="24"/>
  <c r="E160" i="24"/>
  <c r="F160" i="24"/>
  <c r="G160" i="24"/>
  <c r="E161" i="24"/>
  <c r="F161" i="24"/>
  <c r="G161" i="24"/>
  <c r="E162" i="24"/>
  <c r="F162" i="24"/>
  <c r="G162" i="24"/>
  <c r="E163" i="24"/>
  <c r="F163" i="24"/>
  <c r="G163" i="24"/>
  <c r="E164" i="24"/>
  <c r="F164" i="24"/>
  <c r="G164" i="24"/>
  <c r="G165" i="24"/>
  <c r="F166" i="24"/>
  <c r="G166" i="24"/>
  <c r="E167" i="24"/>
  <c r="F167" i="24"/>
  <c r="G167" i="24"/>
  <c r="E168" i="24"/>
  <c r="F168" i="24"/>
  <c r="G168" i="24"/>
  <c r="G169" i="24"/>
  <c r="E170" i="24"/>
  <c r="F170" i="24"/>
  <c r="G170" i="24"/>
  <c r="E171" i="24"/>
  <c r="F171" i="24"/>
  <c r="G171" i="24"/>
  <c r="E172" i="24"/>
  <c r="G172" i="24"/>
  <c r="G173" i="24"/>
  <c r="G174" i="24"/>
  <c r="E175" i="24"/>
  <c r="G175" i="24"/>
  <c r="G176" i="24"/>
  <c r="G177" i="24"/>
  <c r="G178" i="24"/>
  <c r="E179" i="24"/>
  <c r="F179" i="24"/>
  <c r="G179" i="24"/>
  <c r="E180" i="24"/>
  <c r="F180" i="24"/>
  <c r="G180" i="24"/>
  <c r="E181" i="24"/>
  <c r="G181" i="24"/>
  <c r="G182" i="24"/>
  <c r="G183" i="24"/>
  <c r="E184" i="24"/>
  <c r="F184" i="24"/>
  <c r="G184" i="24"/>
  <c r="E185" i="24"/>
  <c r="F185" i="24"/>
  <c r="G185" i="24"/>
  <c r="G186" i="24"/>
  <c r="G187" i="24"/>
  <c r="E188" i="24"/>
  <c r="F188" i="24"/>
  <c r="G188" i="24"/>
  <c r="E189" i="24"/>
  <c r="F189" i="24"/>
  <c r="G189" i="24"/>
  <c r="E190" i="24"/>
  <c r="F190" i="24"/>
  <c r="G190" i="24"/>
  <c r="F191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E199" i="24"/>
  <c r="F199" i="24"/>
  <c r="G199" i="24"/>
  <c r="E200" i="24"/>
  <c r="F200" i="24"/>
  <c r="G200" i="24"/>
  <c r="E201" i="24"/>
  <c r="F201" i="24"/>
  <c r="G201" i="24"/>
  <c r="E202" i="24"/>
  <c r="F202" i="24"/>
  <c r="G202" i="24"/>
  <c r="G203" i="24"/>
  <c r="E204" i="24"/>
  <c r="F204" i="24"/>
  <c r="G204" i="24"/>
  <c r="G205" i="24"/>
  <c r="E206" i="24"/>
  <c r="F206" i="24"/>
  <c r="G206" i="24"/>
  <c r="E207" i="24"/>
  <c r="F207" i="24"/>
  <c r="G207" i="24"/>
  <c r="G208" i="24"/>
  <c r="E209" i="24"/>
  <c r="F209" i="24"/>
  <c r="G209" i="24"/>
  <c r="E210" i="24"/>
  <c r="F210" i="24"/>
  <c r="G210" i="24"/>
  <c r="E211" i="24"/>
  <c r="F211" i="24"/>
  <c r="G211" i="24"/>
  <c r="G212" i="24"/>
  <c r="E213" i="24"/>
  <c r="F213" i="24"/>
  <c r="G213" i="24"/>
  <c r="E214" i="24"/>
  <c r="G214" i="24"/>
  <c r="E215" i="24"/>
  <c r="F215" i="24"/>
  <c r="G215" i="24"/>
  <c r="G216" i="24"/>
  <c r="E217" i="24"/>
  <c r="F217" i="24"/>
  <c r="G217" i="24"/>
  <c r="G218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G226" i="24"/>
  <c r="E227" i="24"/>
  <c r="F227" i="24"/>
  <c r="G227" i="24"/>
  <c r="G228" i="24"/>
  <c r="G229" i="24"/>
  <c r="E230" i="24"/>
  <c r="F230" i="24"/>
  <c r="G230" i="24"/>
  <c r="G231" i="24"/>
  <c r="G232" i="24"/>
  <c r="E233" i="24"/>
  <c r="F233" i="24"/>
  <c r="G233" i="24"/>
  <c r="E234" i="24"/>
  <c r="F234" i="24"/>
  <c r="G234" i="24"/>
  <c r="G235" i="24"/>
  <c r="E236" i="24"/>
  <c r="F236" i="24"/>
  <c r="G236" i="24"/>
  <c r="G237" i="24"/>
  <c r="G238" i="24"/>
  <c r="G239" i="24"/>
  <c r="E240" i="24"/>
  <c r="G240" i="24"/>
  <c r="E241" i="24"/>
  <c r="F241" i="24"/>
  <c r="G241" i="24"/>
  <c r="E242" i="24"/>
  <c r="F242" i="24"/>
  <c r="G242" i="24"/>
  <c r="E243" i="24"/>
  <c r="G243" i="24"/>
  <c r="G244" i="24"/>
  <c r="E245" i="24"/>
  <c r="F245" i="24"/>
  <c r="G245" i="24"/>
  <c r="E246" i="24"/>
  <c r="G246" i="24"/>
  <c r="G247" i="24"/>
  <c r="G248" i="24"/>
  <c r="G249" i="24"/>
  <c r="E250" i="24"/>
  <c r="G250" i="24"/>
  <c r="E251" i="24"/>
  <c r="F251" i="24"/>
  <c r="G251" i="24"/>
  <c r="E252" i="24"/>
  <c r="F252" i="24"/>
  <c r="G252" i="24"/>
  <c r="F253" i="24"/>
  <c r="G253" i="24"/>
  <c r="G254" i="24"/>
  <c r="E255" i="24"/>
  <c r="F255" i="24"/>
  <c r="G255" i="24"/>
  <c r="G256" i="24"/>
  <c r="E257" i="24"/>
  <c r="F257" i="24"/>
  <c r="G257" i="24"/>
  <c r="E258" i="24"/>
  <c r="G258" i="24"/>
  <c r="H258" i="24" s="1"/>
  <c r="G259" i="24"/>
  <c r="E260" i="24"/>
  <c r="F260" i="24"/>
  <c r="G260" i="24"/>
  <c r="E261" i="24"/>
  <c r="F261" i="24"/>
  <c r="G261" i="24"/>
  <c r="E262" i="24"/>
  <c r="F262" i="24"/>
  <c r="G262" i="24"/>
  <c r="E263" i="24"/>
  <c r="F263" i="24"/>
  <c r="G263" i="24"/>
  <c r="E264" i="24"/>
  <c r="F264" i="24"/>
  <c r="G264" i="24"/>
  <c r="E265" i="24"/>
  <c r="F265" i="24"/>
  <c r="G265" i="24"/>
  <c r="G266" i="24"/>
  <c r="E267" i="24"/>
  <c r="F267" i="24"/>
  <c r="G267" i="24"/>
  <c r="G268" i="24"/>
  <c r="E269" i="24"/>
  <c r="F269" i="24"/>
  <c r="G269" i="24"/>
  <c r="E270" i="24"/>
  <c r="F270" i="24"/>
  <c r="G270" i="24"/>
  <c r="H270" i="24" s="1"/>
  <c r="E271" i="24"/>
  <c r="F271" i="24"/>
  <c r="G271" i="24"/>
  <c r="E272" i="24"/>
  <c r="G272" i="24"/>
  <c r="G273" i="24"/>
  <c r="E274" i="24"/>
  <c r="F274" i="24"/>
  <c r="G274" i="24"/>
  <c r="E275" i="24"/>
  <c r="F275" i="24"/>
  <c r="G275" i="24"/>
  <c r="H275" i="24" s="1"/>
  <c r="E276" i="24"/>
  <c r="F276" i="24"/>
  <c r="G276" i="24"/>
  <c r="H276" i="24" s="1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E153" i="23"/>
  <c r="G153" i="23"/>
  <c r="E154" i="23"/>
  <c r="F154" i="23"/>
  <c r="G154" i="23"/>
  <c r="E155" i="23"/>
  <c r="F155" i="23"/>
  <c r="G155" i="23"/>
  <c r="G156" i="23"/>
  <c r="G157" i="23"/>
  <c r="G158" i="23"/>
  <c r="G159" i="23"/>
  <c r="G160" i="23"/>
  <c r="G161" i="23"/>
  <c r="E162" i="23"/>
  <c r="F162" i="23"/>
  <c r="G162" i="23"/>
  <c r="F163" i="23"/>
  <c r="G163" i="23"/>
  <c r="E164" i="23"/>
  <c r="G164" i="23"/>
  <c r="G165" i="23"/>
  <c r="G166" i="23"/>
  <c r="G167" i="23"/>
  <c r="E168" i="23"/>
  <c r="F168" i="23"/>
  <c r="G168" i="23"/>
  <c r="G169" i="23"/>
  <c r="G170" i="23"/>
  <c r="E171" i="23"/>
  <c r="F171" i="23"/>
  <c r="G171" i="23"/>
  <c r="E172" i="23"/>
  <c r="F172" i="23"/>
  <c r="G172" i="23"/>
  <c r="G173" i="23"/>
  <c r="G174" i="23"/>
  <c r="G175" i="23"/>
  <c r="G176" i="23"/>
  <c r="G177" i="23"/>
  <c r="G178" i="23"/>
  <c r="G179" i="23"/>
  <c r="G180" i="23"/>
  <c r="E181" i="23"/>
  <c r="F181" i="23"/>
  <c r="G181" i="23"/>
  <c r="G182" i="23"/>
  <c r="G183" i="23"/>
  <c r="E184" i="23"/>
  <c r="F184" i="23"/>
  <c r="G184" i="23"/>
  <c r="E185" i="23"/>
  <c r="F185" i="23"/>
  <c r="G185" i="23"/>
  <c r="G186" i="23"/>
  <c r="G187" i="23"/>
  <c r="E188" i="23"/>
  <c r="F188" i="23"/>
  <c r="G188" i="23"/>
  <c r="E189" i="23"/>
  <c r="F189" i="23"/>
  <c r="G189" i="23"/>
  <c r="F190" i="23"/>
  <c r="G190" i="23"/>
  <c r="G191" i="23"/>
  <c r="E192" i="23"/>
  <c r="F192" i="23"/>
  <c r="G192" i="23"/>
  <c r="E193" i="23"/>
  <c r="F193" i="23"/>
  <c r="G193" i="23"/>
  <c r="E194" i="23"/>
  <c r="F194" i="23"/>
  <c r="G194" i="23"/>
  <c r="E195" i="23"/>
  <c r="F195" i="23"/>
  <c r="G195" i="23"/>
  <c r="G196" i="23"/>
  <c r="E197" i="23"/>
  <c r="F197" i="23"/>
  <c r="G197" i="23"/>
  <c r="E198" i="23"/>
  <c r="F198" i="23"/>
  <c r="G198" i="23"/>
  <c r="E199" i="23"/>
  <c r="F199" i="23"/>
  <c r="G199" i="23"/>
  <c r="E200" i="23"/>
  <c r="F200" i="23"/>
  <c r="G200" i="23"/>
  <c r="F201" i="23"/>
  <c r="G201" i="23"/>
  <c r="E202" i="23"/>
  <c r="F202" i="23"/>
  <c r="G202" i="23"/>
  <c r="E203" i="23"/>
  <c r="G203" i="23"/>
  <c r="E204" i="23"/>
  <c r="F204" i="23"/>
  <c r="G204" i="23"/>
  <c r="E205" i="23"/>
  <c r="F205" i="23"/>
  <c r="G205" i="23"/>
  <c r="G206" i="23"/>
  <c r="E207" i="23"/>
  <c r="F207" i="23"/>
  <c r="G207" i="23"/>
  <c r="G208" i="23"/>
  <c r="E209" i="23"/>
  <c r="F209" i="23"/>
  <c r="G209" i="23"/>
  <c r="E210" i="23"/>
  <c r="F210" i="23"/>
  <c r="G210" i="23"/>
  <c r="E211" i="23"/>
  <c r="F211" i="23"/>
  <c r="G211" i="23"/>
  <c r="E212" i="23"/>
  <c r="F212" i="23"/>
  <c r="G212" i="23"/>
  <c r="E213" i="23"/>
  <c r="G213" i="23"/>
  <c r="G214" i="23"/>
  <c r="E215" i="23"/>
  <c r="F215" i="23"/>
  <c r="G215" i="23"/>
  <c r="E216" i="23"/>
  <c r="G216" i="23"/>
  <c r="E217" i="23"/>
  <c r="F217" i="23"/>
  <c r="G217" i="23"/>
  <c r="E218" i="23"/>
  <c r="F218" i="23"/>
  <c r="G218" i="23"/>
  <c r="H218" i="23" s="1"/>
  <c r="E219" i="23"/>
  <c r="F219" i="23"/>
  <c r="G219" i="23"/>
  <c r="H219" i="23" s="1"/>
  <c r="E220" i="23"/>
  <c r="F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H224" i="23" s="1"/>
  <c r="E225" i="23"/>
  <c r="F225" i="23"/>
  <c r="G225" i="23"/>
  <c r="H225" i="23" s="1"/>
  <c r="E226" i="23"/>
  <c r="F226" i="23"/>
  <c r="G226" i="23"/>
  <c r="E227" i="23"/>
  <c r="F227" i="23"/>
  <c r="G227" i="23"/>
  <c r="E228" i="23"/>
  <c r="G228" i="23"/>
  <c r="E229" i="23"/>
  <c r="G229" i="23"/>
  <c r="E230" i="23"/>
  <c r="F230" i="23"/>
  <c r="G230" i="23"/>
  <c r="G231" i="23"/>
  <c r="G232" i="23"/>
  <c r="F233" i="23"/>
  <c r="G233" i="23"/>
  <c r="E234" i="23"/>
  <c r="F234" i="23"/>
  <c r="G234" i="23"/>
  <c r="G235" i="23"/>
  <c r="E236" i="23"/>
  <c r="F236" i="23"/>
  <c r="G236" i="23"/>
  <c r="E237" i="23"/>
  <c r="F237" i="23"/>
  <c r="G237" i="23"/>
  <c r="G238" i="23"/>
  <c r="G239" i="23"/>
  <c r="G240" i="23"/>
  <c r="E241" i="23"/>
  <c r="F241" i="23"/>
  <c r="G241" i="23"/>
  <c r="H241" i="23" s="1"/>
  <c r="E242" i="23"/>
  <c r="F242" i="23"/>
  <c r="G242" i="23"/>
  <c r="G243" i="23"/>
  <c r="G244" i="23"/>
  <c r="G245" i="23"/>
  <c r="E246" i="23"/>
  <c r="F246" i="23"/>
  <c r="G246" i="23"/>
  <c r="H246" i="23" s="1"/>
  <c r="G247" i="23"/>
  <c r="E248" i="23"/>
  <c r="F248" i="23"/>
  <c r="G248" i="23"/>
  <c r="G249" i="23"/>
  <c r="E250" i="23"/>
  <c r="F250" i="23"/>
  <c r="G250" i="23"/>
  <c r="E251" i="23"/>
  <c r="F251" i="23"/>
  <c r="G251" i="23"/>
  <c r="G252" i="23"/>
  <c r="G253" i="23"/>
  <c r="F254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G262" i="23"/>
  <c r="G263" i="23"/>
  <c r="E264" i="23"/>
  <c r="F264" i="23"/>
  <c r="G264" i="23"/>
  <c r="E265" i="23"/>
  <c r="F265" i="23"/>
  <c r="G265" i="23"/>
  <c r="G266" i="23"/>
  <c r="E267" i="23"/>
  <c r="F267" i="23"/>
  <c r="G267" i="23"/>
  <c r="G268" i="23"/>
  <c r="E269" i="23"/>
  <c r="F269" i="23"/>
  <c r="G269" i="23"/>
  <c r="G270" i="23"/>
  <c r="E271" i="23"/>
  <c r="F271" i="23"/>
  <c r="G271" i="23"/>
  <c r="H271" i="23" s="1"/>
  <c r="E272" i="23"/>
  <c r="F272" i="23"/>
  <c r="G272" i="23"/>
  <c r="H272" i="23" s="1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F281" i="23"/>
  <c r="G281" i="23"/>
  <c r="E282" i="23"/>
  <c r="F282" i="23"/>
  <c r="G282" i="23"/>
  <c r="E283" i="23"/>
  <c r="F283" i="23"/>
  <c r="G283" i="23"/>
  <c r="E284" i="23"/>
  <c r="F284" i="23"/>
  <c r="G284" i="23"/>
  <c r="H284" i="23" s="1"/>
  <c r="E285" i="23"/>
  <c r="F285" i="23"/>
  <c r="G285" i="23"/>
  <c r="H285" i="23" s="1"/>
  <c r="G286" i="23"/>
  <c r="E287" i="23"/>
  <c r="F287" i="23"/>
  <c r="G287" i="23"/>
  <c r="E288" i="23"/>
  <c r="F288" i="23"/>
  <c r="G288" i="23"/>
  <c r="E153" i="22"/>
  <c r="F153" i="22"/>
  <c r="G153" i="22"/>
  <c r="G154" i="22"/>
  <c r="E155" i="22"/>
  <c r="F155" i="22"/>
  <c r="G155" i="22"/>
  <c r="G156" i="22"/>
  <c r="G157" i="22"/>
  <c r="E158" i="22"/>
  <c r="G158" i="22"/>
  <c r="G159" i="22"/>
  <c r="E160" i="22"/>
  <c r="F160" i="22"/>
  <c r="G160" i="22"/>
  <c r="F161" i="22"/>
  <c r="G161" i="22"/>
  <c r="E162" i="22"/>
  <c r="F162" i="22"/>
  <c r="G162" i="22"/>
  <c r="G163" i="22"/>
  <c r="F164" i="22"/>
  <c r="G164" i="22"/>
  <c r="G165" i="22"/>
  <c r="G166" i="22"/>
  <c r="E167" i="22"/>
  <c r="F167" i="22"/>
  <c r="G167" i="22"/>
  <c r="E168" i="22"/>
  <c r="F168" i="22"/>
  <c r="G168" i="22"/>
  <c r="G169" i="22"/>
  <c r="E170" i="22"/>
  <c r="G170" i="22"/>
  <c r="E171" i="22"/>
  <c r="F171" i="22"/>
  <c r="G171" i="22"/>
  <c r="G172" i="22"/>
  <c r="G173" i="22"/>
  <c r="G174" i="22"/>
  <c r="G175" i="22"/>
  <c r="G176" i="22"/>
  <c r="G177" i="22"/>
  <c r="G178" i="22"/>
  <c r="G179" i="22"/>
  <c r="E180" i="22"/>
  <c r="F180" i="22"/>
  <c r="G180" i="22"/>
  <c r="G181" i="22"/>
  <c r="G182" i="22"/>
  <c r="F183" i="22"/>
  <c r="G183" i="22"/>
  <c r="F184" i="22"/>
  <c r="G184" i="22"/>
  <c r="F185" i="22"/>
  <c r="G185" i="22"/>
  <c r="G186" i="22"/>
  <c r="G187" i="22"/>
  <c r="E188" i="22"/>
  <c r="F188" i="22"/>
  <c r="G188" i="22"/>
  <c r="G189" i="22"/>
  <c r="E190" i="22"/>
  <c r="F190" i="22"/>
  <c r="G190" i="22"/>
  <c r="E191" i="22"/>
  <c r="F191" i="22"/>
  <c r="G191" i="22"/>
  <c r="E192" i="22"/>
  <c r="F192" i="22"/>
  <c r="G192" i="22"/>
  <c r="E193" i="22"/>
  <c r="F193" i="22"/>
  <c r="G193" i="22"/>
  <c r="E194" i="22"/>
  <c r="F194" i="22"/>
  <c r="G194" i="22"/>
  <c r="G195" i="22"/>
  <c r="G196" i="22"/>
  <c r="G197" i="22"/>
  <c r="G198" i="22"/>
  <c r="G199" i="22"/>
  <c r="E200" i="22"/>
  <c r="F200" i="22"/>
  <c r="G200" i="22"/>
  <c r="E201" i="22"/>
  <c r="F201" i="22"/>
  <c r="G201" i="22"/>
  <c r="G202" i="22"/>
  <c r="G203" i="22"/>
  <c r="E204" i="22"/>
  <c r="F204" i="22"/>
  <c r="G204" i="22"/>
  <c r="G205" i="22"/>
  <c r="G206" i="22"/>
  <c r="E207" i="22"/>
  <c r="F207" i="22"/>
  <c r="G207" i="22"/>
  <c r="G208" i="22"/>
  <c r="G209" i="22"/>
  <c r="F210" i="22"/>
  <c r="G210" i="22"/>
  <c r="F211" i="22"/>
  <c r="G211" i="22"/>
  <c r="F212" i="22"/>
  <c r="G212" i="22"/>
  <c r="G213" i="22"/>
  <c r="G214" i="22"/>
  <c r="E215" i="22"/>
  <c r="F215" i="22"/>
  <c r="G215" i="22"/>
  <c r="G216" i="22"/>
  <c r="E217" i="22"/>
  <c r="F217" i="22"/>
  <c r="G217" i="22"/>
  <c r="G218" i="22"/>
  <c r="G219" i="22"/>
  <c r="E220" i="22"/>
  <c r="F220" i="22"/>
  <c r="G220" i="22"/>
  <c r="E221" i="22"/>
  <c r="F221" i="22"/>
  <c r="G221" i="22"/>
  <c r="G222" i="22"/>
  <c r="G223" i="22"/>
  <c r="E224" i="22"/>
  <c r="F224" i="22"/>
  <c r="G224" i="22"/>
  <c r="E225" i="22"/>
  <c r="F225" i="22"/>
  <c r="G225" i="22"/>
  <c r="G226" i="22"/>
  <c r="E227" i="22"/>
  <c r="F227" i="22"/>
  <c r="G227" i="22"/>
  <c r="G228" i="22"/>
  <c r="G229" i="22"/>
  <c r="E230" i="22"/>
  <c r="F230" i="22"/>
  <c r="G230" i="22"/>
  <c r="F231" i="22"/>
  <c r="G231" i="22"/>
  <c r="G232" i="22"/>
  <c r="E233" i="22"/>
  <c r="G233" i="22"/>
  <c r="E234" i="22"/>
  <c r="F234" i="22"/>
  <c r="G234" i="22"/>
  <c r="G235" i="22"/>
  <c r="E236" i="22"/>
  <c r="F236" i="22"/>
  <c r="G236" i="22"/>
  <c r="G237" i="22"/>
  <c r="G238" i="22"/>
  <c r="G239" i="22"/>
  <c r="E240" i="22"/>
  <c r="G240" i="22"/>
  <c r="E241" i="22"/>
  <c r="F241" i="22"/>
  <c r="G241" i="22"/>
  <c r="E242" i="22"/>
  <c r="G242" i="22"/>
  <c r="G243" i="22"/>
  <c r="G244" i="22"/>
  <c r="G245" i="22"/>
  <c r="E246" i="22"/>
  <c r="F246" i="22"/>
  <c r="G246" i="22"/>
  <c r="G247" i="22"/>
  <c r="E248" i="22"/>
  <c r="F248" i="22"/>
  <c r="G248" i="22"/>
  <c r="G249" i="22"/>
  <c r="E250" i="22"/>
  <c r="F250" i="22"/>
  <c r="G250" i="22"/>
  <c r="F251" i="22"/>
  <c r="G251" i="22"/>
  <c r="E252" i="22"/>
  <c r="F252" i="22"/>
  <c r="G252" i="22"/>
  <c r="G253" i="22"/>
  <c r="G254" i="22"/>
  <c r="F255" i="22"/>
  <c r="G255" i="22"/>
  <c r="G256" i="22"/>
  <c r="E257" i="22"/>
  <c r="G257" i="22"/>
  <c r="E258" i="22"/>
  <c r="G258" i="22"/>
  <c r="G259" i="22"/>
  <c r="E260" i="22"/>
  <c r="F260" i="22"/>
  <c r="G260" i="22"/>
  <c r="E261" i="22"/>
  <c r="F261" i="22"/>
  <c r="G261" i="22"/>
  <c r="G262" i="22"/>
  <c r="E263" i="22"/>
  <c r="F263" i="22"/>
  <c r="G263" i="22"/>
  <c r="E264" i="22"/>
  <c r="F264" i="22"/>
  <c r="G264" i="22"/>
  <c r="E265" i="22"/>
  <c r="F265" i="22"/>
  <c r="G265" i="22"/>
  <c r="G266" i="22"/>
  <c r="E267" i="22"/>
  <c r="F267" i="22"/>
  <c r="G267" i="22"/>
  <c r="G268" i="22"/>
  <c r="E269" i="22"/>
  <c r="F269" i="22"/>
  <c r="G269" i="22"/>
  <c r="F270" i="22"/>
  <c r="G270" i="22"/>
  <c r="E271" i="22"/>
  <c r="F271" i="22"/>
  <c r="G271" i="22"/>
  <c r="E272" i="22"/>
  <c r="F272" i="22"/>
  <c r="G272" i="22"/>
  <c r="G273" i="22"/>
  <c r="G274" i="22"/>
  <c r="E275" i="22"/>
  <c r="F275" i="22"/>
  <c r="G275" i="22"/>
  <c r="G276" i="22"/>
  <c r="E277" i="22"/>
  <c r="F277" i="22"/>
  <c r="G277" i="22"/>
  <c r="E278" i="22"/>
  <c r="F278" i="22"/>
  <c r="G278" i="22"/>
  <c r="E279" i="22"/>
  <c r="F279" i="22"/>
  <c r="G279" i="22"/>
  <c r="E280" i="22"/>
  <c r="F280" i="22"/>
  <c r="G280" i="22"/>
  <c r="E281" i="22"/>
  <c r="F281" i="22"/>
  <c r="G281" i="22"/>
  <c r="E282" i="22"/>
  <c r="F282" i="22"/>
  <c r="G282" i="22"/>
  <c r="E283" i="22"/>
  <c r="F283" i="22"/>
  <c r="G283" i="22"/>
  <c r="E284" i="22"/>
  <c r="F284" i="22"/>
  <c r="G284" i="22"/>
  <c r="E285" i="22"/>
  <c r="F285" i="22"/>
  <c r="G285" i="22"/>
  <c r="E286" i="22"/>
  <c r="F286" i="22"/>
  <c r="G286" i="22"/>
  <c r="E287" i="22"/>
  <c r="F287" i="22"/>
  <c r="G287" i="22"/>
  <c r="G288" i="22"/>
  <c r="E153" i="21"/>
  <c r="F153" i="21"/>
  <c r="G153" i="21"/>
  <c r="G154" i="21"/>
  <c r="E155" i="21"/>
  <c r="F155" i="21"/>
  <c r="G155" i="21"/>
  <c r="G157" i="21"/>
  <c r="E158" i="21"/>
  <c r="F158" i="21"/>
  <c r="G158" i="21"/>
  <c r="G159" i="21"/>
  <c r="E160" i="21"/>
  <c r="F161" i="21"/>
  <c r="G161" i="21"/>
  <c r="E162" i="21"/>
  <c r="F162" i="21"/>
  <c r="G162" i="21"/>
  <c r="G163" i="21"/>
  <c r="G165" i="21"/>
  <c r="G166" i="21"/>
  <c r="G167" i="21"/>
  <c r="G169" i="21"/>
  <c r="G170" i="21"/>
  <c r="E171" i="21"/>
  <c r="F171" i="21"/>
  <c r="G171" i="21"/>
  <c r="F172" i="21"/>
  <c r="G173" i="21"/>
  <c r="G174" i="21"/>
  <c r="G175" i="21"/>
  <c r="F177" i="21"/>
  <c r="G177" i="21"/>
  <c r="G178" i="21"/>
  <c r="F179" i="21"/>
  <c r="G179" i="21"/>
  <c r="E180" i="21"/>
  <c r="E181" i="21"/>
  <c r="F181" i="21"/>
  <c r="G181" i="21"/>
  <c r="G182" i="21"/>
  <c r="G183" i="21"/>
  <c r="E184" i="21"/>
  <c r="E185" i="21"/>
  <c r="F185" i="21"/>
  <c r="G185" i="21"/>
  <c r="G186" i="21"/>
  <c r="F187" i="21"/>
  <c r="G187" i="21"/>
  <c r="E188" i="21"/>
  <c r="H188" i="21" s="1"/>
  <c r="G189" i="21"/>
  <c r="E190" i="21"/>
  <c r="F190" i="21"/>
  <c r="G190" i="21"/>
  <c r="E191" i="21"/>
  <c r="F191" i="21"/>
  <c r="G191" i="21"/>
  <c r="E192" i="21"/>
  <c r="F192" i="21"/>
  <c r="E193" i="21"/>
  <c r="F193" i="21"/>
  <c r="G193" i="21"/>
  <c r="E194" i="21"/>
  <c r="F194" i="21"/>
  <c r="G194" i="21"/>
  <c r="F195" i="21"/>
  <c r="G195" i="21"/>
  <c r="E197" i="21"/>
  <c r="F197" i="21"/>
  <c r="G197" i="21"/>
  <c r="E198" i="21"/>
  <c r="F198" i="21"/>
  <c r="G198" i="21"/>
  <c r="E199" i="21"/>
  <c r="F199" i="21"/>
  <c r="G199" i="21"/>
  <c r="E200" i="21"/>
  <c r="H200" i="21" s="1"/>
  <c r="F200" i="21"/>
  <c r="F201" i="21"/>
  <c r="G201" i="21"/>
  <c r="E202" i="21"/>
  <c r="F202" i="21"/>
  <c r="G202" i="21"/>
  <c r="E203" i="21"/>
  <c r="F203" i="21"/>
  <c r="G203" i="21"/>
  <c r="G205" i="21"/>
  <c r="G206" i="21"/>
  <c r="E207" i="21"/>
  <c r="F207" i="21"/>
  <c r="G207" i="21"/>
  <c r="F209" i="21"/>
  <c r="G209" i="21"/>
  <c r="G210" i="21"/>
  <c r="G211" i="21"/>
  <c r="G213" i="21"/>
  <c r="G214" i="21"/>
  <c r="E215" i="21"/>
  <c r="F215" i="21"/>
  <c r="G215" i="21"/>
  <c r="E217" i="21"/>
  <c r="F217" i="21"/>
  <c r="G217" i="21"/>
  <c r="E218" i="21"/>
  <c r="F218" i="21"/>
  <c r="G218" i="21"/>
  <c r="E219" i="21"/>
  <c r="F219" i="21"/>
  <c r="G219" i="21"/>
  <c r="E220" i="21"/>
  <c r="H220" i="21" s="1"/>
  <c r="E221" i="21"/>
  <c r="F221" i="21"/>
  <c r="G221" i="21"/>
  <c r="G222" i="21"/>
  <c r="G223" i="21"/>
  <c r="E224" i="21"/>
  <c r="H224" i="21" s="1"/>
  <c r="E225" i="21"/>
  <c r="F225" i="21"/>
  <c r="G225" i="21"/>
  <c r="G226" i="21"/>
  <c r="E227" i="21"/>
  <c r="F227" i="21"/>
  <c r="G227" i="21"/>
  <c r="G229" i="21"/>
  <c r="G230" i="21"/>
  <c r="G231" i="21"/>
  <c r="G232" i="21"/>
  <c r="G233" i="21"/>
  <c r="F234" i="21"/>
  <c r="G234" i="21"/>
  <c r="G235" i="21"/>
  <c r="E236" i="21"/>
  <c r="H236" i="21" s="1"/>
  <c r="G237" i="21"/>
  <c r="G238" i="21"/>
  <c r="G239" i="21"/>
  <c r="E241" i="21"/>
  <c r="F241" i="21"/>
  <c r="G241" i="21"/>
  <c r="G242" i="21"/>
  <c r="F243" i="21"/>
  <c r="G243" i="21"/>
  <c r="G245" i="21"/>
  <c r="E246" i="21"/>
  <c r="F246" i="21"/>
  <c r="G246" i="21"/>
  <c r="G247" i="21"/>
  <c r="G249" i="21"/>
  <c r="E250" i="21"/>
  <c r="F250" i="21"/>
  <c r="G250" i="21"/>
  <c r="G251" i="21"/>
  <c r="G252" i="21"/>
  <c r="G253" i="21"/>
  <c r="G254" i="21"/>
  <c r="E255" i="21"/>
  <c r="F255" i="21"/>
  <c r="G255" i="21"/>
  <c r="G257" i="21"/>
  <c r="G258" i="21"/>
  <c r="G259" i="21"/>
  <c r="E260" i="21"/>
  <c r="G260" i="21"/>
  <c r="E261" i="21"/>
  <c r="F261" i="21"/>
  <c r="G261" i="21"/>
  <c r="F262" i="21"/>
  <c r="G262" i="21"/>
  <c r="E263" i="21"/>
  <c r="F263" i="21"/>
  <c r="G263" i="21"/>
  <c r="E264" i="21"/>
  <c r="G264" i="21"/>
  <c r="E265" i="21"/>
  <c r="F265" i="21"/>
  <c r="G265" i="21"/>
  <c r="G266" i="21"/>
  <c r="G267" i="21"/>
  <c r="E268" i="21"/>
  <c r="G268" i="21"/>
  <c r="E269" i="21"/>
  <c r="F269" i="21"/>
  <c r="G269" i="21"/>
  <c r="E270" i="21"/>
  <c r="F270" i="21"/>
  <c r="G270" i="21"/>
  <c r="E271" i="21"/>
  <c r="F271" i="21"/>
  <c r="G271" i="21"/>
  <c r="E272" i="21"/>
  <c r="H272" i="21" s="1"/>
  <c r="G273" i="21"/>
  <c r="E274" i="21"/>
  <c r="F274" i="21"/>
  <c r="G274" i="21"/>
  <c r="E275" i="21"/>
  <c r="F275" i="21"/>
  <c r="G275" i="21"/>
  <c r="E276" i="21"/>
  <c r="H276" i="21" s="1"/>
  <c r="E277" i="21"/>
  <c r="F277" i="21"/>
  <c r="G277" i="21"/>
  <c r="E278" i="21"/>
  <c r="F278" i="21"/>
  <c r="G278" i="21"/>
  <c r="E279" i="21"/>
  <c r="F279" i="21"/>
  <c r="G279" i="21"/>
  <c r="E280" i="21"/>
  <c r="G280" i="21"/>
  <c r="E281" i="21"/>
  <c r="F281" i="21"/>
  <c r="G281" i="21"/>
  <c r="E282" i="21"/>
  <c r="F282" i="21"/>
  <c r="G282" i="21"/>
  <c r="E283" i="21"/>
  <c r="F283" i="21"/>
  <c r="G283" i="21"/>
  <c r="E284" i="21"/>
  <c r="E285" i="21"/>
  <c r="F285" i="21"/>
  <c r="G285" i="21"/>
  <c r="E286" i="21"/>
  <c r="F286" i="21"/>
  <c r="G286" i="21"/>
  <c r="E287" i="21"/>
  <c r="F287" i="21"/>
  <c r="G287" i="21"/>
  <c r="E288" i="21"/>
  <c r="G288" i="21"/>
  <c r="F153" i="20"/>
  <c r="G153" i="20"/>
  <c r="F154" i="20"/>
  <c r="G154" i="20"/>
  <c r="E155" i="20"/>
  <c r="H155" i="20" s="1"/>
  <c r="F155" i="20"/>
  <c r="F156" i="20"/>
  <c r="G156" i="20"/>
  <c r="G158" i="20"/>
  <c r="F159" i="20"/>
  <c r="G159" i="20"/>
  <c r="F160" i="20"/>
  <c r="G160" i="20"/>
  <c r="G161" i="20"/>
  <c r="E162" i="20"/>
  <c r="F162" i="20"/>
  <c r="G162" i="20"/>
  <c r="E163" i="20"/>
  <c r="F163" i="20"/>
  <c r="G163" i="20"/>
  <c r="E164" i="20"/>
  <c r="F164" i="20"/>
  <c r="G164" i="20"/>
  <c r="G165" i="20"/>
  <c r="F166" i="20"/>
  <c r="G166" i="20"/>
  <c r="E167" i="20"/>
  <c r="F167" i="20"/>
  <c r="G167" i="20"/>
  <c r="F168" i="20"/>
  <c r="G168" i="20"/>
  <c r="G169" i="20"/>
  <c r="E170" i="20"/>
  <c r="F170" i="20"/>
  <c r="G170" i="20"/>
  <c r="E171" i="20"/>
  <c r="F171" i="20"/>
  <c r="G171" i="20"/>
  <c r="E172" i="20"/>
  <c r="G173" i="20"/>
  <c r="E174" i="20"/>
  <c r="G175" i="20"/>
  <c r="E176" i="20"/>
  <c r="F176" i="20"/>
  <c r="G176" i="20"/>
  <c r="F177" i="20"/>
  <c r="G177" i="20"/>
  <c r="G178" i="20"/>
  <c r="E179" i="20"/>
  <c r="F179" i="20"/>
  <c r="G179" i="20"/>
  <c r="F180" i="20"/>
  <c r="G180" i="20"/>
  <c r="F181" i="20"/>
  <c r="G181" i="20"/>
  <c r="E182" i="20"/>
  <c r="G182" i="20"/>
  <c r="E184" i="20"/>
  <c r="F184" i="20"/>
  <c r="E185" i="20"/>
  <c r="F185" i="20"/>
  <c r="G185" i="20"/>
  <c r="G186" i="20"/>
  <c r="G187" i="20"/>
  <c r="E188" i="20"/>
  <c r="F188" i="20"/>
  <c r="G188" i="20"/>
  <c r="F189" i="20"/>
  <c r="G189" i="20"/>
  <c r="F190" i="20"/>
  <c r="G190" i="20"/>
  <c r="E191" i="20"/>
  <c r="F191" i="20"/>
  <c r="G191" i="20"/>
  <c r="F192" i="20"/>
  <c r="G192" i="20"/>
  <c r="F193" i="20"/>
  <c r="G193" i="20"/>
  <c r="E194" i="20"/>
  <c r="F194" i="20"/>
  <c r="G194" i="20"/>
  <c r="F195" i="20"/>
  <c r="G195" i="20"/>
  <c r="E197" i="20"/>
  <c r="G197" i="20"/>
  <c r="F198" i="20"/>
  <c r="G198" i="20"/>
  <c r="G199" i="20"/>
  <c r="E200" i="20"/>
  <c r="F200" i="20"/>
  <c r="G200" i="20"/>
  <c r="E201" i="20"/>
  <c r="E202" i="20"/>
  <c r="F202" i="20"/>
  <c r="F203" i="20"/>
  <c r="G203" i="20"/>
  <c r="F204" i="20"/>
  <c r="G204" i="20"/>
  <c r="F205" i="20"/>
  <c r="G205" i="20"/>
  <c r="E206" i="20"/>
  <c r="G206" i="20"/>
  <c r="E207" i="20"/>
  <c r="F207" i="20"/>
  <c r="G208" i="20"/>
  <c r="F209" i="20"/>
  <c r="G209" i="20"/>
  <c r="E210" i="20"/>
  <c r="F210" i="20"/>
  <c r="E211" i="20"/>
  <c r="F211" i="20"/>
  <c r="E212" i="20"/>
  <c r="F212" i="20"/>
  <c r="G212" i="20"/>
  <c r="F213" i="20"/>
  <c r="G213" i="20"/>
  <c r="F214" i="20"/>
  <c r="G214" i="20"/>
  <c r="E215" i="20"/>
  <c r="F215" i="20"/>
  <c r="G215" i="20"/>
  <c r="G216" i="20"/>
  <c r="F217" i="20"/>
  <c r="G217" i="20"/>
  <c r="G218" i="20"/>
  <c r="E220" i="20"/>
  <c r="F220" i="20"/>
  <c r="E221" i="20"/>
  <c r="F221" i="20"/>
  <c r="G221" i="20"/>
  <c r="E222" i="20"/>
  <c r="F222" i="20"/>
  <c r="E223" i="20"/>
  <c r="F223" i="20"/>
  <c r="E224" i="20"/>
  <c r="F224" i="20"/>
  <c r="G224" i="20"/>
  <c r="E225" i="20"/>
  <c r="F225" i="20"/>
  <c r="G225" i="20"/>
  <c r="E226" i="20"/>
  <c r="G226" i="20"/>
  <c r="F227" i="20"/>
  <c r="G227" i="20"/>
  <c r="F228" i="20"/>
  <c r="G228" i="20"/>
  <c r="G229" i="20"/>
  <c r="E230" i="20"/>
  <c r="F230" i="20"/>
  <c r="G230" i="20"/>
  <c r="E231" i="20"/>
  <c r="F231" i="20"/>
  <c r="G231" i="20"/>
  <c r="G232" i="20"/>
  <c r="F233" i="20"/>
  <c r="G233" i="20"/>
  <c r="E234" i="20"/>
  <c r="F234" i="20"/>
  <c r="G234" i="20"/>
  <c r="G235" i="20"/>
  <c r="E236" i="20"/>
  <c r="F236" i="20"/>
  <c r="E237" i="20"/>
  <c r="F237" i="20"/>
  <c r="G237" i="20"/>
  <c r="G238" i="20"/>
  <c r="E239" i="20"/>
  <c r="E240" i="20"/>
  <c r="F240" i="20"/>
  <c r="G240" i="20"/>
  <c r="E241" i="20"/>
  <c r="F241" i="20"/>
  <c r="G241" i="20"/>
  <c r="E242" i="20"/>
  <c r="F242" i="20"/>
  <c r="E243" i="20"/>
  <c r="F243" i="20"/>
  <c r="G243" i="20"/>
  <c r="G244" i="20"/>
  <c r="E245" i="20"/>
  <c r="F245" i="20"/>
  <c r="G245" i="20"/>
  <c r="E246" i="20"/>
  <c r="F246" i="20"/>
  <c r="G246" i="20"/>
  <c r="E247" i="20"/>
  <c r="F247" i="20"/>
  <c r="G247" i="20"/>
  <c r="E248" i="20"/>
  <c r="G249" i="20"/>
  <c r="E250" i="20"/>
  <c r="F250" i="20"/>
  <c r="G250" i="20"/>
  <c r="E251" i="20"/>
  <c r="F251" i="20"/>
  <c r="G251" i="20"/>
  <c r="E252" i="20"/>
  <c r="F252" i="20"/>
  <c r="G252" i="20"/>
  <c r="E253" i="20"/>
  <c r="F253" i="20"/>
  <c r="G253" i="20"/>
  <c r="E254" i="20"/>
  <c r="E255" i="20"/>
  <c r="F255" i="20"/>
  <c r="G255" i="20"/>
  <c r="G256" i="20"/>
  <c r="E257" i="20"/>
  <c r="E258" i="20"/>
  <c r="F258" i="20"/>
  <c r="G258" i="20"/>
  <c r="F259" i="20"/>
  <c r="G259" i="20"/>
  <c r="F260" i="20"/>
  <c r="E261" i="20"/>
  <c r="F261" i="20"/>
  <c r="G261" i="20"/>
  <c r="F262" i="20"/>
  <c r="G262" i="20"/>
  <c r="E263" i="20"/>
  <c r="F263" i="20"/>
  <c r="E264" i="20"/>
  <c r="E265" i="20"/>
  <c r="F265" i="20"/>
  <c r="G265" i="20"/>
  <c r="E267" i="20"/>
  <c r="F267" i="20"/>
  <c r="G267" i="20"/>
  <c r="E268" i="20"/>
  <c r="G268" i="20"/>
  <c r="F269" i="20"/>
  <c r="G269" i="20"/>
  <c r="E270" i="20"/>
  <c r="F270" i="20"/>
  <c r="G270" i="20"/>
  <c r="E271" i="20"/>
  <c r="F271" i="20"/>
  <c r="G271" i="20"/>
  <c r="E273" i="20"/>
  <c r="F273" i="20"/>
  <c r="G273" i="20"/>
  <c r="E274" i="20"/>
  <c r="F274" i="20"/>
  <c r="G274" i="20"/>
  <c r="E275" i="20"/>
  <c r="F275" i="20"/>
  <c r="E276" i="20"/>
  <c r="E277" i="20"/>
  <c r="F277" i="20"/>
  <c r="G277" i="20"/>
  <c r="E278" i="20"/>
  <c r="F278" i="20"/>
  <c r="G278" i="20"/>
  <c r="E279" i="20"/>
  <c r="F279" i="20"/>
  <c r="G279" i="20"/>
  <c r="E280" i="20"/>
  <c r="E281" i="20"/>
  <c r="F281" i="20"/>
  <c r="G281" i="20"/>
  <c r="E282" i="20"/>
  <c r="F282" i="20"/>
  <c r="G282" i="20"/>
  <c r="E283" i="20"/>
  <c r="F283" i="20"/>
  <c r="G283" i="20"/>
  <c r="E284" i="20"/>
  <c r="E285" i="20"/>
  <c r="F285" i="20"/>
  <c r="G285" i="20"/>
  <c r="E286" i="20"/>
  <c r="F286" i="20"/>
  <c r="G286" i="20"/>
  <c r="E287" i="20"/>
  <c r="F287" i="20"/>
  <c r="G287" i="20"/>
  <c r="E288" i="20"/>
  <c r="G153" i="19"/>
  <c r="E154" i="19"/>
  <c r="F154" i="19"/>
  <c r="G154" i="19"/>
  <c r="G155" i="19"/>
  <c r="G156" i="19"/>
  <c r="G157" i="19"/>
  <c r="G158" i="19"/>
  <c r="G159" i="19"/>
  <c r="F160" i="19"/>
  <c r="G160" i="19"/>
  <c r="G161" i="19"/>
  <c r="E162" i="19"/>
  <c r="F162" i="19"/>
  <c r="G162" i="19"/>
  <c r="G163" i="19"/>
  <c r="G164" i="19"/>
  <c r="G165" i="19"/>
  <c r="G166" i="19"/>
  <c r="E167" i="19"/>
  <c r="F167" i="19"/>
  <c r="G167" i="19"/>
  <c r="G168" i="19"/>
  <c r="G169" i="19"/>
  <c r="E170" i="19"/>
  <c r="F170" i="19"/>
  <c r="G170" i="19"/>
  <c r="E171" i="19"/>
  <c r="F171" i="19"/>
  <c r="G171" i="19"/>
  <c r="G172" i="19"/>
  <c r="G173" i="19"/>
  <c r="G174" i="19"/>
  <c r="G175" i="19"/>
  <c r="G176" i="19"/>
  <c r="G177" i="19"/>
  <c r="G178" i="19"/>
  <c r="G179" i="19"/>
  <c r="E180" i="19"/>
  <c r="F180" i="19"/>
  <c r="G180" i="19"/>
  <c r="E181" i="19"/>
  <c r="F181" i="19"/>
  <c r="G181" i="19"/>
  <c r="G182" i="19"/>
  <c r="G183" i="19"/>
  <c r="E184" i="19"/>
  <c r="G184" i="19"/>
  <c r="E185" i="19"/>
  <c r="F185" i="19"/>
  <c r="G185" i="19"/>
  <c r="G186" i="19"/>
  <c r="G187" i="19"/>
  <c r="E188" i="19"/>
  <c r="F188" i="19"/>
  <c r="G188" i="19"/>
  <c r="E189" i="19"/>
  <c r="F189" i="19"/>
  <c r="G189" i="19"/>
  <c r="E190" i="19"/>
  <c r="F190" i="19"/>
  <c r="G190" i="19"/>
  <c r="E191" i="19"/>
  <c r="F191" i="19"/>
  <c r="G191" i="19"/>
  <c r="E192" i="19"/>
  <c r="F192" i="19"/>
  <c r="G192" i="19"/>
  <c r="G193" i="19"/>
  <c r="E194" i="19"/>
  <c r="F194" i="19"/>
  <c r="G194" i="19"/>
  <c r="E195" i="19"/>
  <c r="G195" i="19"/>
  <c r="G196" i="19"/>
  <c r="E197" i="19"/>
  <c r="F197" i="19"/>
  <c r="G197" i="19"/>
  <c r="E198" i="19"/>
  <c r="F198" i="19"/>
  <c r="G198" i="19"/>
  <c r="E199" i="19"/>
  <c r="F199" i="19"/>
  <c r="G199" i="19"/>
  <c r="G200" i="19"/>
  <c r="G201" i="19"/>
  <c r="E202" i="19"/>
  <c r="F202" i="19"/>
  <c r="G202" i="19"/>
  <c r="G203" i="19"/>
  <c r="E204" i="19"/>
  <c r="F204" i="19"/>
  <c r="G204" i="19"/>
  <c r="G205" i="19"/>
  <c r="G206" i="19"/>
  <c r="E207" i="19"/>
  <c r="F207" i="19"/>
  <c r="G207" i="19"/>
  <c r="G208" i="19"/>
  <c r="E209" i="19"/>
  <c r="F209" i="19"/>
  <c r="G209" i="19"/>
  <c r="G210" i="19"/>
  <c r="G211" i="19"/>
  <c r="F212" i="19"/>
  <c r="G212" i="19"/>
  <c r="G213" i="19"/>
  <c r="G214" i="19"/>
  <c r="E215" i="19"/>
  <c r="F215" i="19"/>
  <c r="G215" i="19"/>
  <c r="G216" i="19"/>
  <c r="E217" i="19"/>
  <c r="F217" i="19"/>
  <c r="G217" i="19"/>
  <c r="E218" i="19"/>
  <c r="F218" i="19"/>
  <c r="G218" i="19"/>
  <c r="G219" i="19"/>
  <c r="G220" i="19"/>
  <c r="E221" i="19"/>
  <c r="F221" i="19"/>
  <c r="G221" i="19"/>
  <c r="E222" i="19"/>
  <c r="G222" i="19"/>
  <c r="G223" i="19"/>
  <c r="E224" i="19"/>
  <c r="F224" i="19"/>
  <c r="G224" i="19"/>
  <c r="E225" i="19"/>
  <c r="F225" i="19"/>
  <c r="G225" i="19"/>
  <c r="E226" i="19"/>
  <c r="G226" i="19"/>
  <c r="E227" i="19"/>
  <c r="F227" i="19"/>
  <c r="G227" i="19"/>
  <c r="E228" i="19"/>
  <c r="G228" i="19"/>
  <c r="G229" i="19"/>
  <c r="E230" i="19"/>
  <c r="F230" i="19"/>
  <c r="G230" i="19"/>
  <c r="G231" i="19"/>
  <c r="G232" i="19"/>
  <c r="G233" i="19"/>
  <c r="G234" i="19"/>
  <c r="G235" i="19"/>
  <c r="E236" i="19"/>
  <c r="F236" i="19"/>
  <c r="G236" i="19"/>
  <c r="G237" i="19"/>
  <c r="G238" i="19"/>
  <c r="G239" i="19"/>
  <c r="G240" i="19"/>
  <c r="E241" i="19"/>
  <c r="F241" i="19"/>
  <c r="G241" i="19"/>
  <c r="E242" i="19"/>
  <c r="F242" i="19"/>
  <c r="G242" i="19"/>
  <c r="E243" i="19"/>
  <c r="F243" i="19"/>
  <c r="G243" i="19"/>
  <c r="G244" i="19"/>
  <c r="G245" i="19"/>
  <c r="G246" i="19"/>
  <c r="G247" i="19"/>
  <c r="G248" i="19"/>
  <c r="G249" i="19"/>
  <c r="F250" i="19"/>
  <c r="G250" i="19"/>
  <c r="E251" i="19"/>
  <c r="F251" i="19"/>
  <c r="G251" i="19"/>
  <c r="G252" i="19"/>
  <c r="G253" i="19"/>
  <c r="G254" i="19"/>
  <c r="E255" i="19"/>
  <c r="F255" i="19"/>
  <c r="G255" i="19"/>
  <c r="G256" i="19"/>
  <c r="E257" i="19"/>
  <c r="F257" i="19"/>
  <c r="G257" i="19"/>
  <c r="G258" i="19"/>
  <c r="G259" i="19"/>
  <c r="E260" i="19"/>
  <c r="F260" i="19"/>
  <c r="G260" i="19"/>
  <c r="E261" i="19"/>
  <c r="F261" i="19"/>
  <c r="G261" i="19"/>
  <c r="G262" i="19"/>
  <c r="E263" i="19"/>
  <c r="F263" i="19"/>
  <c r="G263" i="19"/>
  <c r="E264" i="19"/>
  <c r="F264" i="19"/>
  <c r="G264" i="19"/>
  <c r="F265" i="19"/>
  <c r="G265" i="19"/>
  <c r="G266" i="19"/>
  <c r="F267" i="19"/>
  <c r="G267" i="19"/>
  <c r="G268" i="19"/>
  <c r="E269" i="19"/>
  <c r="F269" i="19"/>
  <c r="G269" i="19"/>
  <c r="E270" i="19"/>
  <c r="F270" i="19"/>
  <c r="G270" i="19"/>
  <c r="E271" i="19"/>
  <c r="F271" i="19"/>
  <c r="G271" i="19"/>
  <c r="G272" i="19"/>
  <c r="G273" i="19"/>
  <c r="E274" i="19"/>
  <c r="F274" i="19"/>
  <c r="G274" i="19"/>
  <c r="E275" i="19"/>
  <c r="F275" i="19"/>
  <c r="G275" i="19"/>
  <c r="E276" i="19"/>
  <c r="F276" i="19"/>
  <c r="G276" i="19"/>
  <c r="E277" i="19"/>
  <c r="F277" i="19"/>
  <c r="G277" i="19"/>
  <c r="E278" i="19"/>
  <c r="F278" i="19"/>
  <c r="G278" i="19"/>
  <c r="E279" i="19"/>
  <c r="F279" i="19"/>
  <c r="G279" i="19"/>
  <c r="E280" i="19"/>
  <c r="F280" i="19"/>
  <c r="G280" i="19"/>
  <c r="F281" i="19"/>
  <c r="G281" i="19"/>
  <c r="E282" i="19"/>
  <c r="F282" i="19"/>
  <c r="G282" i="19"/>
  <c r="E283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G155" i="18"/>
  <c r="G156" i="18"/>
  <c r="G157" i="18"/>
  <c r="G158" i="18"/>
  <c r="G159" i="18"/>
  <c r="G160" i="18"/>
  <c r="G161" i="18"/>
  <c r="E162" i="18"/>
  <c r="F162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E191" i="18"/>
  <c r="F191" i="18"/>
  <c r="G191" i="18"/>
  <c r="E192" i="18"/>
  <c r="F192" i="18"/>
  <c r="G192" i="18"/>
  <c r="E193" i="18"/>
  <c r="F193" i="18"/>
  <c r="G193" i="18"/>
  <c r="E194" i="18"/>
  <c r="F194" i="18"/>
  <c r="G194" i="18"/>
  <c r="G195" i="18"/>
  <c r="G196" i="18"/>
  <c r="E197" i="18"/>
  <c r="G197" i="18"/>
  <c r="F198" i="18"/>
  <c r="G198" i="18"/>
  <c r="E199" i="18"/>
  <c r="G199" i="18"/>
  <c r="G200" i="18"/>
  <c r="G201" i="18"/>
  <c r="G202" i="18"/>
  <c r="G203" i="18"/>
  <c r="E204" i="18"/>
  <c r="F204" i="18"/>
  <c r="G204" i="18"/>
  <c r="G205" i="18"/>
  <c r="E206" i="18"/>
  <c r="F206" i="18"/>
  <c r="G206" i="18"/>
  <c r="E207" i="18"/>
  <c r="F207" i="18"/>
  <c r="G207" i="18"/>
  <c r="G208" i="18"/>
  <c r="G209" i="18"/>
  <c r="G210" i="18"/>
  <c r="G211" i="18"/>
  <c r="G212" i="18"/>
  <c r="G213" i="18"/>
  <c r="G214" i="18"/>
  <c r="E215" i="18"/>
  <c r="G215" i="18"/>
  <c r="G216" i="18"/>
  <c r="G217" i="18"/>
  <c r="G218" i="18"/>
  <c r="G219" i="18"/>
  <c r="G220" i="18"/>
  <c r="F221" i="18"/>
  <c r="G221" i="18"/>
  <c r="G222" i="18"/>
  <c r="G223" i="18"/>
  <c r="E224" i="18"/>
  <c r="F224" i="18"/>
  <c r="G224" i="18"/>
  <c r="E225" i="18"/>
  <c r="F225" i="18"/>
  <c r="G225" i="18"/>
  <c r="G226" i="18"/>
  <c r="E227" i="18"/>
  <c r="F227" i="18"/>
  <c r="G227" i="18"/>
  <c r="G228" i="18"/>
  <c r="G229" i="18"/>
  <c r="G230" i="18"/>
  <c r="G231" i="18"/>
  <c r="G232" i="18"/>
  <c r="G233" i="18"/>
  <c r="G234" i="18"/>
  <c r="G235" i="18"/>
  <c r="G236" i="18"/>
  <c r="G237" i="18"/>
  <c r="G238" i="18"/>
  <c r="G239" i="18"/>
  <c r="G240" i="18"/>
  <c r="E241" i="18"/>
  <c r="F241" i="18"/>
  <c r="G241" i="18"/>
  <c r="F242" i="18"/>
  <c r="G242" i="18"/>
  <c r="F243" i="18"/>
  <c r="G243" i="18"/>
  <c r="G244" i="18"/>
  <c r="G245" i="18"/>
  <c r="G246" i="18"/>
  <c r="G247" i="18"/>
  <c r="G248" i="18"/>
  <c r="G249" i="18"/>
  <c r="F250" i="18"/>
  <c r="G250" i="18"/>
  <c r="F251" i="18"/>
  <c r="G251" i="18"/>
  <c r="G252" i="18"/>
  <c r="G253" i="18"/>
  <c r="G254" i="18"/>
  <c r="G255" i="18"/>
  <c r="G256" i="18"/>
  <c r="G257" i="18"/>
  <c r="G258" i="18"/>
  <c r="F259" i="18"/>
  <c r="G259" i="18"/>
  <c r="E260" i="18"/>
  <c r="F260" i="18"/>
  <c r="G260" i="18"/>
  <c r="G261" i="18"/>
  <c r="G262" i="18"/>
  <c r="G263" i="18"/>
  <c r="G264" i="18"/>
  <c r="G265" i="18"/>
  <c r="G266" i="18"/>
  <c r="E267" i="18"/>
  <c r="F267" i="18"/>
  <c r="G267" i="18"/>
  <c r="G268" i="18"/>
  <c r="E269" i="18"/>
  <c r="F269" i="18"/>
  <c r="G269" i="18"/>
  <c r="G270" i="18"/>
  <c r="G271" i="18"/>
  <c r="G272" i="18"/>
  <c r="G273" i="18"/>
  <c r="G274" i="18"/>
  <c r="G275" i="18"/>
  <c r="F276" i="18"/>
  <c r="G276" i="18"/>
  <c r="E277" i="18"/>
  <c r="F277" i="18"/>
  <c r="G277" i="18"/>
  <c r="G278" i="18"/>
  <c r="E279" i="18"/>
  <c r="G279" i="18"/>
  <c r="G280" i="18"/>
  <c r="G281" i="18"/>
  <c r="G282" i="18"/>
  <c r="G283" i="18"/>
  <c r="F284" i="18"/>
  <c r="G284" i="18"/>
  <c r="F285" i="18"/>
  <c r="G285" i="18"/>
  <c r="G286" i="18"/>
  <c r="G287" i="18"/>
  <c r="E288" i="18"/>
  <c r="G288" i="18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G157" i="17"/>
  <c r="E158" i="17"/>
  <c r="F158" i="17"/>
  <c r="G158" i="17"/>
  <c r="E159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F165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G173" i="17"/>
  <c r="F174" i="17"/>
  <c r="G174" i="17"/>
  <c r="E175" i="17"/>
  <c r="F175" i="17"/>
  <c r="G175" i="17"/>
  <c r="E176" i="17"/>
  <c r="F176" i="17"/>
  <c r="G176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E185" i="17"/>
  <c r="F185" i="17"/>
  <c r="G185" i="17"/>
  <c r="E186" i="17"/>
  <c r="F186" i="17"/>
  <c r="G186" i="17"/>
  <c r="E187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E208" i="17"/>
  <c r="F208" i="17"/>
  <c r="G208" i="17"/>
  <c r="E209" i="17"/>
  <c r="F209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G229" i="17"/>
  <c r="E230" i="17"/>
  <c r="F230" i="17"/>
  <c r="G230" i="17"/>
  <c r="E231" i="17"/>
  <c r="F231" i="17"/>
  <c r="G231" i="17"/>
  <c r="E232" i="17"/>
  <c r="F232" i="17"/>
  <c r="G232" i="17"/>
  <c r="E233" i="17"/>
  <c r="F233" i="17"/>
  <c r="G233" i="17"/>
  <c r="E234" i="17"/>
  <c r="F234" i="17"/>
  <c r="G234" i="17"/>
  <c r="E235" i="17"/>
  <c r="F235" i="17"/>
  <c r="G235" i="17"/>
  <c r="E236" i="17"/>
  <c r="F236" i="17"/>
  <c r="G236" i="17"/>
  <c r="E237" i="17"/>
  <c r="F237" i="17"/>
  <c r="G237" i="17"/>
  <c r="E238" i="17"/>
  <c r="F238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F247" i="17"/>
  <c r="G247" i="17"/>
  <c r="E248" i="17"/>
  <c r="F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E263" i="17"/>
  <c r="F263" i="17"/>
  <c r="G263" i="17"/>
  <c r="E264" i="17"/>
  <c r="F264" i="17"/>
  <c r="G264" i="17"/>
  <c r="E265" i="17"/>
  <c r="F265" i="17"/>
  <c r="G265" i="17"/>
  <c r="E266" i="17"/>
  <c r="F266" i="17"/>
  <c r="G266" i="17"/>
  <c r="E267" i="17"/>
  <c r="F267" i="17"/>
  <c r="G267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E153" i="16"/>
  <c r="F153" i="16"/>
  <c r="G153" i="16"/>
  <c r="F154" i="16"/>
  <c r="G154" i="16"/>
  <c r="E155" i="16"/>
  <c r="F155" i="16"/>
  <c r="G155" i="16"/>
  <c r="G156" i="16"/>
  <c r="G157" i="16"/>
  <c r="G158" i="16"/>
  <c r="E159" i="16"/>
  <c r="G159" i="16"/>
  <c r="E160" i="16"/>
  <c r="F160" i="16"/>
  <c r="G160" i="16"/>
  <c r="E161" i="16"/>
  <c r="F161" i="16"/>
  <c r="G161" i="16"/>
  <c r="E162" i="16"/>
  <c r="F162" i="16"/>
  <c r="G162" i="16"/>
  <c r="G163" i="16"/>
  <c r="E164" i="16"/>
  <c r="F164" i="16"/>
  <c r="G164" i="16"/>
  <c r="G165" i="16"/>
  <c r="G166" i="16"/>
  <c r="E167" i="16"/>
  <c r="F167" i="16"/>
  <c r="G167" i="16"/>
  <c r="G168" i="16"/>
  <c r="G169" i="16"/>
  <c r="G170" i="16"/>
  <c r="E171" i="16"/>
  <c r="F171" i="16"/>
  <c r="G171" i="16"/>
  <c r="F172" i="16"/>
  <c r="G172" i="16"/>
  <c r="G173" i="16"/>
  <c r="G174" i="16"/>
  <c r="G175" i="16"/>
  <c r="G176" i="16"/>
  <c r="G177" i="16"/>
  <c r="G178" i="16"/>
  <c r="E179" i="16"/>
  <c r="G179" i="16"/>
  <c r="E180" i="16"/>
  <c r="F180" i="16"/>
  <c r="G180" i="16"/>
  <c r="E181" i="16"/>
  <c r="G181" i="16"/>
  <c r="G182" i="16"/>
  <c r="G183" i="16"/>
  <c r="E184" i="16"/>
  <c r="F184" i="16"/>
  <c r="G184" i="16"/>
  <c r="E185" i="16"/>
  <c r="F185" i="16"/>
  <c r="G185" i="16"/>
  <c r="G186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F195" i="16"/>
  <c r="G195" i="16"/>
  <c r="G196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G203" i="16"/>
  <c r="E204" i="16"/>
  <c r="F204" i="16"/>
  <c r="G204" i="16"/>
  <c r="E205" i="16"/>
  <c r="F205" i="16"/>
  <c r="G205" i="16"/>
  <c r="E206" i="16"/>
  <c r="G206" i="16"/>
  <c r="E207" i="16"/>
  <c r="F207" i="16"/>
  <c r="G207" i="16"/>
  <c r="G208" i="16"/>
  <c r="G209" i="16"/>
  <c r="E210" i="16"/>
  <c r="F210" i="16"/>
  <c r="G210" i="16"/>
  <c r="E211" i="16"/>
  <c r="F211" i="16"/>
  <c r="G211" i="16"/>
  <c r="E212" i="16"/>
  <c r="F212" i="16"/>
  <c r="G212" i="16"/>
  <c r="F213" i="16"/>
  <c r="G213" i="16"/>
  <c r="G214" i="16"/>
  <c r="E215" i="16"/>
  <c r="F215" i="16"/>
  <c r="G215" i="16"/>
  <c r="G216" i="16"/>
  <c r="E217" i="16"/>
  <c r="F217" i="16"/>
  <c r="G217" i="16"/>
  <c r="E218" i="16"/>
  <c r="F218" i="16"/>
  <c r="G218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F230" i="16"/>
  <c r="G230" i="16"/>
  <c r="E231" i="16"/>
  <c r="F231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G237" i="16"/>
  <c r="G238" i="16"/>
  <c r="G239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G245" i="16"/>
  <c r="E246" i="16"/>
  <c r="F246" i="16"/>
  <c r="G246" i="16"/>
  <c r="G247" i="16"/>
  <c r="G248" i="16"/>
  <c r="G249" i="16"/>
  <c r="E250" i="16"/>
  <c r="F250" i="16"/>
  <c r="G250" i="16"/>
  <c r="G251" i="16"/>
  <c r="F252" i="16"/>
  <c r="G252" i="16"/>
  <c r="F253" i="16"/>
  <c r="G253" i="16"/>
  <c r="F254" i="16"/>
  <c r="G254" i="16"/>
  <c r="F255" i="16"/>
  <c r="G255" i="16"/>
  <c r="G256" i="16"/>
  <c r="E257" i="16"/>
  <c r="F257" i="16"/>
  <c r="G257" i="16"/>
  <c r="E258" i="16"/>
  <c r="F258" i="16"/>
  <c r="G258" i="16"/>
  <c r="E259" i="16"/>
  <c r="G259" i="16"/>
  <c r="F260" i="16"/>
  <c r="G260" i="16"/>
  <c r="E261" i="16"/>
  <c r="F261" i="16"/>
  <c r="G261" i="16"/>
  <c r="G262" i="16"/>
  <c r="E263" i="16"/>
  <c r="F263" i="16"/>
  <c r="G263" i="16"/>
  <c r="E264" i="16"/>
  <c r="G264" i="16"/>
  <c r="E265" i="16"/>
  <c r="F265" i="16"/>
  <c r="G265" i="16"/>
  <c r="E266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153" i="15"/>
  <c r="F153" i="15"/>
  <c r="G153" i="15"/>
  <c r="E154" i="15"/>
  <c r="F154" i="15"/>
  <c r="G154" i="15"/>
  <c r="E155" i="15"/>
  <c r="F155" i="15"/>
  <c r="G155" i="15"/>
  <c r="G156" i="15"/>
  <c r="G157" i="15"/>
  <c r="G158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F164" i="15"/>
  <c r="G164" i="15"/>
  <c r="G165" i="15"/>
  <c r="E166" i="15"/>
  <c r="F166" i="15"/>
  <c r="G166" i="15"/>
  <c r="G167" i="15"/>
  <c r="E168" i="15"/>
  <c r="F168" i="15"/>
  <c r="G168" i="15"/>
  <c r="E169" i="15"/>
  <c r="F169" i="15"/>
  <c r="G169" i="15"/>
  <c r="E170" i="15"/>
  <c r="F170" i="15"/>
  <c r="G170" i="15"/>
  <c r="E171" i="15"/>
  <c r="F171" i="15"/>
  <c r="G171" i="15"/>
  <c r="E172" i="15"/>
  <c r="F172" i="15"/>
  <c r="G172" i="15"/>
  <c r="G173" i="15"/>
  <c r="G174" i="15"/>
  <c r="E175" i="15"/>
  <c r="F175" i="15"/>
  <c r="G175" i="15"/>
  <c r="G176" i="15"/>
  <c r="G177" i="15"/>
  <c r="E178" i="15"/>
  <c r="F178" i="15"/>
  <c r="G178" i="15"/>
  <c r="E179" i="15"/>
  <c r="F179" i="15"/>
  <c r="G179" i="15"/>
  <c r="E180" i="15"/>
  <c r="F180" i="15"/>
  <c r="G180" i="15"/>
  <c r="E181" i="15"/>
  <c r="F181" i="15"/>
  <c r="G181" i="15"/>
  <c r="E182" i="15"/>
  <c r="F182" i="15"/>
  <c r="G182" i="15"/>
  <c r="E183" i="15"/>
  <c r="F183" i="15"/>
  <c r="G183" i="15"/>
  <c r="E184" i="15"/>
  <c r="F184" i="15"/>
  <c r="G184" i="15"/>
  <c r="E185" i="15"/>
  <c r="F185" i="15"/>
  <c r="G185" i="15"/>
  <c r="G186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F206" i="15"/>
  <c r="G206" i="15"/>
  <c r="E207" i="15"/>
  <c r="F207" i="15"/>
  <c r="G207" i="15"/>
  <c r="G208" i="15"/>
  <c r="E209" i="15"/>
  <c r="F209" i="15"/>
  <c r="G209" i="15"/>
  <c r="E210" i="15"/>
  <c r="F210" i="15"/>
  <c r="G210" i="15"/>
  <c r="E211" i="15"/>
  <c r="F211" i="15"/>
  <c r="G211" i="15"/>
  <c r="F212" i="15"/>
  <c r="G212" i="15"/>
  <c r="E213" i="15"/>
  <c r="F213" i="15"/>
  <c r="G213" i="15"/>
  <c r="E214" i="15"/>
  <c r="F214" i="15"/>
  <c r="G214" i="15"/>
  <c r="E215" i="15"/>
  <c r="F215" i="15"/>
  <c r="G215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E230" i="15"/>
  <c r="F230" i="15"/>
  <c r="G230" i="15"/>
  <c r="E231" i="15"/>
  <c r="G231" i="15"/>
  <c r="G232" i="15"/>
  <c r="E233" i="15"/>
  <c r="G233" i="15"/>
  <c r="E234" i="15"/>
  <c r="F234" i="15"/>
  <c r="G234" i="15"/>
  <c r="E235" i="15"/>
  <c r="G235" i="15"/>
  <c r="E236" i="15"/>
  <c r="F236" i="15"/>
  <c r="G236" i="15"/>
  <c r="E237" i="15"/>
  <c r="F237" i="15"/>
  <c r="G237" i="15"/>
  <c r="F238" i="15"/>
  <c r="G238" i="15"/>
  <c r="G239" i="15"/>
  <c r="E240" i="15"/>
  <c r="F240" i="15"/>
  <c r="G240" i="15"/>
  <c r="E241" i="15"/>
  <c r="F241" i="15"/>
  <c r="G241" i="15"/>
  <c r="E242" i="15"/>
  <c r="F242" i="15"/>
  <c r="G242" i="15"/>
  <c r="F243" i="15"/>
  <c r="G243" i="15"/>
  <c r="G244" i="15"/>
  <c r="E245" i="15"/>
  <c r="F245" i="15"/>
  <c r="G245" i="15"/>
  <c r="E246" i="15"/>
  <c r="F246" i="15"/>
  <c r="G246" i="15"/>
  <c r="G247" i="15"/>
  <c r="E248" i="15"/>
  <c r="F248" i="15"/>
  <c r="G248" i="15"/>
  <c r="E249" i="15"/>
  <c r="G249" i="15"/>
  <c r="E250" i="15"/>
  <c r="F250" i="15"/>
  <c r="G250" i="15"/>
  <c r="E251" i="15"/>
  <c r="F251" i="15"/>
  <c r="G251" i="15"/>
  <c r="E252" i="15"/>
  <c r="F252" i="15"/>
  <c r="G252" i="15"/>
  <c r="G253" i="15"/>
  <c r="F254" i="15"/>
  <c r="G254" i="15"/>
  <c r="E255" i="15"/>
  <c r="F255" i="15"/>
  <c r="G255" i="15"/>
  <c r="G256" i="15"/>
  <c r="G257" i="15"/>
  <c r="E258" i="15"/>
  <c r="F258" i="15"/>
  <c r="G258" i="15"/>
  <c r="F259" i="15"/>
  <c r="G259" i="15"/>
  <c r="E260" i="15"/>
  <c r="F260" i="15"/>
  <c r="G260" i="15"/>
  <c r="E261" i="15"/>
  <c r="F261" i="15"/>
  <c r="G261" i="15"/>
  <c r="E262" i="15"/>
  <c r="F262" i="15"/>
  <c r="G262" i="15"/>
  <c r="E263" i="15"/>
  <c r="F263" i="15"/>
  <c r="G263" i="15"/>
  <c r="E264" i="15"/>
  <c r="F264" i="15"/>
  <c r="G264" i="15"/>
  <c r="E265" i="15"/>
  <c r="F265" i="15"/>
  <c r="G265" i="15"/>
  <c r="F266" i="15"/>
  <c r="G266" i="15"/>
  <c r="E267" i="15"/>
  <c r="F267" i="15"/>
  <c r="G267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G153" i="14"/>
  <c r="G154" i="14"/>
  <c r="E155" i="14"/>
  <c r="F155" i="14"/>
  <c r="G155" i="14"/>
  <c r="G156" i="14"/>
  <c r="G157" i="14"/>
  <c r="G158" i="14"/>
  <c r="G159" i="14"/>
  <c r="E160" i="14"/>
  <c r="G160" i="14"/>
  <c r="G161" i="14"/>
  <c r="E162" i="14"/>
  <c r="F162" i="14"/>
  <c r="G162" i="14"/>
  <c r="E163" i="14"/>
  <c r="F163" i="14"/>
  <c r="G163" i="14"/>
  <c r="E164" i="14"/>
  <c r="G164" i="14"/>
  <c r="G165" i="14"/>
  <c r="G166" i="14"/>
  <c r="G167" i="14"/>
  <c r="G168" i="14"/>
  <c r="G169" i="14"/>
  <c r="G170" i="14"/>
  <c r="E171" i="14"/>
  <c r="F171" i="14"/>
  <c r="G171" i="14"/>
  <c r="E172" i="14"/>
  <c r="G172" i="14"/>
  <c r="G173" i="14"/>
  <c r="G174" i="14"/>
  <c r="G175" i="14"/>
  <c r="G176" i="14"/>
  <c r="G177" i="14"/>
  <c r="G178" i="14"/>
  <c r="G179" i="14"/>
  <c r="G180" i="14"/>
  <c r="E181" i="14"/>
  <c r="G181" i="14"/>
  <c r="G182" i="14"/>
  <c r="G183" i="14"/>
  <c r="E184" i="14"/>
  <c r="F184" i="14"/>
  <c r="G184" i="14"/>
  <c r="E185" i="14"/>
  <c r="F185" i="14"/>
  <c r="G185" i="14"/>
  <c r="G186" i="14"/>
  <c r="G187" i="14"/>
  <c r="G188" i="14"/>
  <c r="G189" i="14"/>
  <c r="E190" i="14"/>
  <c r="F190" i="14"/>
  <c r="G190" i="14"/>
  <c r="E191" i="14"/>
  <c r="F191" i="14"/>
  <c r="G191" i="14"/>
  <c r="E192" i="14"/>
  <c r="F192" i="14"/>
  <c r="G192" i="14"/>
  <c r="E193" i="14"/>
  <c r="G193" i="14"/>
  <c r="E194" i="14"/>
  <c r="F194" i="14"/>
  <c r="G194" i="14"/>
  <c r="E195" i="14"/>
  <c r="F195" i="14"/>
  <c r="G195" i="14"/>
  <c r="G196" i="14"/>
  <c r="E197" i="14"/>
  <c r="F197" i="14"/>
  <c r="G197" i="14"/>
  <c r="E198" i="14"/>
  <c r="F198" i="14"/>
  <c r="G198" i="14"/>
  <c r="E199" i="14"/>
  <c r="G199" i="14"/>
  <c r="E200" i="14"/>
  <c r="F200" i="14"/>
  <c r="G200" i="14"/>
  <c r="E201" i="14"/>
  <c r="F201" i="14"/>
  <c r="G201" i="14"/>
  <c r="E202" i="14"/>
  <c r="G202" i="14"/>
  <c r="G203" i="14"/>
  <c r="E204" i="14"/>
  <c r="F204" i="14"/>
  <c r="G204" i="14"/>
  <c r="F205" i="14"/>
  <c r="G205" i="14"/>
  <c r="G206" i="14"/>
  <c r="E207" i="14"/>
  <c r="F207" i="14"/>
  <c r="G207" i="14"/>
  <c r="G208" i="14"/>
  <c r="F209" i="14"/>
  <c r="G209" i="14"/>
  <c r="G210" i="14"/>
  <c r="E211" i="14"/>
  <c r="G211" i="14"/>
  <c r="E212" i="14"/>
  <c r="F212" i="14"/>
  <c r="G212" i="14"/>
  <c r="G213" i="14"/>
  <c r="G214" i="14"/>
  <c r="E215" i="14"/>
  <c r="F215" i="14"/>
  <c r="G215" i="14"/>
  <c r="G216" i="14"/>
  <c r="E217" i="14"/>
  <c r="F217" i="14"/>
  <c r="G217" i="14"/>
  <c r="E218" i="14"/>
  <c r="F218" i="14"/>
  <c r="G218" i="14"/>
  <c r="G219" i="14"/>
  <c r="E220" i="14"/>
  <c r="F220" i="14"/>
  <c r="G220" i="14"/>
  <c r="E221" i="14"/>
  <c r="G221" i="14"/>
  <c r="G222" i="14"/>
  <c r="F223" i="14"/>
  <c r="G223" i="14"/>
  <c r="E224" i="14"/>
  <c r="F224" i="14"/>
  <c r="G224" i="14"/>
  <c r="E225" i="14"/>
  <c r="F225" i="14"/>
  <c r="G225" i="14"/>
  <c r="E226" i="14"/>
  <c r="G226" i="14"/>
  <c r="G227" i="14"/>
  <c r="E228" i="14"/>
  <c r="F228" i="14"/>
  <c r="G228" i="14"/>
  <c r="G229" i="14"/>
  <c r="G230" i="14"/>
  <c r="G231" i="14"/>
  <c r="G232" i="14"/>
  <c r="E233" i="14"/>
  <c r="G233" i="14"/>
  <c r="E234" i="14"/>
  <c r="G234" i="14"/>
  <c r="G235" i="14"/>
  <c r="E236" i="14"/>
  <c r="F236" i="14"/>
  <c r="G236" i="14"/>
  <c r="G237" i="14"/>
  <c r="G238" i="14"/>
  <c r="G239" i="14"/>
  <c r="G240" i="14"/>
  <c r="E241" i="14"/>
  <c r="F241" i="14"/>
  <c r="G241" i="14"/>
  <c r="E242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E255" i="14"/>
  <c r="G255" i="14"/>
  <c r="G256" i="14"/>
  <c r="G257" i="14"/>
  <c r="G258" i="14"/>
  <c r="G259" i="14"/>
  <c r="E260" i="14"/>
  <c r="F260" i="14"/>
  <c r="G260" i="14"/>
  <c r="F261" i="14"/>
  <c r="G261" i="14"/>
  <c r="G262" i="14"/>
  <c r="E263" i="14"/>
  <c r="F263" i="14"/>
  <c r="G263" i="14"/>
  <c r="E264" i="14"/>
  <c r="F264" i="14"/>
  <c r="G264" i="14"/>
  <c r="G265" i="14"/>
  <c r="E266" i="14"/>
  <c r="G266" i="14"/>
  <c r="E267" i="14"/>
  <c r="G267" i="14"/>
  <c r="G268" i="14"/>
  <c r="E269" i="14"/>
  <c r="F269" i="14"/>
  <c r="G269" i="14"/>
  <c r="E270" i="14"/>
  <c r="G270" i="14"/>
  <c r="E271" i="14"/>
  <c r="F271" i="14"/>
  <c r="G271" i="14"/>
  <c r="G272" i="14"/>
  <c r="E273" i="14"/>
  <c r="G273" i="14"/>
  <c r="E274" i="14"/>
  <c r="F274" i="14"/>
  <c r="G274" i="14"/>
  <c r="E275" i="14"/>
  <c r="F275" i="14"/>
  <c r="G275" i="14"/>
  <c r="E276" i="14"/>
  <c r="F276" i="14"/>
  <c r="G276" i="14"/>
  <c r="G277" i="14"/>
  <c r="E278" i="14"/>
  <c r="F278" i="14"/>
  <c r="G278" i="14"/>
  <c r="E279" i="14"/>
  <c r="F279" i="14"/>
  <c r="G279" i="14"/>
  <c r="E280" i="14"/>
  <c r="F280" i="14"/>
  <c r="G280" i="14"/>
  <c r="E281" i="14"/>
  <c r="F281" i="14"/>
  <c r="G281" i="14"/>
  <c r="E282" i="14"/>
  <c r="F282" i="14"/>
  <c r="G282" i="14"/>
  <c r="E283" i="14"/>
  <c r="F283" i="14"/>
  <c r="G283" i="14"/>
  <c r="E284" i="14"/>
  <c r="F284" i="14"/>
  <c r="G284" i="14"/>
  <c r="E285" i="14"/>
  <c r="F285" i="14"/>
  <c r="G285" i="14"/>
  <c r="E286" i="14"/>
  <c r="G286" i="14"/>
  <c r="E287" i="14"/>
  <c r="F287" i="14"/>
  <c r="G287" i="14"/>
  <c r="G288" i="14"/>
  <c r="G153" i="13"/>
  <c r="G154" i="13"/>
  <c r="E155" i="13"/>
  <c r="F155" i="13"/>
  <c r="G155" i="13"/>
  <c r="G156" i="13"/>
  <c r="G157" i="13"/>
  <c r="G158" i="13"/>
  <c r="G159" i="13"/>
  <c r="G160" i="13"/>
  <c r="F161" i="13"/>
  <c r="G161" i="13"/>
  <c r="F162" i="13"/>
  <c r="G162" i="13"/>
  <c r="G163" i="13"/>
  <c r="G164" i="13"/>
  <c r="G165" i="13"/>
  <c r="G166" i="13"/>
  <c r="G167" i="13"/>
  <c r="G168" i="13"/>
  <c r="G169" i="13"/>
  <c r="G170" i="13"/>
  <c r="E171" i="13"/>
  <c r="F171" i="13"/>
  <c r="G171" i="13"/>
  <c r="G172" i="13"/>
  <c r="G173" i="13"/>
  <c r="G174" i="13"/>
  <c r="G175" i="13"/>
  <c r="G176" i="13"/>
  <c r="G177" i="13"/>
  <c r="G178" i="13"/>
  <c r="E179" i="13"/>
  <c r="G179" i="13"/>
  <c r="E180" i="13"/>
  <c r="F180" i="13"/>
  <c r="G180" i="13"/>
  <c r="E181" i="13"/>
  <c r="G181" i="13"/>
  <c r="G182" i="13"/>
  <c r="G183" i="13"/>
  <c r="G184" i="13"/>
  <c r="E185" i="13"/>
  <c r="F185" i="13"/>
  <c r="G185" i="13"/>
  <c r="G186" i="13"/>
  <c r="F187" i="13"/>
  <c r="G187" i="13"/>
  <c r="G188" i="13"/>
  <c r="G189" i="13"/>
  <c r="E190" i="13"/>
  <c r="G190" i="13"/>
  <c r="G191" i="13"/>
  <c r="E192" i="13"/>
  <c r="G192" i="13"/>
  <c r="E193" i="13"/>
  <c r="G193" i="13"/>
  <c r="E194" i="13"/>
  <c r="F194" i="13"/>
  <c r="G194" i="13"/>
  <c r="G195" i="13"/>
  <c r="G196" i="13"/>
  <c r="E197" i="13"/>
  <c r="G197" i="13"/>
  <c r="F198" i="13"/>
  <c r="G198" i="13"/>
  <c r="G199" i="13"/>
  <c r="E200" i="13"/>
  <c r="G200" i="13"/>
  <c r="F201" i="13"/>
  <c r="G201" i="13"/>
  <c r="F202" i="13"/>
  <c r="G202" i="13"/>
  <c r="G203" i="13"/>
  <c r="E204" i="13"/>
  <c r="F204" i="13"/>
  <c r="G204" i="13"/>
  <c r="G205" i="13"/>
  <c r="G206" i="13"/>
  <c r="E207" i="13"/>
  <c r="F207" i="13"/>
  <c r="G207" i="13"/>
  <c r="G208" i="13"/>
  <c r="G209" i="13"/>
  <c r="G210" i="13"/>
  <c r="G211" i="13"/>
  <c r="E212" i="13"/>
  <c r="F212" i="13"/>
  <c r="G212" i="13"/>
  <c r="G213" i="13"/>
  <c r="G214" i="13"/>
  <c r="E215" i="13"/>
  <c r="G215" i="13"/>
  <c r="G216" i="13"/>
  <c r="E217" i="13"/>
  <c r="F217" i="13"/>
  <c r="G217" i="13"/>
  <c r="E218" i="13"/>
  <c r="G218" i="13"/>
  <c r="E219" i="13"/>
  <c r="G219" i="13"/>
  <c r="G220" i="13"/>
  <c r="E221" i="13"/>
  <c r="F221" i="13"/>
  <c r="G221" i="13"/>
  <c r="E222" i="13"/>
  <c r="G222" i="13"/>
  <c r="E223" i="13"/>
  <c r="G223" i="13"/>
  <c r="E224" i="13"/>
  <c r="F224" i="13"/>
  <c r="G224" i="13"/>
  <c r="E225" i="13"/>
  <c r="F225" i="13"/>
  <c r="G225" i="13"/>
  <c r="E226" i="13"/>
  <c r="G226" i="13"/>
  <c r="E227" i="13"/>
  <c r="F227" i="13"/>
  <c r="G227" i="13"/>
  <c r="E228" i="13"/>
  <c r="F228" i="13"/>
  <c r="G228" i="13"/>
  <c r="G229" i="13"/>
  <c r="E230" i="13"/>
  <c r="G230" i="13"/>
  <c r="G231" i="13"/>
  <c r="G232" i="13"/>
  <c r="E233" i="13"/>
  <c r="F233" i="13"/>
  <c r="G233" i="13"/>
  <c r="G234" i="13"/>
  <c r="G235" i="13"/>
  <c r="E236" i="13"/>
  <c r="F236" i="13"/>
  <c r="G236" i="13"/>
  <c r="G237" i="13"/>
  <c r="G238" i="13"/>
  <c r="G239" i="13"/>
  <c r="G240" i="13"/>
  <c r="E241" i="13"/>
  <c r="F241" i="13"/>
  <c r="G241" i="13"/>
  <c r="E242" i="13"/>
  <c r="G242" i="13"/>
  <c r="E243" i="13"/>
  <c r="F243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E255" i="13"/>
  <c r="F255" i="13"/>
  <c r="G255" i="13"/>
  <c r="G256" i="13"/>
  <c r="G257" i="13"/>
  <c r="G258" i="13"/>
  <c r="G259" i="13"/>
  <c r="E260" i="13"/>
  <c r="F260" i="13"/>
  <c r="G260" i="13"/>
  <c r="E261" i="13"/>
  <c r="F261" i="13"/>
  <c r="G261" i="13"/>
  <c r="G262" i="13"/>
  <c r="F263" i="13"/>
  <c r="G263" i="13"/>
  <c r="E264" i="13"/>
  <c r="F264" i="13"/>
  <c r="G264" i="13"/>
  <c r="G265" i="13"/>
  <c r="G266" i="13"/>
  <c r="F267" i="13"/>
  <c r="G267" i="13"/>
  <c r="G268" i="13"/>
  <c r="E269" i="13"/>
  <c r="F269" i="13"/>
  <c r="G269" i="13"/>
  <c r="F270" i="13"/>
  <c r="G270" i="13"/>
  <c r="E271" i="13"/>
  <c r="G271" i="13"/>
  <c r="G272" i="13"/>
  <c r="G273" i="13"/>
  <c r="E274" i="13"/>
  <c r="F274" i="13"/>
  <c r="G274" i="13"/>
  <c r="F275" i="13"/>
  <c r="G275" i="13"/>
  <c r="E276" i="13"/>
  <c r="F276" i="13"/>
  <c r="G276" i="13"/>
  <c r="E277" i="13"/>
  <c r="F277" i="13"/>
  <c r="G277" i="13"/>
  <c r="F278" i="13"/>
  <c r="G278" i="13"/>
  <c r="G279" i="13"/>
  <c r="E280" i="13"/>
  <c r="F280" i="13"/>
  <c r="G280" i="13"/>
  <c r="E281" i="13"/>
  <c r="F281" i="13"/>
  <c r="G281" i="13"/>
  <c r="E282" i="13"/>
  <c r="F282" i="13"/>
  <c r="G282" i="13"/>
  <c r="E283" i="13"/>
  <c r="F283" i="13"/>
  <c r="G283" i="13"/>
  <c r="E284" i="13"/>
  <c r="F284" i="13"/>
  <c r="G284" i="13"/>
  <c r="E285" i="13"/>
  <c r="F285" i="13"/>
  <c r="G285" i="13"/>
  <c r="G286" i="13"/>
  <c r="E287" i="13"/>
  <c r="F287" i="13"/>
  <c r="G287" i="13"/>
  <c r="E288" i="13"/>
  <c r="F288" i="13"/>
  <c r="G288" i="13"/>
  <c r="G153" i="12"/>
  <c r="G154" i="12"/>
  <c r="E155" i="12"/>
  <c r="F155" i="12"/>
  <c r="G155" i="12"/>
  <c r="G156" i="12"/>
  <c r="G157" i="12"/>
  <c r="G158" i="12"/>
  <c r="G159" i="12"/>
  <c r="G160" i="12"/>
  <c r="G161" i="12"/>
  <c r="E162" i="12"/>
  <c r="F162" i="12"/>
  <c r="G162" i="12"/>
  <c r="G163" i="12"/>
  <c r="G164" i="12"/>
  <c r="G165" i="12"/>
  <c r="G166" i="12"/>
  <c r="G167" i="12"/>
  <c r="G168" i="12"/>
  <c r="G169" i="12"/>
  <c r="G170" i="12"/>
  <c r="E171" i="12"/>
  <c r="F171" i="12"/>
  <c r="G171" i="12"/>
  <c r="G172" i="12"/>
  <c r="G173" i="12"/>
  <c r="G174" i="12"/>
  <c r="G175" i="12"/>
  <c r="G176" i="12"/>
  <c r="G177" i="12"/>
  <c r="G178" i="12"/>
  <c r="G179" i="12"/>
  <c r="E180" i="12"/>
  <c r="F180" i="12"/>
  <c r="G180" i="12"/>
  <c r="E181" i="12"/>
  <c r="F181" i="12"/>
  <c r="G181" i="12"/>
  <c r="G182" i="12"/>
  <c r="G183" i="12"/>
  <c r="E184" i="12"/>
  <c r="F184" i="12"/>
  <c r="G184" i="12"/>
  <c r="E185" i="12"/>
  <c r="F185" i="12"/>
  <c r="G185" i="12"/>
  <c r="G186" i="12"/>
  <c r="G187" i="12"/>
  <c r="E188" i="12"/>
  <c r="F188" i="12"/>
  <c r="G188" i="12"/>
  <c r="F189" i="12"/>
  <c r="G189" i="12"/>
  <c r="F190" i="12"/>
  <c r="G190" i="12"/>
  <c r="G191" i="12"/>
  <c r="E192" i="12"/>
  <c r="F192" i="12"/>
  <c r="G192" i="12"/>
  <c r="G193" i="12"/>
  <c r="F194" i="12"/>
  <c r="G194" i="12"/>
  <c r="F195" i="12"/>
  <c r="G195" i="12"/>
  <c r="G196" i="12"/>
  <c r="G197" i="12"/>
  <c r="E198" i="12"/>
  <c r="F198" i="12"/>
  <c r="G198" i="12"/>
  <c r="E199" i="12"/>
  <c r="F199" i="12"/>
  <c r="G199" i="12"/>
  <c r="E200" i="12"/>
  <c r="G200" i="12"/>
  <c r="F201" i="12"/>
  <c r="G201" i="12"/>
  <c r="E202" i="12"/>
  <c r="F202" i="12"/>
  <c r="G202" i="12"/>
  <c r="G203" i="12"/>
  <c r="E204" i="12"/>
  <c r="F204" i="12"/>
  <c r="G204" i="12"/>
  <c r="G205" i="12"/>
  <c r="G206" i="12"/>
  <c r="E207" i="12"/>
  <c r="F207" i="12"/>
  <c r="G207" i="12"/>
  <c r="G208" i="12"/>
  <c r="G209" i="12"/>
  <c r="E210" i="12"/>
  <c r="F210" i="12"/>
  <c r="G210" i="12"/>
  <c r="F211" i="12"/>
  <c r="G211" i="12"/>
  <c r="E212" i="12"/>
  <c r="F212" i="12"/>
  <c r="G212" i="12"/>
  <c r="G213" i="12"/>
  <c r="G214" i="12"/>
  <c r="E215" i="12"/>
  <c r="F215" i="12"/>
  <c r="G215" i="12"/>
  <c r="G216" i="12"/>
  <c r="F217" i="12"/>
  <c r="G217" i="12"/>
  <c r="G218" i="12"/>
  <c r="E219" i="12"/>
  <c r="F219" i="12"/>
  <c r="G219" i="12"/>
  <c r="G220" i="12"/>
  <c r="E221" i="12"/>
  <c r="F221" i="12"/>
  <c r="G221" i="12"/>
  <c r="E222" i="12"/>
  <c r="G222" i="12"/>
  <c r="G223" i="12"/>
  <c r="E224" i="12"/>
  <c r="F224" i="12"/>
  <c r="G224" i="12"/>
  <c r="E225" i="12"/>
  <c r="F225" i="12"/>
  <c r="G225" i="12"/>
  <c r="G226" i="12"/>
  <c r="E227" i="12"/>
  <c r="F227" i="12"/>
  <c r="G227" i="12"/>
  <c r="G228" i="12"/>
  <c r="G229" i="12"/>
  <c r="G230" i="12"/>
  <c r="G231" i="12"/>
  <c r="G232" i="12"/>
  <c r="E233" i="12"/>
  <c r="G233" i="12"/>
  <c r="E234" i="12"/>
  <c r="G234" i="12"/>
  <c r="G235" i="12"/>
  <c r="E236" i="12"/>
  <c r="G236" i="12"/>
  <c r="G237" i="12"/>
  <c r="G238" i="12"/>
  <c r="G239" i="12"/>
  <c r="G240" i="12"/>
  <c r="E241" i="12"/>
  <c r="F241" i="12"/>
  <c r="G241" i="12"/>
  <c r="G242" i="12"/>
  <c r="G243" i="12"/>
  <c r="G244" i="12"/>
  <c r="G245" i="12"/>
  <c r="G246" i="12"/>
  <c r="G247" i="12"/>
  <c r="G248" i="12"/>
  <c r="G249" i="12"/>
  <c r="E250" i="12"/>
  <c r="G250" i="12"/>
  <c r="G251" i="12"/>
  <c r="G252" i="12"/>
  <c r="G253" i="12"/>
  <c r="G254" i="12"/>
  <c r="E255" i="12"/>
  <c r="F255" i="12"/>
  <c r="G255" i="12"/>
  <c r="G256" i="12"/>
  <c r="G257" i="12"/>
  <c r="F258" i="12"/>
  <c r="G258" i="12"/>
  <c r="E259" i="12"/>
  <c r="F259" i="12"/>
  <c r="G259" i="12"/>
  <c r="E260" i="12"/>
  <c r="F260" i="12"/>
  <c r="G260" i="12"/>
  <c r="G261" i="12"/>
  <c r="G262" i="12"/>
  <c r="G263" i="12"/>
  <c r="E264" i="12"/>
  <c r="F264" i="12"/>
  <c r="G264" i="12"/>
  <c r="E265" i="12"/>
  <c r="F265" i="12"/>
  <c r="G265" i="12"/>
  <c r="G266" i="12"/>
  <c r="E267" i="12"/>
  <c r="F267" i="12"/>
  <c r="G267" i="12"/>
  <c r="G268" i="12"/>
  <c r="E269" i="12"/>
  <c r="F269" i="12"/>
  <c r="G269" i="12"/>
  <c r="G270" i="12"/>
  <c r="E271" i="12"/>
  <c r="F271" i="12"/>
  <c r="G271" i="12"/>
  <c r="E272" i="12"/>
  <c r="F272" i="12"/>
  <c r="G272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F281" i="12"/>
  <c r="G281" i="12"/>
  <c r="E282" i="12"/>
  <c r="G282" i="12"/>
  <c r="E283" i="12"/>
  <c r="F283" i="12"/>
  <c r="G283" i="12"/>
  <c r="E284" i="12"/>
  <c r="F284" i="12"/>
  <c r="G284" i="12"/>
  <c r="E285" i="12"/>
  <c r="F285" i="12"/>
  <c r="G285" i="12"/>
  <c r="G286" i="12"/>
  <c r="E287" i="12"/>
  <c r="F287" i="12"/>
  <c r="G287" i="12"/>
  <c r="E288" i="12"/>
  <c r="F288" i="12"/>
  <c r="G288" i="12"/>
  <c r="F153" i="11"/>
  <c r="G153" i="11"/>
  <c r="G154" i="11"/>
  <c r="E155" i="11"/>
  <c r="F155" i="11"/>
  <c r="G155" i="11"/>
  <c r="G156" i="11"/>
  <c r="G157" i="11"/>
  <c r="G158" i="11"/>
  <c r="G159" i="11"/>
  <c r="G160" i="11"/>
  <c r="F161" i="11"/>
  <c r="G161" i="11"/>
  <c r="F162" i="11"/>
  <c r="G162" i="11"/>
  <c r="G163" i="11"/>
  <c r="E164" i="11"/>
  <c r="F164" i="11"/>
  <c r="G164" i="11"/>
  <c r="G165" i="11"/>
  <c r="G166" i="11"/>
  <c r="E167" i="11"/>
  <c r="G167" i="11"/>
  <c r="F168" i="11"/>
  <c r="G168" i="11"/>
  <c r="G169" i="11"/>
  <c r="E170" i="11"/>
  <c r="F170" i="11"/>
  <c r="G170" i="11"/>
  <c r="E171" i="11"/>
  <c r="F171" i="11"/>
  <c r="G171" i="11"/>
  <c r="G172" i="11"/>
  <c r="G173" i="11"/>
  <c r="G174" i="11"/>
  <c r="G175" i="11"/>
  <c r="G176" i="11"/>
  <c r="G177" i="11"/>
  <c r="G178" i="11"/>
  <c r="E179" i="11"/>
  <c r="F179" i="11"/>
  <c r="G179" i="11"/>
  <c r="E180" i="11"/>
  <c r="F180" i="11"/>
  <c r="G180" i="11"/>
  <c r="G181" i="11"/>
  <c r="G182" i="11"/>
  <c r="G183" i="11"/>
  <c r="G184" i="11"/>
  <c r="E185" i="11"/>
  <c r="F185" i="11"/>
  <c r="G185" i="11"/>
  <c r="G186" i="11"/>
  <c r="G187" i="11"/>
  <c r="E188" i="11"/>
  <c r="F188" i="11"/>
  <c r="G188" i="11"/>
  <c r="F189" i="11"/>
  <c r="G189" i="11"/>
  <c r="F190" i="11"/>
  <c r="G190" i="11"/>
  <c r="F191" i="11"/>
  <c r="G191" i="11"/>
  <c r="E192" i="11"/>
  <c r="G192" i="11"/>
  <c r="G193" i="11"/>
  <c r="E194" i="11"/>
  <c r="F194" i="11"/>
  <c r="G194" i="11"/>
  <c r="E195" i="11"/>
  <c r="F195" i="11"/>
  <c r="G195" i="11"/>
  <c r="G196" i="11"/>
  <c r="F197" i="11"/>
  <c r="G197" i="11"/>
  <c r="G198" i="11"/>
  <c r="G199" i="11"/>
  <c r="G200" i="11"/>
  <c r="G201" i="11"/>
  <c r="G202" i="11"/>
  <c r="G203" i="11"/>
  <c r="E204" i="11"/>
  <c r="F204" i="11"/>
  <c r="G204" i="11"/>
  <c r="G205" i="11"/>
  <c r="E206" i="11"/>
  <c r="F206" i="11"/>
  <c r="G206" i="11"/>
  <c r="E207" i="11"/>
  <c r="F207" i="11"/>
  <c r="G207" i="11"/>
  <c r="G208" i="11"/>
  <c r="F209" i="11"/>
  <c r="G209" i="11"/>
  <c r="F210" i="11"/>
  <c r="G210" i="11"/>
  <c r="F211" i="11"/>
  <c r="G211" i="11"/>
  <c r="E212" i="11"/>
  <c r="G212" i="11"/>
  <c r="G213" i="11"/>
  <c r="G214" i="11"/>
  <c r="E215" i="11"/>
  <c r="F215" i="11"/>
  <c r="G215" i="11"/>
  <c r="G216" i="11"/>
  <c r="F217" i="11"/>
  <c r="G217" i="11"/>
  <c r="E218" i="11"/>
  <c r="F218" i="11"/>
  <c r="G218" i="11"/>
  <c r="F219" i="11"/>
  <c r="G219" i="11"/>
  <c r="F220" i="11"/>
  <c r="G220" i="11"/>
  <c r="E221" i="11"/>
  <c r="F221" i="11"/>
  <c r="G221" i="11"/>
  <c r="G222" i="11"/>
  <c r="G223" i="11"/>
  <c r="E224" i="11"/>
  <c r="F224" i="11"/>
  <c r="G224" i="11"/>
  <c r="E225" i="11"/>
  <c r="F225" i="11"/>
  <c r="G225" i="11"/>
  <c r="G226" i="11"/>
  <c r="E227" i="11"/>
  <c r="F227" i="11"/>
  <c r="G227" i="11"/>
  <c r="G228" i="11"/>
  <c r="G229" i="11"/>
  <c r="G230" i="11"/>
  <c r="G231" i="11"/>
  <c r="G232" i="11"/>
  <c r="E233" i="11"/>
  <c r="F233" i="11"/>
  <c r="G233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G242" i="11"/>
  <c r="F243" i="11"/>
  <c r="G243" i="11"/>
  <c r="G244" i="11"/>
  <c r="G245" i="11"/>
  <c r="E246" i="11"/>
  <c r="F246" i="11"/>
  <c r="G246" i="11"/>
  <c r="G247" i="11"/>
  <c r="G248" i="11"/>
  <c r="G249" i="11"/>
  <c r="E250" i="11"/>
  <c r="G250" i="11"/>
  <c r="F251" i="11"/>
  <c r="G251" i="11"/>
  <c r="E252" i="11"/>
  <c r="G252" i="11"/>
  <c r="G253" i="11"/>
  <c r="G254" i="11"/>
  <c r="E255" i="11"/>
  <c r="F255" i="11"/>
  <c r="G255" i="11"/>
  <c r="G256" i="11"/>
  <c r="G257" i="11"/>
  <c r="E258" i="11"/>
  <c r="G258" i="11"/>
  <c r="G259" i="11"/>
  <c r="F260" i="11"/>
  <c r="G260" i="11"/>
  <c r="E261" i="11"/>
  <c r="F261" i="11"/>
  <c r="G261" i="11"/>
  <c r="E262" i="11"/>
  <c r="F262" i="11"/>
  <c r="G262" i="11"/>
  <c r="E263" i="11"/>
  <c r="G263" i="11"/>
  <c r="E264" i="11"/>
  <c r="F264" i="11"/>
  <c r="G264" i="11"/>
  <c r="E265" i="11"/>
  <c r="F265" i="11"/>
  <c r="G265" i="11"/>
  <c r="G266" i="11"/>
  <c r="E267" i="11"/>
  <c r="F267" i="11"/>
  <c r="G267" i="11"/>
  <c r="G268" i="11"/>
  <c r="E269" i="11"/>
  <c r="F269" i="11"/>
  <c r="G269" i="11"/>
  <c r="E270" i="11"/>
  <c r="G270" i="11"/>
  <c r="E271" i="11"/>
  <c r="F271" i="11"/>
  <c r="G271" i="11"/>
  <c r="E272" i="11"/>
  <c r="F272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F280" i="11"/>
  <c r="G280" i="11"/>
  <c r="E281" i="11"/>
  <c r="F281" i="11"/>
  <c r="G281" i="11"/>
  <c r="F282" i="11"/>
  <c r="G282" i="11"/>
  <c r="E283" i="11"/>
  <c r="G283" i="1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E288" i="11"/>
  <c r="F288" i="11"/>
  <c r="G288" i="11"/>
  <c r="G153" i="10"/>
  <c r="G154" i="10"/>
  <c r="E155" i="10"/>
  <c r="F155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E171" i="10"/>
  <c r="G171" i="10"/>
  <c r="G172" i="10"/>
  <c r="G173" i="10"/>
  <c r="G174" i="10"/>
  <c r="G175" i="10"/>
  <c r="G176" i="10"/>
  <c r="G177" i="10"/>
  <c r="G178" i="10"/>
  <c r="E179" i="10"/>
  <c r="F179" i="10"/>
  <c r="G179" i="10"/>
  <c r="E180" i="10"/>
  <c r="F180" i="10"/>
  <c r="G180" i="10"/>
  <c r="G181" i="10"/>
  <c r="G182" i="10"/>
  <c r="G183" i="10"/>
  <c r="G184" i="10"/>
  <c r="G185" i="10"/>
  <c r="G186" i="10"/>
  <c r="G187" i="10"/>
  <c r="E188" i="10"/>
  <c r="F188" i="10"/>
  <c r="G188" i="10"/>
  <c r="G189" i="10"/>
  <c r="E190" i="10"/>
  <c r="F190" i="10"/>
  <c r="G190" i="10"/>
  <c r="E191" i="10"/>
  <c r="G191" i="10"/>
  <c r="G192" i="10"/>
  <c r="G193" i="10"/>
  <c r="E194" i="10"/>
  <c r="F194" i="10"/>
  <c r="G194" i="10"/>
  <c r="E195" i="10"/>
  <c r="F195" i="10"/>
  <c r="G195" i="10"/>
  <c r="G196" i="10"/>
  <c r="E197" i="10"/>
  <c r="G197" i="10"/>
  <c r="E198" i="10"/>
  <c r="F198" i="10"/>
  <c r="G198" i="10"/>
  <c r="F199" i="10"/>
  <c r="G199" i="10"/>
  <c r="E200" i="10"/>
  <c r="F200" i="10"/>
  <c r="G200" i="10"/>
  <c r="E201" i="10"/>
  <c r="F201" i="10"/>
  <c r="G201" i="10"/>
  <c r="F202" i="10"/>
  <c r="G202" i="10"/>
  <c r="G203" i="10"/>
  <c r="E204" i="10"/>
  <c r="F204" i="10"/>
  <c r="G204" i="10"/>
  <c r="E205" i="10"/>
  <c r="F205" i="10"/>
  <c r="G205" i="10"/>
  <c r="G206" i="10"/>
  <c r="E207" i="10"/>
  <c r="F207" i="10"/>
  <c r="G207" i="10"/>
  <c r="G208" i="10"/>
  <c r="G209" i="10"/>
  <c r="G210" i="10"/>
  <c r="G211" i="10"/>
  <c r="E212" i="10"/>
  <c r="F212" i="10"/>
  <c r="G212" i="10"/>
  <c r="G213" i="10"/>
  <c r="G214" i="10"/>
  <c r="E215" i="10"/>
  <c r="F215" i="10"/>
  <c r="G215" i="10"/>
  <c r="G216" i="10"/>
  <c r="E217" i="10"/>
  <c r="F217" i="10"/>
  <c r="G217" i="10"/>
  <c r="G218" i="10"/>
  <c r="G219" i="10"/>
  <c r="E220" i="10"/>
  <c r="F220" i="10"/>
  <c r="G220" i="10"/>
  <c r="G221" i="10"/>
  <c r="G222" i="10"/>
  <c r="G223" i="10"/>
  <c r="E224" i="10"/>
  <c r="F224" i="10"/>
  <c r="G224" i="10"/>
  <c r="E225" i="10"/>
  <c r="F225" i="10"/>
  <c r="G225" i="10"/>
  <c r="G226" i="10"/>
  <c r="E227" i="10"/>
  <c r="F227" i="10"/>
  <c r="G227" i="10"/>
  <c r="G228" i="10"/>
  <c r="G229" i="10"/>
  <c r="G230" i="10"/>
  <c r="G231" i="10"/>
  <c r="G232" i="10"/>
  <c r="E233" i="10"/>
  <c r="F233" i="10"/>
  <c r="G233" i="10"/>
  <c r="E234" i="10"/>
  <c r="F234" i="10"/>
  <c r="G234" i="10"/>
  <c r="G235" i="10"/>
  <c r="G236" i="10"/>
  <c r="G237" i="10"/>
  <c r="G238" i="10"/>
  <c r="G239" i="10"/>
  <c r="G240" i="10"/>
  <c r="E241" i="10"/>
  <c r="F241" i="10"/>
  <c r="G241" i="10"/>
  <c r="G242" i="10"/>
  <c r="F243" i="10"/>
  <c r="G243" i="10"/>
  <c r="G244" i="10"/>
  <c r="G245" i="10"/>
  <c r="G246" i="10"/>
  <c r="G247" i="10"/>
  <c r="G248" i="10"/>
  <c r="G249" i="10"/>
  <c r="E250" i="10"/>
  <c r="G250" i="10"/>
  <c r="G251" i="10"/>
  <c r="G252" i="10"/>
  <c r="G253" i="10"/>
  <c r="G254" i="10"/>
  <c r="G255" i="10"/>
  <c r="G256" i="10"/>
  <c r="E257" i="10"/>
  <c r="F257" i="10"/>
  <c r="G257" i="10"/>
  <c r="G258" i="10"/>
  <c r="F259" i="10"/>
  <c r="G259" i="10"/>
  <c r="E260" i="10"/>
  <c r="F260" i="10"/>
  <c r="G260" i="10"/>
  <c r="F261" i="10"/>
  <c r="G261" i="10"/>
  <c r="G262" i="10"/>
  <c r="G263" i="10"/>
  <c r="G264" i="10"/>
  <c r="G265" i="10"/>
  <c r="G266" i="10"/>
  <c r="E267" i="10"/>
  <c r="F267" i="10"/>
  <c r="G267" i="10"/>
  <c r="G268" i="10"/>
  <c r="E269" i="10"/>
  <c r="F269" i="10"/>
  <c r="G269" i="10"/>
  <c r="E270" i="10"/>
  <c r="F270" i="10"/>
  <c r="G270" i="10"/>
  <c r="E271" i="10"/>
  <c r="F271" i="10"/>
  <c r="G271" i="10"/>
  <c r="E272" i="10"/>
  <c r="F272" i="10"/>
  <c r="G272" i="10"/>
  <c r="G273" i="10"/>
  <c r="E274" i="10"/>
  <c r="F274" i="10"/>
  <c r="G274" i="10"/>
  <c r="E275" i="10"/>
  <c r="F275" i="10"/>
  <c r="G275" i="10"/>
  <c r="E276" i="10"/>
  <c r="F276" i="10"/>
  <c r="G276" i="10"/>
  <c r="E277" i="10"/>
  <c r="F277" i="10"/>
  <c r="G277" i="10"/>
  <c r="G278" i="10"/>
  <c r="E279" i="10"/>
  <c r="F279" i="10"/>
  <c r="G279" i="10"/>
  <c r="E280" i="10"/>
  <c r="G280" i="10"/>
  <c r="G281" i="10"/>
  <c r="E282" i="10"/>
  <c r="F282" i="10"/>
  <c r="G282" i="10"/>
  <c r="F283" i="10"/>
  <c r="G283" i="10"/>
  <c r="E284" i="10"/>
  <c r="F284" i="10"/>
  <c r="G284" i="10"/>
  <c r="E285" i="10"/>
  <c r="F285" i="10"/>
  <c r="G285" i="10"/>
  <c r="G286" i="10"/>
  <c r="E287" i="10"/>
  <c r="F287" i="10"/>
  <c r="G287" i="10"/>
  <c r="E288" i="10"/>
  <c r="F288" i="10"/>
  <c r="G288" i="10"/>
  <c r="E153" i="9"/>
  <c r="F153" i="9"/>
  <c r="G153" i="9"/>
  <c r="E154" i="9"/>
  <c r="F154" i="9"/>
  <c r="G154" i="9"/>
  <c r="E155" i="9"/>
  <c r="F155" i="9"/>
  <c r="G155" i="9"/>
  <c r="E156" i="9"/>
  <c r="F156" i="9"/>
  <c r="G156" i="9"/>
  <c r="G157" i="9"/>
  <c r="E158" i="9"/>
  <c r="F158" i="9"/>
  <c r="G158" i="9"/>
  <c r="F159" i="9"/>
  <c r="G159" i="9"/>
  <c r="E160" i="9"/>
  <c r="F160" i="9"/>
  <c r="G160" i="9"/>
  <c r="E161" i="9"/>
  <c r="F161" i="9"/>
  <c r="G161" i="9"/>
  <c r="G162" i="9"/>
  <c r="E163" i="9"/>
  <c r="F163" i="9"/>
  <c r="G163" i="9"/>
  <c r="F164" i="9"/>
  <c r="G164" i="9"/>
  <c r="G165" i="9"/>
  <c r="E166" i="9"/>
  <c r="F166" i="9"/>
  <c r="G166" i="9"/>
  <c r="E167" i="9"/>
  <c r="F167" i="9"/>
  <c r="G167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G173" i="9"/>
  <c r="G174" i="9"/>
  <c r="G175" i="9"/>
  <c r="G176" i="9"/>
  <c r="G177" i="9"/>
  <c r="G178" i="9"/>
  <c r="F179" i="9"/>
  <c r="G179" i="9"/>
  <c r="E180" i="9"/>
  <c r="F180" i="9"/>
  <c r="G180" i="9"/>
  <c r="E181" i="9"/>
  <c r="F181" i="9"/>
  <c r="G181" i="9"/>
  <c r="E182" i="9"/>
  <c r="F182" i="9"/>
  <c r="G182" i="9"/>
  <c r="G183" i="9"/>
  <c r="G184" i="9"/>
  <c r="E185" i="9"/>
  <c r="F185" i="9"/>
  <c r="G185" i="9"/>
  <c r="G186" i="9"/>
  <c r="E187" i="9"/>
  <c r="F187" i="9"/>
  <c r="G187" i="9"/>
  <c r="E188" i="9"/>
  <c r="F188" i="9"/>
  <c r="G188" i="9"/>
  <c r="G189" i="9"/>
  <c r="E190" i="9"/>
  <c r="F190" i="9"/>
  <c r="G190" i="9"/>
  <c r="E191" i="9"/>
  <c r="F191" i="9"/>
  <c r="G191" i="9"/>
  <c r="E192" i="9"/>
  <c r="F192" i="9"/>
  <c r="G192" i="9"/>
  <c r="E193" i="9"/>
  <c r="F193" i="9"/>
  <c r="G193" i="9"/>
  <c r="E194" i="9"/>
  <c r="F194" i="9"/>
  <c r="G194" i="9"/>
  <c r="E195" i="9"/>
  <c r="F195" i="9"/>
  <c r="G195" i="9"/>
  <c r="G196" i="9"/>
  <c r="G197" i="9"/>
  <c r="E198" i="9"/>
  <c r="F198" i="9"/>
  <c r="G198" i="9"/>
  <c r="E199" i="9"/>
  <c r="F199" i="9"/>
  <c r="G199" i="9"/>
  <c r="E200" i="9"/>
  <c r="F200" i="9"/>
  <c r="G200" i="9"/>
  <c r="G201" i="9"/>
  <c r="E202" i="9"/>
  <c r="F202" i="9"/>
  <c r="G202" i="9"/>
  <c r="G203" i="9"/>
  <c r="E204" i="9"/>
  <c r="F204" i="9"/>
  <c r="G204" i="9"/>
  <c r="E205" i="9"/>
  <c r="F205" i="9"/>
  <c r="G205" i="9"/>
  <c r="F206" i="9"/>
  <c r="G206" i="9"/>
  <c r="E207" i="9"/>
  <c r="F207" i="9"/>
  <c r="G207" i="9"/>
  <c r="G208" i="9"/>
  <c r="E209" i="9"/>
  <c r="F209" i="9"/>
  <c r="G209" i="9"/>
  <c r="E210" i="9"/>
  <c r="F210" i="9"/>
  <c r="G210" i="9"/>
  <c r="G211" i="9"/>
  <c r="E212" i="9"/>
  <c r="F212" i="9"/>
  <c r="G212" i="9"/>
  <c r="G213" i="9"/>
  <c r="G214" i="9"/>
  <c r="E215" i="9"/>
  <c r="F215" i="9"/>
  <c r="G215" i="9"/>
  <c r="E216" i="9"/>
  <c r="G216" i="9"/>
  <c r="E217" i="9"/>
  <c r="F217" i="9"/>
  <c r="G217" i="9"/>
  <c r="G218" i="9"/>
  <c r="E219" i="9"/>
  <c r="F219" i="9"/>
  <c r="G219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G228" i="9"/>
  <c r="G229" i="9"/>
  <c r="F230" i="9"/>
  <c r="G230" i="9"/>
  <c r="F231" i="9"/>
  <c r="G231" i="9"/>
  <c r="G232" i="9"/>
  <c r="E233" i="9"/>
  <c r="F233" i="9"/>
  <c r="G233" i="9"/>
  <c r="E234" i="9"/>
  <c r="F234" i="9"/>
  <c r="G234" i="9"/>
  <c r="G235" i="9"/>
  <c r="E236" i="9"/>
  <c r="F236" i="9"/>
  <c r="G236" i="9"/>
  <c r="E237" i="9"/>
  <c r="G237" i="9"/>
  <c r="G238" i="9"/>
  <c r="G239" i="9"/>
  <c r="E240" i="9"/>
  <c r="F240" i="9"/>
  <c r="G240" i="9"/>
  <c r="E241" i="9"/>
  <c r="F241" i="9"/>
  <c r="G241" i="9"/>
  <c r="E242" i="9"/>
  <c r="F242" i="9"/>
  <c r="G242" i="9"/>
  <c r="E243" i="9"/>
  <c r="G243" i="9"/>
  <c r="G244" i="9"/>
  <c r="E245" i="9"/>
  <c r="F245" i="9"/>
  <c r="G245" i="9"/>
  <c r="E246" i="9"/>
  <c r="F246" i="9"/>
  <c r="G246" i="9"/>
  <c r="G247" i="9"/>
  <c r="G248" i="9"/>
  <c r="G249" i="9"/>
  <c r="E250" i="9"/>
  <c r="G250" i="9"/>
  <c r="E251" i="9"/>
  <c r="F251" i="9"/>
  <c r="G251" i="9"/>
  <c r="G252" i="9"/>
  <c r="E253" i="9"/>
  <c r="G253" i="9"/>
  <c r="G254" i="9"/>
  <c r="G255" i="9"/>
  <c r="G256" i="9"/>
  <c r="E257" i="9"/>
  <c r="F257" i="9"/>
  <c r="G257" i="9"/>
  <c r="E258" i="9"/>
  <c r="F258" i="9"/>
  <c r="G258" i="9"/>
  <c r="E259" i="9"/>
  <c r="G259" i="9"/>
  <c r="E260" i="9"/>
  <c r="F260" i="9"/>
  <c r="G260" i="9"/>
  <c r="E261" i="9"/>
  <c r="F261" i="9"/>
  <c r="G261" i="9"/>
  <c r="G262" i="9"/>
  <c r="E263" i="9"/>
  <c r="F263" i="9"/>
  <c r="G263" i="9"/>
  <c r="E264" i="9"/>
  <c r="F264" i="9"/>
  <c r="G264" i="9"/>
  <c r="F265" i="9"/>
  <c r="G265" i="9"/>
  <c r="E266" i="9"/>
  <c r="G266" i="9"/>
  <c r="E267" i="9"/>
  <c r="F267" i="9"/>
  <c r="G267" i="9"/>
  <c r="G268" i="9"/>
  <c r="E269" i="9"/>
  <c r="F269" i="9"/>
  <c r="G269" i="9"/>
  <c r="E270" i="9"/>
  <c r="F270" i="9"/>
  <c r="G270" i="9"/>
  <c r="E271" i="9"/>
  <c r="F271" i="9"/>
  <c r="G271" i="9"/>
  <c r="E272" i="9"/>
  <c r="F272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E153" i="8"/>
  <c r="F153" i="8"/>
  <c r="G153" i="8"/>
  <c r="G154" i="8"/>
  <c r="E155" i="8"/>
  <c r="F155" i="8"/>
  <c r="G155" i="8"/>
  <c r="G156" i="8"/>
  <c r="G157" i="8"/>
  <c r="G158" i="8"/>
  <c r="F159" i="8"/>
  <c r="G159" i="8"/>
  <c r="E160" i="8"/>
  <c r="F160" i="8"/>
  <c r="G160" i="8"/>
  <c r="F161" i="8"/>
  <c r="G161" i="8"/>
  <c r="E162" i="8"/>
  <c r="F162" i="8"/>
  <c r="G162" i="8"/>
  <c r="G163" i="8"/>
  <c r="E164" i="8"/>
  <c r="G164" i="8"/>
  <c r="G165" i="8"/>
  <c r="G166" i="8"/>
  <c r="E167" i="8"/>
  <c r="F167" i="8"/>
  <c r="G167" i="8"/>
  <c r="E168" i="8"/>
  <c r="F168" i="8"/>
  <c r="G168" i="8"/>
  <c r="G169" i="8"/>
  <c r="E170" i="8"/>
  <c r="F170" i="8"/>
  <c r="G170" i="8"/>
  <c r="E171" i="8"/>
  <c r="F171" i="8"/>
  <c r="G171" i="8"/>
  <c r="G172" i="8"/>
  <c r="G173" i="8"/>
  <c r="G174" i="8"/>
  <c r="G175" i="8"/>
  <c r="G176" i="8"/>
  <c r="G177" i="8"/>
  <c r="G178" i="8"/>
  <c r="G179" i="8"/>
  <c r="E180" i="8"/>
  <c r="F180" i="8"/>
  <c r="G180" i="8"/>
  <c r="E181" i="8"/>
  <c r="G181" i="8"/>
  <c r="G182" i="8"/>
  <c r="G183" i="8"/>
  <c r="E184" i="8"/>
  <c r="F184" i="8"/>
  <c r="G184" i="8"/>
  <c r="G185" i="8"/>
  <c r="G186" i="8"/>
  <c r="G187" i="8"/>
  <c r="E188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F193" i="8"/>
  <c r="G193" i="8"/>
  <c r="E194" i="8"/>
  <c r="F194" i="8"/>
  <c r="G194" i="8"/>
  <c r="E195" i="8"/>
  <c r="F195" i="8"/>
  <c r="G195" i="8"/>
  <c r="G196" i="8"/>
  <c r="E197" i="8"/>
  <c r="F197" i="8"/>
  <c r="G197" i="8"/>
  <c r="E198" i="8"/>
  <c r="F198" i="8"/>
  <c r="G198" i="8"/>
  <c r="E199" i="8"/>
  <c r="F199" i="8"/>
  <c r="G199" i="8"/>
  <c r="E200" i="8"/>
  <c r="F200" i="8"/>
  <c r="G200" i="8"/>
  <c r="G201" i="8"/>
  <c r="G202" i="8"/>
  <c r="G203" i="8"/>
  <c r="E204" i="8"/>
  <c r="F204" i="8"/>
  <c r="G204" i="8"/>
  <c r="F205" i="8"/>
  <c r="G205" i="8"/>
  <c r="F206" i="8"/>
  <c r="G206" i="8"/>
  <c r="E207" i="8"/>
  <c r="F207" i="8"/>
  <c r="G207" i="8"/>
  <c r="G208" i="8"/>
  <c r="G209" i="8"/>
  <c r="G210" i="8"/>
  <c r="G211" i="8"/>
  <c r="E212" i="8"/>
  <c r="F212" i="8"/>
  <c r="G212" i="8"/>
  <c r="G213" i="8"/>
  <c r="G214" i="8"/>
  <c r="F215" i="8"/>
  <c r="G215" i="8"/>
  <c r="F216" i="8"/>
  <c r="G216" i="8"/>
  <c r="E217" i="8"/>
  <c r="F217" i="8"/>
  <c r="G217" i="8"/>
  <c r="E218" i="8"/>
  <c r="G218" i="8"/>
  <c r="E219" i="8"/>
  <c r="F219" i="8"/>
  <c r="G219" i="8"/>
  <c r="E220" i="8"/>
  <c r="F220" i="8"/>
  <c r="G220" i="8"/>
  <c r="E221" i="8"/>
  <c r="F221" i="8"/>
  <c r="G221" i="8"/>
  <c r="F222" i="8"/>
  <c r="G222" i="8"/>
  <c r="F223" i="8"/>
  <c r="G223" i="8"/>
  <c r="E224" i="8"/>
  <c r="F224" i="8"/>
  <c r="G224" i="8"/>
  <c r="E225" i="8"/>
  <c r="F225" i="8"/>
  <c r="G225" i="8"/>
  <c r="F226" i="8"/>
  <c r="G226" i="8"/>
  <c r="E227" i="8"/>
  <c r="F227" i="8"/>
  <c r="G227" i="8"/>
  <c r="G228" i="8"/>
  <c r="G229" i="8"/>
  <c r="E230" i="8"/>
  <c r="G230" i="8"/>
  <c r="G231" i="8"/>
  <c r="G232" i="8"/>
  <c r="E233" i="8"/>
  <c r="F233" i="8"/>
  <c r="G233" i="8"/>
  <c r="E234" i="8"/>
  <c r="F234" i="8"/>
  <c r="G234" i="8"/>
  <c r="G235" i="8"/>
  <c r="E236" i="8"/>
  <c r="F236" i="8"/>
  <c r="G236" i="8"/>
  <c r="G237" i="8"/>
  <c r="G238" i="8"/>
  <c r="G239" i="8"/>
  <c r="G240" i="8"/>
  <c r="E241" i="8"/>
  <c r="F241" i="8"/>
  <c r="G241" i="8"/>
  <c r="G242" i="8"/>
  <c r="G243" i="8"/>
  <c r="G244" i="8"/>
  <c r="F245" i="8"/>
  <c r="G245" i="8"/>
  <c r="G246" i="8"/>
  <c r="G247" i="8"/>
  <c r="G248" i="8"/>
  <c r="G249" i="8"/>
  <c r="G250" i="8"/>
  <c r="E251" i="8"/>
  <c r="F251" i="8"/>
  <c r="G251" i="8"/>
  <c r="E252" i="8"/>
  <c r="G252" i="8"/>
  <c r="G253" i="8"/>
  <c r="G254" i="8"/>
  <c r="E255" i="8"/>
  <c r="F255" i="8"/>
  <c r="G255" i="8"/>
  <c r="G256" i="8"/>
  <c r="G257" i="8"/>
  <c r="E258" i="8"/>
  <c r="G258" i="8"/>
  <c r="E259" i="8"/>
  <c r="F259" i="8"/>
  <c r="G259" i="8"/>
  <c r="E260" i="8"/>
  <c r="F260" i="8"/>
  <c r="G260" i="8"/>
  <c r="E261" i="8"/>
  <c r="F261" i="8"/>
  <c r="G261" i="8"/>
  <c r="E262" i="8"/>
  <c r="G262" i="8"/>
  <c r="E263" i="8"/>
  <c r="F263" i="8"/>
  <c r="G263" i="8"/>
  <c r="E264" i="8"/>
  <c r="F264" i="8"/>
  <c r="G264" i="8"/>
  <c r="E265" i="8"/>
  <c r="G265" i="8"/>
  <c r="G266" i="8"/>
  <c r="E267" i="8"/>
  <c r="F267" i="8"/>
  <c r="G267" i="8"/>
  <c r="G268" i="8"/>
  <c r="E269" i="8"/>
  <c r="F269" i="8"/>
  <c r="G269" i="8"/>
  <c r="E270" i="8"/>
  <c r="F270" i="8"/>
  <c r="G270" i="8"/>
  <c r="E271" i="8"/>
  <c r="F271" i="8"/>
  <c r="G271" i="8"/>
  <c r="E272" i="8"/>
  <c r="G272" i="8"/>
  <c r="G273" i="8"/>
  <c r="E274" i="8"/>
  <c r="F274" i="8"/>
  <c r="G274" i="8"/>
  <c r="E275" i="8"/>
  <c r="F275" i="8"/>
  <c r="G275" i="8"/>
  <c r="E276" i="8"/>
  <c r="F276" i="8"/>
  <c r="G276" i="8"/>
  <c r="E277" i="8"/>
  <c r="F277" i="8"/>
  <c r="G277" i="8"/>
  <c r="E278" i="8"/>
  <c r="F278" i="8"/>
  <c r="G278" i="8"/>
  <c r="F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G286" i="8"/>
  <c r="G287" i="8"/>
  <c r="E288" i="8"/>
  <c r="F288" i="8"/>
  <c r="G288" i="8"/>
  <c r="G153" i="7"/>
  <c r="G154" i="7"/>
  <c r="G155" i="7"/>
  <c r="G156" i="7"/>
  <c r="G157" i="7"/>
  <c r="G158" i="7"/>
  <c r="G159" i="7"/>
  <c r="E160" i="7"/>
  <c r="G160" i="7"/>
  <c r="E161" i="7"/>
  <c r="F161" i="7"/>
  <c r="G161" i="7"/>
  <c r="E162" i="7"/>
  <c r="G162" i="7"/>
  <c r="G163" i="7"/>
  <c r="G164" i="7"/>
  <c r="G165" i="7"/>
  <c r="G166" i="7"/>
  <c r="G167" i="7"/>
  <c r="G168" i="7"/>
  <c r="G169" i="7"/>
  <c r="G170" i="7"/>
  <c r="E171" i="7"/>
  <c r="F171" i="7"/>
  <c r="G171" i="7"/>
  <c r="F172" i="7"/>
  <c r="G172" i="7"/>
  <c r="G173" i="7"/>
  <c r="G174" i="7"/>
  <c r="G175" i="7"/>
  <c r="G176" i="7"/>
  <c r="G177" i="7"/>
  <c r="G178" i="7"/>
  <c r="G179" i="7"/>
  <c r="E180" i="7"/>
  <c r="F180" i="7"/>
  <c r="G180" i="7"/>
  <c r="G181" i="7"/>
  <c r="G182" i="7"/>
  <c r="G183" i="7"/>
  <c r="E184" i="7"/>
  <c r="G184" i="7"/>
  <c r="E185" i="7"/>
  <c r="F185" i="7"/>
  <c r="G185" i="7"/>
  <c r="G186" i="7"/>
  <c r="G187" i="7"/>
  <c r="F188" i="7"/>
  <c r="G188" i="7"/>
  <c r="F189" i="7"/>
  <c r="G189" i="7"/>
  <c r="G190" i="7"/>
  <c r="E191" i="7"/>
  <c r="G191" i="7"/>
  <c r="E192" i="7"/>
  <c r="F192" i="7"/>
  <c r="G192" i="7"/>
  <c r="E193" i="7"/>
  <c r="F193" i="7"/>
  <c r="G193" i="7"/>
  <c r="E194" i="7"/>
  <c r="F194" i="7"/>
  <c r="G194" i="7"/>
  <c r="G195" i="7"/>
  <c r="G196" i="7"/>
  <c r="E197" i="7"/>
  <c r="F197" i="7"/>
  <c r="G197" i="7"/>
  <c r="G198" i="7"/>
  <c r="E199" i="7"/>
  <c r="F199" i="7"/>
  <c r="G199" i="7"/>
  <c r="E200" i="7"/>
  <c r="G200" i="7"/>
  <c r="G201" i="7"/>
  <c r="F202" i="7"/>
  <c r="G202" i="7"/>
  <c r="G203" i="7"/>
  <c r="G204" i="7"/>
  <c r="G205" i="7"/>
  <c r="G206" i="7"/>
  <c r="E207" i="7"/>
  <c r="F207" i="7"/>
  <c r="G207" i="7"/>
  <c r="G208" i="7"/>
  <c r="G209" i="7"/>
  <c r="G210" i="7"/>
  <c r="G211" i="7"/>
  <c r="E212" i="7"/>
  <c r="F212" i="7"/>
  <c r="G212" i="7"/>
  <c r="G213" i="7"/>
  <c r="G214" i="7"/>
  <c r="G215" i="7"/>
  <c r="G216" i="7"/>
  <c r="G217" i="7"/>
  <c r="G218" i="7"/>
  <c r="G219" i="7"/>
  <c r="G220" i="7"/>
  <c r="E221" i="7"/>
  <c r="F221" i="7"/>
  <c r="G221" i="7"/>
  <c r="G222" i="7"/>
  <c r="G223" i="7"/>
  <c r="E224" i="7"/>
  <c r="F224" i="7"/>
  <c r="G224" i="7"/>
  <c r="E225" i="7"/>
  <c r="F225" i="7"/>
  <c r="G225" i="7"/>
  <c r="G226" i="7"/>
  <c r="G227" i="7"/>
  <c r="F228" i="7"/>
  <c r="G228" i="7"/>
  <c r="G229" i="7"/>
  <c r="F230" i="7"/>
  <c r="G230" i="7"/>
  <c r="G231" i="7"/>
  <c r="G232" i="7"/>
  <c r="E233" i="7"/>
  <c r="F233" i="7"/>
  <c r="G233" i="7"/>
  <c r="G234" i="7"/>
  <c r="G235" i="7"/>
  <c r="E236" i="7"/>
  <c r="F236" i="7"/>
  <c r="G236" i="7"/>
  <c r="G237" i="7"/>
  <c r="G238" i="7"/>
  <c r="G239" i="7"/>
  <c r="G240" i="7"/>
  <c r="E241" i="7"/>
  <c r="F241" i="7"/>
  <c r="G241" i="7"/>
  <c r="F242" i="7"/>
  <c r="G242" i="7"/>
  <c r="E243" i="7"/>
  <c r="G243" i="7"/>
  <c r="G244" i="7"/>
  <c r="G245" i="7"/>
  <c r="G246" i="7"/>
  <c r="G247" i="7"/>
  <c r="G248" i="7"/>
  <c r="G249" i="7"/>
  <c r="G250" i="7"/>
  <c r="E251" i="7"/>
  <c r="F251" i="7"/>
  <c r="G251" i="7"/>
  <c r="F252" i="7"/>
  <c r="G252" i="7"/>
  <c r="G253" i="7"/>
  <c r="G254" i="7"/>
  <c r="E255" i="7"/>
  <c r="F255" i="7"/>
  <c r="G255" i="7"/>
  <c r="G256" i="7"/>
  <c r="G257" i="7"/>
  <c r="G258" i="7"/>
  <c r="G259" i="7"/>
  <c r="E260" i="7"/>
  <c r="F260" i="7"/>
  <c r="G260" i="7"/>
  <c r="E261" i="7"/>
  <c r="F261" i="7"/>
  <c r="G261" i="7"/>
  <c r="G262" i="7"/>
  <c r="E263" i="7"/>
  <c r="F263" i="7"/>
  <c r="G263" i="7"/>
  <c r="E264" i="7"/>
  <c r="F264" i="7"/>
  <c r="G264" i="7"/>
  <c r="E265" i="7"/>
  <c r="F265" i="7"/>
  <c r="G265" i="7"/>
  <c r="G266" i="7"/>
  <c r="F267" i="7"/>
  <c r="G267" i="7"/>
  <c r="G268" i="7"/>
  <c r="E269" i="7"/>
  <c r="F269" i="7"/>
  <c r="G269" i="7"/>
  <c r="G270" i="7"/>
  <c r="E271" i="7"/>
  <c r="F271" i="7"/>
  <c r="G271" i="7"/>
  <c r="G272" i="7"/>
  <c r="G273" i="7"/>
  <c r="E274" i="7"/>
  <c r="F274" i="7"/>
  <c r="G274" i="7"/>
  <c r="E275" i="7"/>
  <c r="F275" i="7"/>
  <c r="G275" i="7"/>
  <c r="F276" i="7"/>
  <c r="G276" i="7"/>
  <c r="E277" i="7"/>
  <c r="F277" i="7"/>
  <c r="G277" i="7"/>
  <c r="E278" i="7"/>
  <c r="F278" i="7"/>
  <c r="G278" i="7"/>
  <c r="E279" i="7"/>
  <c r="F279" i="7"/>
  <c r="G279" i="7"/>
  <c r="E280" i="7"/>
  <c r="F280" i="7"/>
  <c r="G280" i="7"/>
  <c r="F281" i="7"/>
  <c r="G281" i="7"/>
  <c r="E282" i="7"/>
  <c r="F282" i="7"/>
  <c r="G282" i="7"/>
  <c r="G283" i="7"/>
  <c r="F284" i="7"/>
  <c r="G284" i="7"/>
  <c r="E285" i="7"/>
  <c r="F285" i="7"/>
  <c r="G285" i="7"/>
  <c r="E286" i="7"/>
  <c r="F286" i="7"/>
  <c r="G286" i="7"/>
  <c r="E287" i="7"/>
  <c r="F287" i="7"/>
  <c r="G287" i="7"/>
  <c r="G288" i="7"/>
  <c r="E153" i="6"/>
  <c r="F153" i="6"/>
  <c r="G153" i="6"/>
  <c r="E154" i="6"/>
  <c r="F154" i="6"/>
  <c r="G154" i="6"/>
  <c r="E155" i="6"/>
  <c r="F155" i="6"/>
  <c r="G155" i="6"/>
  <c r="G156" i="6"/>
  <c r="G157" i="6"/>
  <c r="E158" i="6"/>
  <c r="F158" i="6"/>
  <c r="G158" i="6"/>
  <c r="F159" i="6"/>
  <c r="G159" i="6"/>
  <c r="G160" i="6"/>
  <c r="E161" i="6"/>
  <c r="F161" i="6"/>
  <c r="G161" i="6"/>
  <c r="E162" i="6"/>
  <c r="F162" i="6"/>
  <c r="G162" i="6"/>
  <c r="E163" i="6"/>
  <c r="F163" i="6"/>
  <c r="G163" i="6"/>
  <c r="E164" i="6"/>
  <c r="F164" i="6"/>
  <c r="G164" i="6"/>
  <c r="G165" i="6"/>
  <c r="E166" i="6"/>
  <c r="F166" i="6"/>
  <c r="G166" i="6"/>
  <c r="E167" i="6"/>
  <c r="G167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G173" i="6"/>
  <c r="G174" i="6"/>
  <c r="E175" i="6"/>
  <c r="G175" i="6"/>
  <c r="G176" i="6"/>
  <c r="G177" i="6"/>
  <c r="E178" i="6"/>
  <c r="F178" i="6"/>
  <c r="G178" i="6"/>
  <c r="E179" i="6"/>
  <c r="F179" i="6"/>
  <c r="G179" i="6"/>
  <c r="E180" i="6"/>
  <c r="G180" i="6"/>
  <c r="E181" i="6"/>
  <c r="F181" i="6"/>
  <c r="G181" i="6"/>
  <c r="G182" i="6"/>
  <c r="E183" i="6"/>
  <c r="G183" i="6"/>
  <c r="E184" i="6"/>
  <c r="F184" i="6"/>
  <c r="G184" i="6"/>
  <c r="E185" i="6"/>
  <c r="F185" i="6"/>
  <c r="G185" i="6"/>
  <c r="G186" i="6"/>
  <c r="E187" i="6"/>
  <c r="F187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G192" i="6"/>
  <c r="E193" i="6"/>
  <c r="F193" i="6"/>
  <c r="G193" i="6"/>
  <c r="E194" i="6"/>
  <c r="F194" i="6"/>
  <c r="G194" i="6"/>
  <c r="E195" i="6"/>
  <c r="F195" i="6"/>
  <c r="G195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G208" i="6"/>
  <c r="E209" i="6"/>
  <c r="F209" i="6"/>
  <c r="G209" i="6"/>
  <c r="E210" i="6"/>
  <c r="F210" i="6"/>
  <c r="G210" i="6"/>
  <c r="E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G226" i="6"/>
  <c r="E227" i="6"/>
  <c r="F227" i="6"/>
  <c r="G227" i="6"/>
  <c r="G228" i="6"/>
  <c r="E229" i="6"/>
  <c r="G229" i="6"/>
  <c r="E230" i="6"/>
  <c r="F230" i="6"/>
  <c r="G230" i="6"/>
  <c r="E231" i="6"/>
  <c r="F231" i="6"/>
  <c r="G231" i="6"/>
  <c r="G232" i="6"/>
  <c r="E233" i="6"/>
  <c r="F233" i="6"/>
  <c r="G233" i="6"/>
  <c r="E234" i="6"/>
  <c r="F234" i="6"/>
  <c r="G234" i="6"/>
  <c r="G235" i="6"/>
  <c r="E236" i="6"/>
  <c r="F236" i="6"/>
  <c r="G236" i="6"/>
  <c r="E237" i="6"/>
  <c r="G237" i="6"/>
  <c r="G238" i="6"/>
  <c r="E239" i="6"/>
  <c r="G239" i="6"/>
  <c r="G240" i="6"/>
  <c r="E241" i="6"/>
  <c r="F241" i="6"/>
  <c r="G241" i="6"/>
  <c r="E242" i="6"/>
  <c r="F242" i="6"/>
  <c r="G242" i="6"/>
  <c r="E243" i="6"/>
  <c r="G243" i="6"/>
  <c r="G244" i="6"/>
  <c r="E245" i="6"/>
  <c r="F245" i="6"/>
  <c r="G245" i="6"/>
  <c r="E246" i="6"/>
  <c r="F246" i="6"/>
  <c r="G246" i="6"/>
  <c r="G247" i="6"/>
  <c r="G248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G260" i="6"/>
  <c r="E261" i="6"/>
  <c r="F261" i="6"/>
  <c r="G261" i="6"/>
  <c r="E262" i="6"/>
  <c r="F262" i="6"/>
  <c r="G262" i="6"/>
  <c r="E263" i="6"/>
  <c r="F263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E268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G286" i="6"/>
  <c r="E287" i="6"/>
  <c r="F287" i="6"/>
  <c r="G287" i="6"/>
  <c r="E288" i="6"/>
  <c r="F288" i="6"/>
  <c r="G288" i="6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E172" i="5"/>
  <c r="F172" i="5"/>
  <c r="G172" i="5"/>
  <c r="G173" i="5"/>
  <c r="G174" i="5"/>
  <c r="G175" i="5"/>
  <c r="G176" i="5"/>
  <c r="G177" i="5"/>
  <c r="G178" i="5"/>
  <c r="G179" i="5"/>
  <c r="E180" i="5"/>
  <c r="F180" i="5"/>
  <c r="G180" i="5"/>
  <c r="G181" i="5"/>
  <c r="G182" i="5"/>
  <c r="G183" i="5"/>
  <c r="G184" i="5"/>
  <c r="G185" i="5"/>
  <c r="G186" i="5"/>
  <c r="G187" i="5"/>
  <c r="G188" i="5"/>
  <c r="G189" i="5"/>
  <c r="F190" i="5"/>
  <c r="G190" i="5"/>
  <c r="E191" i="5"/>
  <c r="F191" i="5"/>
  <c r="G191" i="5"/>
  <c r="G192" i="5"/>
  <c r="G193" i="5"/>
  <c r="E194" i="5"/>
  <c r="F194" i="5"/>
  <c r="G194" i="5"/>
  <c r="G195" i="5"/>
  <c r="G196" i="5"/>
  <c r="F197" i="5"/>
  <c r="G197" i="5"/>
  <c r="E198" i="5"/>
  <c r="F198" i="5"/>
  <c r="G198" i="5"/>
  <c r="G199" i="5"/>
  <c r="F200" i="5"/>
  <c r="G200" i="5"/>
  <c r="F201" i="5"/>
  <c r="G201" i="5"/>
  <c r="F202" i="5"/>
  <c r="G202" i="5"/>
  <c r="G203" i="5"/>
  <c r="E204" i="5"/>
  <c r="G204" i="5"/>
  <c r="G205" i="5"/>
  <c r="G206" i="5"/>
  <c r="E207" i="5"/>
  <c r="F207" i="5"/>
  <c r="G207" i="5"/>
  <c r="G208" i="5"/>
  <c r="G209" i="5"/>
  <c r="G210" i="5"/>
  <c r="G211" i="5"/>
  <c r="G212" i="5"/>
  <c r="G213" i="5"/>
  <c r="G214" i="5"/>
  <c r="E215" i="5"/>
  <c r="G215" i="5"/>
  <c r="G216" i="5"/>
  <c r="E217" i="5"/>
  <c r="F217" i="5"/>
  <c r="G217" i="5"/>
  <c r="G218" i="5"/>
  <c r="G219" i="5"/>
  <c r="G220" i="5"/>
  <c r="E221" i="5"/>
  <c r="F221" i="5"/>
  <c r="G221" i="5"/>
  <c r="G222" i="5"/>
  <c r="G223" i="5"/>
  <c r="E224" i="5"/>
  <c r="F224" i="5"/>
  <c r="G224" i="5"/>
  <c r="E225" i="5"/>
  <c r="F225" i="5"/>
  <c r="G225" i="5"/>
  <c r="G226" i="5"/>
  <c r="E227" i="5"/>
  <c r="F227" i="5"/>
  <c r="G227" i="5"/>
  <c r="G228" i="5"/>
  <c r="G229" i="5"/>
  <c r="G230" i="5"/>
  <c r="G231" i="5"/>
  <c r="G232" i="5"/>
  <c r="G233" i="5"/>
  <c r="G234" i="5"/>
  <c r="G235" i="5"/>
  <c r="E236" i="5"/>
  <c r="G236" i="5"/>
  <c r="G237" i="5"/>
  <c r="G238" i="5"/>
  <c r="G239" i="5"/>
  <c r="G240" i="5"/>
  <c r="E241" i="5"/>
  <c r="F241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E255" i="5"/>
  <c r="G255" i="5"/>
  <c r="G256" i="5"/>
  <c r="G257" i="5"/>
  <c r="G258" i="5"/>
  <c r="G259" i="5"/>
  <c r="E260" i="5"/>
  <c r="F260" i="5"/>
  <c r="G260" i="5"/>
  <c r="G261" i="5"/>
  <c r="G262" i="5"/>
  <c r="G263" i="5"/>
  <c r="G264" i="5"/>
  <c r="G265" i="5"/>
  <c r="G266" i="5"/>
  <c r="G267" i="5"/>
  <c r="G268" i="5"/>
  <c r="E269" i="5"/>
  <c r="F269" i="5"/>
  <c r="G269" i="5"/>
  <c r="G270" i="5"/>
  <c r="F271" i="5"/>
  <c r="G271" i="5"/>
  <c r="G272" i="5"/>
  <c r="G273" i="5"/>
  <c r="E274" i="5"/>
  <c r="F274" i="5"/>
  <c r="G274" i="5"/>
  <c r="E275" i="5"/>
  <c r="F275" i="5"/>
  <c r="G275" i="5"/>
  <c r="E276" i="5"/>
  <c r="F276" i="5"/>
  <c r="G276" i="5"/>
  <c r="E277" i="5"/>
  <c r="F277" i="5"/>
  <c r="G277" i="5"/>
  <c r="E278" i="5"/>
  <c r="G278" i="5"/>
  <c r="F279" i="5"/>
  <c r="G279" i="5"/>
  <c r="E280" i="5"/>
  <c r="F280" i="5"/>
  <c r="G280" i="5"/>
  <c r="G281" i="5"/>
  <c r="E282" i="5"/>
  <c r="G282" i="5"/>
  <c r="G283" i="5"/>
  <c r="E284" i="5"/>
  <c r="F284" i="5"/>
  <c r="G284" i="5"/>
  <c r="G285" i="5"/>
  <c r="G286" i="5"/>
  <c r="F287" i="5"/>
  <c r="G287" i="5"/>
  <c r="E288" i="5"/>
  <c r="G288" i="5"/>
  <c r="G153" i="4"/>
  <c r="F154" i="4"/>
  <c r="G154" i="4"/>
  <c r="E155" i="4"/>
  <c r="F155" i="4"/>
  <c r="G155" i="4"/>
  <c r="G156" i="4"/>
  <c r="G157" i="4"/>
  <c r="F158" i="4"/>
  <c r="G158" i="4"/>
  <c r="E159" i="4"/>
  <c r="F159" i="4"/>
  <c r="G159" i="4"/>
  <c r="E160" i="4"/>
  <c r="F160" i="4"/>
  <c r="G160" i="4"/>
  <c r="E161" i="4"/>
  <c r="G161" i="4"/>
  <c r="E162" i="4"/>
  <c r="F162" i="4"/>
  <c r="G162" i="4"/>
  <c r="E163" i="4"/>
  <c r="F163" i="4"/>
  <c r="G163" i="4"/>
  <c r="E164" i="4"/>
  <c r="F164" i="4"/>
  <c r="G164" i="4"/>
  <c r="G165" i="4"/>
  <c r="E166" i="4"/>
  <c r="G166" i="4"/>
  <c r="G167" i="4"/>
  <c r="E168" i="4"/>
  <c r="F168" i="4"/>
  <c r="G168" i="4"/>
  <c r="G169" i="4"/>
  <c r="F170" i="4"/>
  <c r="G170" i="4"/>
  <c r="E171" i="4"/>
  <c r="F171" i="4"/>
  <c r="G171" i="4"/>
  <c r="E172" i="4"/>
  <c r="F172" i="4"/>
  <c r="G172" i="4"/>
  <c r="E173" i="4"/>
  <c r="F173" i="4"/>
  <c r="G173" i="4"/>
  <c r="G174" i="4"/>
  <c r="G175" i="4"/>
  <c r="E176" i="4"/>
  <c r="F176" i="4"/>
  <c r="G176" i="4"/>
  <c r="E177" i="4"/>
  <c r="F177" i="4"/>
  <c r="G177" i="4"/>
  <c r="G178" i="4"/>
  <c r="E179" i="4"/>
  <c r="G179" i="4"/>
  <c r="E180" i="4"/>
  <c r="F180" i="4"/>
  <c r="G180" i="4"/>
  <c r="E181" i="4"/>
  <c r="F181" i="4"/>
  <c r="G181" i="4"/>
  <c r="F182" i="4"/>
  <c r="G182" i="4"/>
  <c r="E183" i="4"/>
  <c r="F183" i="4"/>
  <c r="G183" i="4"/>
  <c r="E184" i="4"/>
  <c r="F184" i="4"/>
  <c r="G184" i="4"/>
  <c r="E185" i="4"/>
  <c r="F185" i="4"/>
  <c r="G185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F199" i="4"/>
  <c r="G199" i="4"/>
  <c r="E200" i="4"/>
  <c r="F200" i="4"/>
  <c r="G200" i="4"/>
  <c r="G201" i="4"/>
  <c r="F202" i="4"/>
  <c r="G202" i="4"/>
  <c r="E203" i="4"/>
  <c r="F203" i="4"/>
  <c r="G203" i="4"/>
  <c r="E204" i="4"/>
  <c r="F204" i="4"/>
  <c r="G204" i="4"/>
  <c r="G205" i="4"/>
  <c r="G206" i="4"/>
  <c r="E207" i="4"/>
  <c r="F207" i="4"/>
  <c r="G207" i="4"/>
  <c r="G208" i="4"/>
  <c r="F209" i="4"/>
  <c r="G209" i="4"/>
  <c r="G210" i="4"/>
  <c r="E211" i="4"/>
  <c r="G211" i="4"/>
  <c r="E212" i="4"/>
  <c r="F212" i="4"/>
  <c r="G212" i="4"/>
  <c r="G213" i="4"/>
  <c r="G214" i="4"/>
  <c r="E215" i="4"/>
  <c r="F215" i="4"/>
  <c r="G215" i="4"/>
  <c r="F216" i="4"/>
  <c r="G216" i="4"/>
  <c r="E217" i="4"/>
  <c r="F217" i="4"/>
  <c r="G217" i="4"/>
  <c r="E218" i="4"/>
  <c r="F218" i="4"/>
  <c r="G218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G229" i="4"/>
  <c r="G230" i="4"/>
  <c r="E231" i="4"/>
  <c r="F231" i="4"/>
  <c r="G231" i="4"/>
  <c r="G232" i="4"/>
  <c r="E233" i="4"/>
  <c r="F233" i="4"/>
  <c r="G233" i="4"/>
  <c r="E234" i="4"/>
  <c r="F234" i="4"/>
  <c r="G234" i="4"/>
  <c r="G235" i="4"/>
  <c r="E236" i="4"/>
  <c r="F236" i="4"/>
  <c r="G236" i="4"/>
  <c r="G237" i="4"/>
  <c r="G238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G244" i="4"/>
  <c r="F245" i="4"/>
  <c r="G245" i="4"/>
  <c r="E246" i="4"/>
  <c r="F246" i="4"/>
  <c r="G246" i="4"/>
  <c r="G247" i="4"/>
  <c r="E248" i="4"/>
  <c r="G248" i="4"/>
  <c r="G249" i="4"/>
  <c r="E250" i="4"/>
  <c r="G250" i="4"/>
  <c r="E251" i="4"/>
  <c r="F251" i="4"/>
  <c r="G251" i="4"/>
  <c r="E252" i="4"/>
  <c r="F252" i="4"/>
  <c r="G252" i="4"/>
  <c r="G253" i="4"/>
  <c r="E254" i="4"/>
  <c r="F254" i="4"/>
  <c r="G254" i="4"/>
  <c r="E255" i="4"/>
  <c r="F255" i="4"/>
  <c r="G255" i="4"/>
  <c r="G256" i="4"/>
  <c r="E257" i="4"/>
  <c r="F257" i="4"/>
  <c r="G257" i="4"/>
  <c r="E258" i="4"/>
  <c r="F258" i="4"/>
  <c r="G258" i="4"/>
  <c r="E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G266" i="4"/>
  <c r="E267" i="4"/>
  <c r="F267" i="4"/>
  <c r="G267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G153" i="3"/>
  <c r="G154" i="3"/>
  <c r="E155" i="3"/>
  <c r="F155" i="3"/>
  <c r="G155" i="3"/>
  <c r="G156" i="3"/>
  <c r="G157" i="3"/>
  <c r="G158" i="3"/>
  <c r="G159" i="3"/>
  <c r="E160" i="3"/>
  <c r="F160" i="3"/>
  <c r="G160" i="3"/>
  <c r="E161" i="3"/>
  <c r="G161" i="3"/>
  <c r="F162" i="3"/>
  <c r="G162" i="3"/>
  <c r="G163" i="3"/>
  <c r="F164" i="3"/>
  <c r="G164" i="3"/>
  <c r="G165" i="3"/>
  <c r="G166" i="3"/>
  <c r="G167" i="3"/>
  <c r="G168" i="3"/>
  <c r="G169" i="3"/>
  <c r="G170" i="3"/>
  <c r="E171" i="3"/>
  <c r="F171" i="3"/>
  <c r="G171" i="3"/>
  <c r="E172" i="3"/>
  <c r="G172" i="3"/>
  <c r="G173" i="3"/>
  <c r="G174" i="3"/>
  <c r="G175" i="3"/>
  <c r="G176" i="3"/>
  <c r="G177" i="3"/>
  <c r="G178" i="3"/>
  <c r="G179" i="3"/>
  <c r="E180" i="3"/>
  <c r="F180" i="3"/>
  <c r="G180" i="3"/>
  <c r="F181" i="3"/>
  <c r="G181" i="3"/>
  <c r="G182" i="3"/>
  <c r="G183" i="3"/>
  <c r="F184" i="3"/>
  <c r="G184" i="3"/>
  <c r="E185" i="3"/>
  <c r="G185" i="3"/>
  <c r="G186" i="3"/>
  <c r="G187" i="3"/>
  <c r="G188" i="3"/>
  <c r="E189" i="3"/>
  <c r="G189" i="3"/>
  <c r="G190" i="3"/>
  <c r="E191" i="3"/>
  <c r="F191" i="3"/>
  <c r="G191" i="3"/>
  <c r="F192" i="3"/>
  <c r="G192" i="3"/>
  <c r="E193" i="3"/>
  <c r="F193" i="3"/>
  <c r="G193" i="3"/>
  <c r="E194" i="3"/>
  <c r="F194" i="3"/>
  <c r="G194" i="3"/>
  <c r="E195" i="3"/>
  <c r="F195" i="3"/>
  <c r="G195" i="3"/>
  <c r="G196" i="3"/>
  <c r="E197" i="3"/>
  <c r="F197" i="3"/>
  <c r="G197" i="3"/>
  <c r="E198" i="3"/>
  <c r="F198" i="3"/>
  <c r="G198" i="3"/>
  <c r="G199" i="3"/>
  <c r="E200" i="3"/>
  <c r="F200" i="3"/>
  <c r="G200" i="3"/>
  <c r="E201" i="3"/>
  <c r="F201" i="3"/>
  <c r="G201" i="3"/>
  <c r="G202" i="3"/>
  <c r="G203" i="3"/>
  <c r="E204" i="3"/>
  <c r="F204" i="3"/>
  <c r="G204" i="3"/>
  <c r="E205" i="3"/>
  <c r="G205" i="3"/>
  <c r="E206" i="3"/>
  <c r="F206" i="3"/>
  <c r="G206" i="3"/>
  <c r="E207" i="3"/>
  <c r="F207" i="3"/>
  <c r="G207" i="3"/>
  <c r="G208" i="3"/>
  <c r="G209" i="3"/>
  <c r="G210" i="3"/>
  <c r="F211" i="3"/>
  <c r="G211" i="3"/>
  <c r="F212" i="3"/>
  <c r="G212" i="3"/>
  <c r="G213" i="3"/>
  <c r="G214" i="3"/>
  <c r="E215" i="3"/>
  <c r="F215" i="3"/>
  <c r="G215" i="3"/>
  <c r="G216" i="3"/>
  <c r="E217" i="3"/>
  <c r="F217" i="3"/>
  <c r="G217" i="3"/>
  <c r="E218" i="3"/>
  <c r="F218" i="3"/>
  <c r="G218" i="3"/>
  <c r="G219" i="3"/>
  <c r="E220" i="3"/>
  <c r="F220" i="3"/>
  <c r="G220" i="3"/>
  <c r="F221" i="3"/>
  <c r="G221" i="3"/>
  <c r="G222" i="3"/>
  <c r="G223" i="3"/>
  <c r="E224" i="3"/>
  <c r="F224" i="3"/>
  <c r="G224" i="3"/>
  <c r="E225" i="3"/>
  <c r="F225" i="3"/>
  <c r="G225" i="3"/>
  <c r="G226" i="3"/>
  <c r="E227" i="3"/>
  <c r="F227" i="3"/>
  <c r="G227" i="3"/>
  <c r="G228" i="3"/>
  <c r="G229" i="3"/>
  <c r="G230" i="3"/>
  <c r="G231" i="3"/>
  <c r="G232" i="3"/>
  <c r="E233" i="3"/>
  <c r="F233" i="3"/>
  <c r="G233" i="3"/>
  <c r="E234" i="3"/>
  <c r="G234" i="3"/>
  <c r="G235" i="3"/>
  <c r="E236" i="3"/>
  <c r="F236" i="3"/>
  <c r="G236" i="3"/>
  <c r="G237" i="3"/>
  <c r="G238" i="3"/>
  <c r="G239" i="3"/>
  <c r="G240" i="3"/>
  <c r="E241" i="3"/>
  <c r="F241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E255" i="3"/>
  <c r="F255" i="3"/>
  <c r="G255" i="3"/>
  <c r="G256" i="3"/>
  <c r="G257" i="3"/>
  <c r="E258" i="3"/>
  <c r="G258" i="3"/>
  <c r="G259" i="3"/>
  <c r="E260" i="3"/>
  <c r="F260" i="3"/>
  <c r="G260" i="3"/>
  <c r="F261" i="3"/>
  <c r="G261" i="3"/>
  <c r="G262" i="3"/>
  <c r="G263" i="3"/>
  <c r="E264" i="3"/>
  <c r="G264" i="3"/>
  <c r="E265" i="3"/>
  <c r="F265" i="3"/>
  <c r="G265" i="3"/>
  <c r="E266" i="3"/>
  <c r="F266" i="3"/>
  <c r="G266" i="3"/>
  <c r="G267" i="3"/>
  <c r="G268" i="3"/>
  <c r="E269" i="3"/>
  <c r="F269" i="3"/>
  <c r="G269" i="3"/>
  <c r="F270" i="3"/>
  <c r="G270" i="3"/>
  <c r="E271" i="3"/>
  <c r="F271" i="3"/>
  <c r="G271" i="3"/>
  <c r="E272" i="3"/>
  <c r="G272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G281" i="3"/>
  <c r="G282" i="3"/>
  <c r="E283" i="3"/>
  <c r="G283" i="3"/>
  <c r="E284" i="3"/>
  <c r="F284" i="3"/>
  <c r="G284" i="3"/>
  <c r="E285" i="3"/>
  <c r="F285" i="3"/>
  <c r="G285" i="3"/>
  <c r="E286" i="3"/>
  <c r="F286" i="3"/>
  <c r="G286" i="3"/>
  <c r="G287" i="3"/>
  <c r="E288" i="3"/>
  <c r="F288" i="3"/>
  <c r="G288" i="3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E191" i="2"/>
  <c r="G191" i="2"/>
  <c r="F192" i="2"/>
  <c r="G192" i="2"/>
  <c r="G193" i="2"/>
  <c r="F194" i="2"/>
  <c r="G194" i="2"/>
  <c r="G195" i="2"/>
  <c r="G196" i="2"/>
  <c r="F197" i="2"/>
  <c r="G197" i="2"/>
  <c r="F198" i="2"/>
  <c r="G198" i="2"/>
  <c r="G199" i="2"/>
  <c r="G200" i="2"/>
  <c r="G201" i="2"/>
  <c r="G202" i="2"/>
  <c r="G203" i="2"/>
  <c r="E204" i="2"/>
  <c r="G204" i="2"/>
  <c r="G205" i="2"/>
  <c r="G206" i="2"/>
  <c r="F207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E221" i="2"/>
  <c r="G221" i="2"/>
  <c r="G222" i="2"/>
  <c r="G223" i="2"/>
  <c r="E224" i="2"/>
  <c r="F224" i="2"/>
  <c r="G224" i="2"/>
  <c r="E225" i="2"/>
  <c r="F225" i="2"/>
  <c r="G225" i="2"/>
  <c r="G226" i="2"/>
  <c r="G227" i="2"/>
  <c r="G228" i="2"/>
  <c r="G229" i="2"/>
  <c r="G230" i="2"/>
  <c r="G231" i="2"/>
  <c r="G232" i="2"/>
  <c r="F233" i="2"/>
  <c r="G233" i="2"/>
  <c r="G234" i="2"/>
  <c r="G235" i="2"/>
  <c r="E236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E255" i="2"/>
  <c r="F255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E269" i="2"/>
  <c r="F269" i="2"/>
  <c r="G269" i="2"/>
  <c r="G270" i="2"/>
  <c r="E271" i="2"/>
  <c r="F271" i="2"/>
  <c r="G271" i="2"/>
  <c r="G272" i="2"/>
  <c r="G273" i="2"/>
  <c r="G274" i="2"/>
  <c r="G275" i="2"/>
  <c r="G276" i="2"/>
  <c r="E277" i="2"/>
  <c r="G277" i="2"/>
  <c r="F278" i="2"/>
  <c r="G278" i="2"/>
  <c r="G279" i="2"/>
  <c r="G280" i="2"/>
  <c r="G281" i="2"/>
  <c r="G282" i="2"/>
  <c r="G283" i="2"/>
  <c r="E284" i="2"/>
  <c r="F284" i="2"/>
  <c r="G284" i="2"/>
  <c r="G285" i="2"/>
  <c r="G286" i="2"/>
  <c r="F287" i="2"/>
  <c r="G287" i="2"/>
  <c r="G288" i="2"/>
  <c r="E153" i="1"/>
  <c r="F153" i="1"/>
  <c r="G153" i="1"/>
  <c r="E154" i="1"/>
  <c r="F154" i="1"/>
  <c r="G154" i="1"/>
  <c r="E155" i="1"/>
  <c r="F155" i="1"/>
  <c r="G155" i="1"/>
  <c r="E156" i="1"/>
  <c r="F156" i="1"/>
  <c r="G156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G173" i="1"/>
  <c r="E174" i="1"/>
  <c r="F174" i="1"/>
  <c r="G174" i="1"/>
  <c r="G175" i="1"/>
  <c r="F176" i="1"/>
  <c r="G176" i="1"/>
  <c r="F177" i="1"/>
  <c r="G177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F202" i="1"/>
  <c r="G202" i="1"/>
  <c r="E203" i="1"/>
  <c r="F203" i="1"/>
  <c r="G203" i="1"/>
  <c r="E204" i="1"/>
  <c r="F204" i="1"/>
  <c r="G204" i="1"/>
  <c r="E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G228" i="1"/>
  <c r="E229" i="1"/>
  <c r="F229" i="1"/>
  <c r="G229" i="1"/>
  <c r="E230" i="1"/>
  <c r="F230" i="1"/>
  <c r="G230" i="1"/>
  <c r="F231" i="1"/>
  <c r="G231" i="1"/>
  <c r="E232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F238" i="1"/>
  <c r="G238" i="1"/>
  <c r="E239" i="1"/>
  <c r="G239" i="1"/>
  <c r="E240" i="1"/>
  <c r="F240" i="1"/>
  <c r="G240" i="1"/>
  <c r="E241" i="1"/>
  <c r="F241" i="1"/>
  <c r="G241" i="1"/>
  <c r="E242" i="1"/>
  <c r="F242" i="1"/>
  <c r="G242" i="1"/>
  <c r="F243" i="1"/>
  <c r="G243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3" i="1"/>
  <c r="G253" i="1"/>
  <c r="E254" i="1"/>
  <c r="F254" i="1"/>
  <c r="G254" i="1"/>
  <c r="E255" i="1"/>
  <c r="F255" i="1"/>
  <c r="G255" i="1"/>
  <c r="E256" i="1"/>
  <c r="G256" i="1"/>
  <c r="E257" i="1"/>
  <c r="F257" i="1"/>
  <c r="G257" i="1"/>
  <c r="E258" i="1"/>
  <c r="F258" i="1"/>
  <c r="G258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153" i="34"/>
  <c r="F153" i="34"/>
  <c r="G153" i="34"/>
  <c r="G154" i="34"/>
  <c r="E155" i="34"/>
  <c r="F155" i="34"/>
  <c r="G155" i="34"/>
  <c r="E156" i="34"/>
  <c r="F156" i="34"/>
  <c r="G156" i="34"/>
  <c r="G157" i="34"/>
  <c r="E158" i="34"/>
  <c r="G158" i="34"/>
  <c r="E159" i="34"/>
  <c r="G159" i="34"/>
  <c r="E160" i="34"/>
  <c r="F160" i="34"/>
  <c r="G160" i="34"/>
  <c r="E161" i="34"/>
  <c r="F161" i="34"/>
  <c r="G161" i="34"/>
  <c r="E162" i="34"/>
  <c r="F162" i="34"/>
  <c r="G162" i="34"/>
  <c r="E163" i="34"/>
  <c r="F163" i="34"/>
  <c r="G163" i="34"/>
  <c r="E164" i="34"/>
  <c r="F164" i="34"/>
  <c r="G164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H172" i="34" s="1"/>
  <c r="E173" i="34"/>
  <c r="G173" i="34"/>
  <c r="E174" i="34"/>
  <c r="F174" i="34"/>
  <c r="G174" i="34"/>
  <c r="E175" i="34"/>
  <c r="F175" i="34"/>
  <c r="G175" i="34"/>
  <c r="E176" i="34"/>
  <c r="F176" i="34"/>
  <c r="G176" i="34"/>
  <c r="E177" i="34"/>
  <c r="F177" i="34"/>
  <c r="G177" i="34"/>
  <c r="F178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E186" i="34"/>
  <c r="G186" i="34"/>
  <c r="F187" i="34"/>
  <c r="G187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E192" i="34"/>
  <c r="F192" i="34"/>
  <c r="G192" i="34"/>
  <c r="G193" i="34"/>
  <c r="E194" i="34"/>
  <c r="F194" i="34"/>
  <c r="G194" i="34"/>
  <c r="H194" i="34" s="1"/>
  <c r="E195" i="34"/>
  <c r="F195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G206" i="34"/>
  <c r="E207" i="34"/>
  <c r="F207" i="34"/>
  <c r="G207" i="34"/>
  <c r="G208" i="34"/>
  <c r="G209" i="34"/>
  <c r="E210" i="34"/>
  <c r="F210" i="34"/>
  <c r="G210" i="34"/>
  <c r="E211" i="34"/>
  <c r="F211" i="34"/>
  <c r="G211" i="34"/>
  <c r="F212" i="34"/>
  <c r="G212" i="34"/>
  <c r="E213" i="34"/>
  <c r="F213" i="34"/>
  <c r="G213" i="34"/>
  <c r="E214" i="34"/>
  <c r="F214" i="34"/>
  <c r="G214" i="34"/>
  <c r="E215" i="34"/>
  <c r="F215" i="34"/>
  <c r="G215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G231" i="34"/>
  <c r="G232" i="34"/>
  <c r="E233" i="34"/>
  <c r="F233" i="34"/>
  <c r="G233" i="34"/>
  <c r="E234" i="34"/>
  <c r="G234" i="34"/>
  <c r="G235" i="34"/>
  <c r="E236" i="34"/>
  <c r="F236" i="34"/>
  <c r="G236" i="34"/>
  <c r="E237" i="34"/>
  <c r="F237" i="34"/>
  <c r="G237" i="34"/>
  <c r="G238" i="34"/>
  <c r="E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G246" i="34"/>
  <c r="E247" i="34"/>
  <c r="F247" i="34"/>
  <c r="G247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G253" i="34"/>
  <c r="F254" i="34"/>
  <c r="G254" i="34"/>
  <c r="E255" i="34"/>
  <c r="F255" i="34"/>
  <c r="G255" i="34"/>
  <c r="G256" i="34"/>
  <c r="E257" i="34"/>
  <c r="G257" i="34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F194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F152" i="20"/>
  <c r="F152" i="17"/>
  <c r="F152" i="1"/>
  <c r="F152" i="34"/>
  <c r="E152" i="17"/>
  <c r="E152" i="9"/>
  <c r="E152" i="6"/>
  <c r="E152" i="1"/>
  <c r="E152" i="34"/>
  <c r="F152" i="32"/>
  <c r="F152" i="31"/>
  <c r="F164" i="30"/>
  <c r="F152" i="30"/>
  <c r="F152" i="29"/>
  <c r="F191" i="28"/>
  <c r="E151" i="28"/>
  <c r="F152" i="19"/>
  <c r="E151" i="19"/>
  <c r="F152" i="18"/>
  <c r="F268" i="17"/>
  <c r="F183" i="17"/>
  <c r="E152" i="16"/>
  <c r="F152" i="15"/>
  <c r="F167" i="14"/>
  <c r="F151" i="13"/>
  <c r="F152" i="12"/>
  <c r="F151" i="11"/>
  <c r="F151" i="10"/>
  <c r="F162" i="9"/>
  <c r="F152" i="8"/>
  <c r="E156" i="8"/>
  <c r="F151" i="7"/>
  <c r="F152" i="5"/>
  <c r="E233" i="5"/>
  <c r="E153" i="4"/>
  <c r="F172" i="3"/>
  <c r="F153" i="3"/>
  <c r="E188" i="3"/>
  <c r="E274" i="2"/>
  <c r="F175" i="1"/>
  <c r="E157" i="1"/>
  <c r="H157" i="1" s="1"/>
  <c r="F154" i="34"/>
  <c r="E154" i="34"/>
  <c r="E153" i="33"/>
  <c r="E72" i="32"/>
  <c r="F72" i="32"/>
  <c r="G72" i="32"/>
  <c r="E73" i="32"/>
  <c r="F73" i="32"/>
  <c r="G73" i="32"/>
  <c r="G74" i="32"/>
  <c r="E75" i="32"/>
  <c r="F75" i="32"/>
  <c r="G75" i="32"/>
  <c r="E76" i="32"/>
  <c r="F76" i="32"/>
  <c r="G76" i="32"/>
  <c r="E77" i="32"/>
  <c r="F77" i="32"/>
  <c r="G77" i="32"/>
  <c r="E78" i="32"/>
  <c r="F78" i="32"/>
  <c r="G78" i="32"/>
  <c r="E79" i="32"/>
  <c r="F79" i="32"/>
  <c r="G79" i="32"/>
  <c r="E80" i="32"/>
  <c r="F80" i="32"/>
  <c r="G80" i="32"/>
  <c r="E81" i="32"/>
  <c r="F81" i="32"/>
  <c r="G81" i="32"/>
  <c r="G82" i="32"/>
  <c r="E83" i="32"/>
  <c r="F83" i="32"/>
  <c r="G83" i="32"/>
  <c r="E84" i="32"/>
  <c r="F84" i="32"/>
  <c r="G84" i="32"/>
  <c r="F85" i="32"/>
  <c r="G85" i="32"/>
  <c r="E86" i="32"/>
  <c r="F86" i="32"/>
  <c r="G86" i="32"/>
  <c r="E87" i="32"/>
  <c r="F87" i="32"/>
  <c r="G87" i="32"/>
  <c r="E88" i="32"/>
  <c r="F88" i="32"/>
  <c r="G88" i="32"/>
  <c r="E89" i="32"/>
  <c r="F89" i="32"/>
  <c r="G89" i="32"/>
  <c r="E90" i="32"/>
  <c r="F90" i="32"/>
  <c r="G90" i="32"/>
  <c r="E91" i="32"/>
  <c r="F91" i="32"/>
  <c r="G91" i="32"/>
  <c r="G92" i="32"/>
  <c r="F93" i="32"/>
  <c r="G93" i="32"/>
  <c r="E94" i="32"/>
  <c r="F94" i="32"/>
  <c r="G94" i="32"/>
  <c r="E95" i="32"/>
  <c r="F95" i="32"/>
  <c r="G95" i="32"/>
  <c r="E96" i="32"/>
  <c r="F96" i="32"/>
  <c r="G96" i="32"/>
  <c r="E97" i="32"/>
  <c r="F97" i="32"/>
  <c r="G97" i="32"/>
  <c r="E98" i="32"/>
  <c r="F98" i="32"/>
  <c r="G98" i="32"/>
  <c r="F99" i="32"/>
  <c r="G99" i="32"/>
  <c r="E100" i="32"/>
  <c r="G100" i="32"/>
  <c r="E101" i="32"/>
  <c r="G101" i="32"/>
  <c r="F102" i="32"/>
  <c r="G102" i="32"/>
  <c r="G103" i="32"/>
  <c r="F104" i="32"/>
  <c r="G104" i="32"/>
  <c r="E105" i="32"/>
  <c r="F105" i="32"/>
  <c r="G105" i="32"/>
  <c r="E106" i="32"/>
  <c r="F106" i="32"/>
  <c r="G106" i="32"/>
  <c r="F107" i="32"/>
  <c r="G107" i="32"/>
  <c r="G108" i="32"/>
  <c r="E109" i="32"/>
  <c r="F109" i="32"/>
  <c r="G109" i="32"/>
  <c r="E110" i="32"/>
  <c r="F110" i="32"/>
  <c r="G110" i="32"/>
  <c r="E111" i="32"/>
  <c r="F111" i="32"/>
  <c r="G111" i="32"/>
  <c r="E112" i="32"/>
  <c r="G112" i="32"/>
  <c r="G113" i="32"/>
  <c r="E114" i="32"/>
  <c r="F114" i="32"/>
  <c r="G114" i="32"/>
  <c r="F115" i="32"/>
  <c r="G115" i="32"/>
  <c r="E116" i="32"/>
  <c r="F116" i="32"/>
  <c r="G116" i="32"/>
  <c r="E117" i="32"/>
  <c r="F117" i="32"/>
  <c r="G117" i="32"/>
  <c r="G118" i="32"/>
  <c r="E119" i="32"/>
  <c r="F119" i="32"/>
  <c r="G119" i="32"/>
  <c r="G120" i="32"/>
  <c r="G121" i="32"/>
  <c r="E122" i="32"/>
  <c r="G122" i="32"/>
  <c r="G123" i="32"/>
  <c r="E124" i="32"/>
  <c r="F124" i="32"/>
  <c r="G124" i="32"/>
  <c r="E125" i="32"/>
  <c r="F125" i="32"/>
  <c r="G125" i="32"/>
  <c r="E126" i="32"/>
  <c r="F126" i="32"/>
  <c r="G126" i="32"/>
  <c r="E127" i="32"/>
  <c r="F127" i="32"/>
  <c r="G127" i="32"/>
  <c r="E128" i="32"/>
  <c r="F128" i="32"/>
  <c r="G128" i="32"/>
  <c r="G129" i="32"/>
  <c r="E130" i="32"/>
  <c r="F130" i="32"/>
  <c r="G130" i="32"/>
  <c r="G131" i="32"/>
  <c r="E132" i="32"/>
  <c r="F132" i="32"/>
  <c r="G132" i="32"/>
  <c r="E133" i="32"/>
  <c r="F133" i="32"/>
  <c r="G133" i="32"/>
  <c r="E134" i="32"/>
  <c r="F134" i="32"/>
  <c r="G134" i="32"/>
  <c r="H134" i="32" s="1"/>
  <c r="E135" i="32"/>
  <c r="F135" i="32"/>
  <c r="G135" i="32"/>
  <c r="E136" i="32"/>
  <c r="F136" i="32"/>
  <c r="G136" i="32"/>
  <c r="E137" i="32"/>
  <c r="G137" i="32"/>
  <c r="F138" i="32"/>
  <c r="G138" i="32"/>
  <c r="F139" i="32"/>
  <c r="G139" i="32"/>
  <c r="E140" i="32"/>
  <c r="F140" i="32"/>
  <c r="G140" i="32"/>
  <c r="E141" i="32"/>
  <c r="F141" i="32"/>
  <c r="G141" i="32"/>
  <c r="H141" i="32" s="1"/>
  <c r="G142" i="32"/>
  <c r="E143" i="32"/>
  <c r="F143" i="32"/>
  <c r="G143" i="32"/>
  <c r="E144" i="32"/>
  <c r="F144" i="32"/>
  <c r="G144" i="32"/>
  <c r="E145" i="32"/>
  <c r="F145" i="32"/>
  <c r="G145" i="32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F114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72" i="30"/>
  <c r="G73" i="30"/>
  <c r="G74" i="30"/>
  <c r="E75" i="30"/>
  <c r="F75" i="30"/>
  <c r="G75" i="30"/>
  <c r="E76" i="30"/>
  <c r="F76" i="30"/>
  <c r="G76" i="30"/>
  <c r="E77" i="30"/>
  <c r="F77" i="30"/>
  <c r="G77" i="30"/>
  <c r="E78" i="30"/>
  <c r="F78" i="30"/>
  <c r="G78" i="30"/>
  <c r="E79" i="30"/>
  <c r="F79" i="30"/>
  <c r="G79" i="30"/>
  <c r="G80" i="30"/>
  <c r="E81" i="30"/>
  <c r="F81" i="30"/>
  <c r="G81" i="30"/>
  <c r="G82" i="30"/>
  <c r="G83" i="30"/>
  <c r="G84" i="30"/>
  <c r="G85" i="30"/>
  <c r="G86" i="30"/>
  <c r="E87" i="30"/>
  <c r="F87" i="30"/>
  <c r="G87" i="30"/>
  <c r="G88" i="30"/>
  <c r="E89" i="30"/>
  <c r="G89" i="30"/>
  <c r="E90" i="30"/>
  <c r="F90" i="30"/>
  <c r="G90" i="30"/>
  <c r="E91" i="30"/>
  <c r="F91" i="30"/>
  <c r="G91" i="30"/>
  <c r="G92" i="30"/>
  <c r="G93" i="30"/>
  <c r="E94" i="30"/>
  <c r="F94" i="30"/>
  <c r="G94" i="30"/>
  <c r="E95" i="30"/>
  <c r="F95" i="30"/>
  <c r="G95" i="30"/>
  <c r="E96" i="30"/>
  <c r="F96" i="30"/>
  <c r="G96" i="30"/>
  <c r="E97" i="30"/>
  <c r="F97" i="30"/>
  <c r="G97" i="30"/>
  <c r="H97" i="30" s="1"/>
  <c r="F98" i="30"/>
  <c r="G98" i="30"/>
  <c r="G99" i="30"/>
  <c r="E100" i="30"/>
  <c r="G100" i="30"/>
  <c r="F101" i="30"/>
  <c r="G101" i="30"/>
  <c r="E102" i="30"/>
  <c r="F102" i="30"/>
  <c r="G102" i="30"/>
  <c r="F103" i="30"/>
  <c r="G103" i="30"/>
  <c r="G104" i="30"/>
  <c r="G105" i="30"/>
  <c r="E106" i="30"/>
  <c r="F106" i="30"/>
  <c r="G106" i="30"/>
  <c r="G107" i="30"/>
  <c r="E108" i="30"/>
  <c r="F108" i="30"/>
  <c r="G108" i="30"/>
  <c r="E109" i="30"/>
  <c r="F109" i="30"/>
  <c r="G109" i="30"/>
  <c r="G110" i="30"/>
  <c r="E111" i="30"/>
  <c r="F111" i="30"/>
  <c r="G111" i="30"/>
  <c r="G112" i="30"/>
  <c r="G113" i="30"/>
  <c r="E114" i="30"/>
  <c r="F114" i="30"/>
  <c r="G114" i="30"/>
  <c r="G115" i="30"/>
  <c r="G116" i="30"/>
  <c r="F117" i="30"/>
  <c r="G117" i="30"/>
  <c r="G118" i="30"/>
  <c r="E119" i="30"/>
  <c r="G119" i="30"/>
  <c r="G120" i="30"/>
  <c r="F121" i="30"/>
  <c r="G121" i="30"/>
  <c r="E122" i="30"/>
  <c r="F122" i="30"/>
  <c r="G122" i="30"/>
  <c r="G123" i="30"/>
  <c r="E124" i="30"/>
  <c r="F124" i="30"/>
  <c r="G124" i="30"/>
  <c r="E125" i="30"/>
  <c r="F125" i="30"/>
  <c r="G125" i="30"/>
  <c r="E126" i="30"/>
  <c r="F126" i="30"/>
  <c r="G126" i="30"/>
  <c r="G127" i="30"/>
  <c r="E128" i="30"/>
  <c r="F128" i="30"/>
  <c r="G128" i="30"/>
  <c r="G129" i="30"/>
  <c r="E130" i="30"/>
  <c r="F130" i="30"/>
  <c r="G130" i="30"/>
  <c r="G131" i="30"/>
  <c r="E132" i="30"/>
  <c r="F132" i="30"/>
  <c r="G132" i="30"/>
  <c r="E133" i="30"/>
  <c r="F133" i="30"/>
  <c r="G133" i="30"/>
  <c r="G134" i="30"/>
  <c r="E135" i="30"/>
  <c r="F135" i="30"/>
  <c r="G135" i="30"/>
  <c r="E136" i="30"/>
  <c r="F136" i="30"/>
  <c r="G136" i="30"/>
  <c r="E137" i="30"/>
  <c r="F137" i="30"/>
  <c r="G137" i="30"/>
  <c r="E138" i="30"/>
  <c r="F138" i="30"/>
  <c r="G138" i="30"/>
  <c r="E139" i="30"/>
  <c r="G139" i="30"/>
  <c r="E140" i="30"/>
  <c r="F140" i="30"/>
  <c r="G140" i="30"/>
  <c r="E141" i="30"/>
  <c r="F141" i="30"/>
  <c r="G141" i="30"/>
  <c r="G142" i="30"/>
  <c r="G143" i="30"/>
  <c r="E144" i="30"/>
  <c r="F144" i="30"/>
  <c r="G144" i="30"/>
  <c r="E145" i="30"/>
  <c r="F145" i="30"/>
  <c r="G145" i="30"/>
  <c r="G72" i="29"/>
  <c r="G73" i="29"/>
  <c r="G74" i="29"/>
  <c r="G75" i="29"/>
  <c r="G76" i="29"/>
  <c r="G77" i="29"/>
  <c r="G78" i="29"/>
  <c r="E79" i="29"/>
  <c r="F79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E91" i="29"/>
  <c r="G91" i="29"/>
  <c r="G92" i="29"/>
  <c r="G93" i="29"/>
  <c r="G94" i="29"/>
  <c r="F95" i="29"/>
  <c r="G95" i="29"/>
  <c r="E96" i="29"/>
  <c r="F96" i="29"/>
  <c r="G96" i="29"/>
  <c r="G97" i="29"/>
  <c r="G98" i="29"/>
  <c r="G99" i="29"/>
  <c r="G100" i="29"/>
  <c r="G101" i="29"/>
  <c r="G102" i="29"/>
  <c r="G103" i="29"/>
  <c r="F104" i="29"/>
  <c r="G104" i="29"/>
  <c r="F105" i="29"/>
  <c r="G105" i="29"/>
  <c r="G106" i="29"/>
  <c r="G107" i="29"/>
  <c r="G108" i="29"/>
  <c r="F109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E133" i="29"/>
  <c r="F133" i="29"/>
  <c r="G133" i="29"/>
  <c r="H133" i="29" s="1"/>
  <c r="G134" i="29"/>
  <c r="G135" i="29"/>
  <c r="E136" i="29"/>
  <c r="F136" i="29"/>
  <c r="G136" i="29"/>
  <c r="G137" i="29"/>
  <c r="G138" i="29"/>
  <c r="G139" i="29"/>
  <c r="G140" i="29"/>
  <c r="F141" i="29"/>
  <c r="G141" i="29"/>
  <c r="G142" i="29"/>
  <c r="G143" i="29"/>
  <c r="G144" i="29"/>
  <c r="G145" i="29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F89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E114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72" i="27"/>
  <c r="G73" i="27"/>
  <c r="G74" i="27"/>
  <c r="F75" i="27"/>
  <c r="G75" i="27"/>
  <c r="G76" i="27"/>
  <c r="G77" i="27"/>
  <c r="G78" i="27"/>
  <c r="E79" i="27"/>
  <c r="F79" i="27"/>
  <c r="G79" i="27"/>
  <c r="G80" i="27"/>
  <c r="E81" i="27"/>
  <c r="F81" i="27"/>
  <c r="G81" i="27"/>
  <c r="G82" i="27"/>
  <c r="G83" i="27"/>
  <c r="G84" i="27"/>
  <c r="G85" i="27"/>
  <c r="G86" i="27"/>
  <c r="G87" i="27"/>
  <c r="G88" i="27"/>
  <c r="E89" i="27"/>
  <c r="F89" i="27"/>
  <c r="G89" i="27"/>
  <c r="E90" i="27"/>
  <c r="F90" i="27"/>
  <c r="G90" i="27"/>
  <c r="E91" i="27"/>
  <c r="F91" i="27"/>
  <c r="G91" i="27"/>
  <c r="G92" i="27"/>
  <c r="G93" i="27"/>
  <c r="G94" i="27"/>
  <c r="F95" i="27"/>
  <c r="G95" i="27"/>
  <c r="G96" i="27"/>
  <c r="E97" i="27"/>
  <c r="F97" i="27"/>
  <c r="G97" i="27"/>
  <c r="G98" i="27"/>
  <c r="G99" i="27"/>
  <c r="G100" i="27"/>
  <c r="G101" i="27"/>
  <c r="G102" i="27"/>
  <c r="G103" i="27"/>
  <c r="G104" i="27"/>
  <c r="F105" i="27"/>
  <c r="G105" i="27"/>
  <c r="F106" i="27"/>
  <c r="G106" i="27"/>
  <c r="G107" i="27"/>
  <c r="F108" i="27"/>
  <c r="G108" i="27"/>
  <c r="F109" i="27"/>
  <c r="G109" i="27"/>
  <c r="G110" i="27"/>
  <c r="E111" i="27"/>
  <c r="F111" i="27"/>
  <c r="G111" i="27"/>
  <c r="G112" i="27"/>
  <c r="G113" i="27"/>
  <c r="E114" i="27"/>
  <c r="F114" i="27"/>
  <c r="G114" i="27"/>
  <c r="G115" i="27"/>
  <c r="G116" i="27"/>
  <c r="E117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F132" i="27"/>
  <c r="G132" i="27"/>
  <c r="E133" i="27"/>
  <c r="F133" i="27"/>
  <c r="G133" i="27"/>
  <c r="G134" i="27"/>
  <c r="E135" i="27"/>
  <c r="F135" i="27"/>
  <c r="G135" i="27"/>
  <c r="F136" i="27"/>
  <c r="G136" i="27"/>
  <c r="G137" i="27"/>
  <c r="G138" i="27"/>
  <c r="G139" i="27"/>
  <c r="F140" i="27"/>
  <c r="G140" i="27"/>
  <c r="G141" i="27"/>
  <c r="G142" i="27"/>
  <c r="G143" i="27"/>
  <c r="G144" i="27"/>
  <c r="G145" i="27"/>
  <c r="G72" i="26"/>
  <c r="G73" i="26"/>
  <c r="G74" i="26"/>
  <c r="E75" i="26"/>
  <c r="F75" i="26"/>
  <c r="G75" i="26"/>
  <c r="G76" i="26"/>
  <c r="G77" i="26"/>
  <c r="G78" i="26"/>
  <c r="E79" i="26"/>
  <c r="F79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F95" i="26"/>
  <c r="G95" i="26"/>
  <c r="G96" i="26"/>
  <c r="F97" i="26"/>
  <c r="G97" i="26"/>
  <c r="G98" i="26"/>
  <c r="G99" i="26"/>
  <c r="G100" i="26"/>
  <c r="F101" i="26"/>
  <c r="G101" i="26"/>
  <c r="G102" i="26"/>
  <c r="G103" i="26"/>
  <c r="G104" i="26"/>
  <c r="E105" i="26"/>
  <c r="F105" i="26"/>
  <c r="G105" i="26"/>
  <c r="E106" i="26"/>
  <c r="F106" i="26"/>
  <c r="G106" i="26"/>
  <c r="G107" i="26"/>
  <c r="E108" i="26"/>
  <c r="G108" i="26"/>
  <c r="G109" i="26"/>
  <c r="G110" i="26"/>
  <c r="G111" i="26"/>
  <c r="G112" i="26"/>
  <c r="G113" i="26"/>
  <c r="E114" i="26"/>
  <c r="F114" i="26"/>
  <c r="G114" i="26"/>
  <c r="G115" i="26"/>
  <c r="G116" i="26"/>
  <c r="E117" i="26"/>
  <c r="F117" i="26"/>
  <c r="G117" i="26"/>
  <c r="G118" i="26"/>
  <c r="G119" i="26"/>
  <c r="G120" i="26"/>
  <c r="G121" i="26"/>
  <c r="G122" i="26"/>
  <c r="G123" i="26"/>
  <c r="G124" i="26"/>
  <c r="E125" i="26"/>
  <c r="F125" i="26"/>
  <c r="G125" i="26"/>
  <c r="G126" i="26"/>
  <c r="G127" i="26"/>
  <c r="F128" i="26"/>
  <c r="G128" i="26"/>
  <c r="G129" i="26"/>
  <c r="G130" i="26"/>
  <c r="G131" i="26"/>
  <c r="G132" i="26"/>
  <c r="F133" i="26"/>
  <c r="G133" i="26"/>
  <c r="G134" i="26"/>
  <c r="E135" i="26"/>
  <c r="F135" i="26"/>
  <c r="G135" i="26"/>
  <c r="E136" i="26"/>
  <c r="F136" i="26"/>
  <c r="G136" i="26"/>
  <c r="G137" i="26"/>
  <c r="E138" i="26"/>
  <c r="G138" i="26"/>
  <c r="E139" i="26"/>
  <c r="G139" i="26"/>
  <c r="E140" i="26"/>
  <c r="G140" i="26"/>
  <c r="G141" i="26"/>
  <c r="G142" i="26"/>
  <c r="G143" i="26"/>
  <c r="G144" i="26"/>
  <c r="G145" i="26"/>
  <c r="G72" i="25"/>
  <c r="G73" i="25"/>
  <c r="G74" i="25"/>
  <c r="G75" i="25"/>
  <c r="G76" i="25"/>
  <c r="G77" i="25"/>
  <c r="G78" i="25"/>
  <c r="E79" i="25"/>
  <c r="F79" i="25"/>
  <c r="G79" i="25"/>
  <c r="G80" i="25"/>
  <c r="F81" i="25"/>
  <c r="G81" i="25"/>
  <c r="G82" i="25"/>
  <c r="G83" i="25"/>
  <c r="G84" i="25"/>
  <c r="G85" i="25"/>
  <c r="G86" i="25"/>
  <c r="G87" i="25"/>
  <c r="G88" i="25"/>
  <c r="E89" i="25"/>
  <c r="F89" i="25"/>
  <c r="G89" i="25"/>
  <c r="G90" i="25"/>
  <c r="G91" i="25"/>
  <c r="G92" i="25"/>
  <c r="G93" i="25"/>
  <c r="G94" i="25"/>
  <c r="G95" i="25"/>
  <c r="F96" i="25"/>
  <c r="G96" i="25"/>
  <c r="F97" i="25"/>
  <c r="G97" i="25"/>
  <c r="G98" i="25"/>
  <c r="G99" i="25"/>
  <c r="G100" i="25"/>
  <c r="G101" i="25"/>
  <c r="G102" i="25"/>
  <c r="G103" i="25"/>
  <c r="G104" i="25"/>
  <c r="E105" i="25"/>
  <c r="F105" i="25"/>
  <c r="G105" i="25"/>
  <c r="E106" i="25"/>
  <c r="F106" i="25"/>
  <c r="G106" i="25"/>
  <c r="G107" i="25"/>
  <c r="E108" i="25"/>
  <c r="F108" i="25"/>
  <c r="G108" i="25"/>
  <c r="G109" i="25"/>
  <c r="G110" i="25"/>
  <c r="E111" i="25"/>
  <c r="F111" i="25"/>
  <c r="G111" i="25"/>
  <c r="G112" i="25"/>
  <c r="G113" i="25"/>
  <c r="E114" i="25"/>
  <c r="F114" i="25"/>
  <c r="G114" i="25"/>
  <c r="G115" i="25"/>
  <c r="G116" i="25"/>
  <c r="E117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F132" i="25"/>
  <c r="G132" i="25"/>
  <c r="E133" i="25"/>
  <c r="F133" i="25"/>
  <c r="G133" i="25"/>
  <c r="G134" i="25"/>
  <c r="G135" i="25"/>
  <c r="E136" i="25"/>
  <c r="F136" i="25"/>
  <c r="G136" i="25"/>
  <c r="G137" i="25"/>
  <c r="G138" i="25"/>
  <c r="G139" i="25"/>
  <c r="G140" i="25"/>
  <c r="G141" i="25"/>
  <c r="G142" i="25"/>
  <c r="G143" i="25"/>
  <c r="G144" i="25"/>
  <c r="G145" i="25"/>
  <c r="G72" i="24"/>
  <c r="G73" i="24"/>
  <c r="G74" i="24"/>
  <c r="F75" i="24"/>
  <c r="G75" i="24"/>
  <c r="E76" i="24"/>
  <c r="F76" i="24"/>
  <c r="G76" i="24"/>
  <c r="G77" i="24"/>
  <c r="E78" i="24"/>
  <c r="F78" i="24"/>
  <c r="G78" i="24"/>
  <c r="E79" i="24"/>
  <c r="F79" i="24"/>
  <c r="G79" i="24"/>
  <c r="G80" i="24"/>
  <c r="E81" i="24"/>
  <c r="F81" i="24"/>
  <c r="G81" i="24"/>
  <c r="G82" i="24"/>
  <c r="G83" i="24"/>
  <c r="E84" i="24"/>
  <c r="F84" i="24"/>
  <c r="G84" i="24"/>
  <c r="F85" i="24"/>
  <c r="G85" i="24"/>
  <c r="G86" i="24"/>
  <c r="E87" i="24"/>
  <c r="F87" i="24"/>
  <c r="G87" i="24"/>
  <c r="G88" i="24"/>
  <c r="E89" i="24"/>
  <c r="F89" i="24"/>
  <c r="G89" i="24"/>
  <c r="E90" i="24"/>
  <c r="F90" i="24"/>
  <c r="G90" i="24"/>
  <c r="E91" i="24"/>
  <c r="F91" i="24"/>
  <c r="G91" i="24"/>
  <c r="G92" i="24"/>
  <c r="G93" i="24"/>
  <c r="E94" i="24"/>
  <c r="F94" i="24"/>
  <c r="G94" i="24"/>
  <c r="E95" i="24"/>
  <c r="G95" i="24"/>
  <c r="E96" i="24"/>
  <c r="F96" i="24"/>
  <c r="G96" i="24"/>
  <c r="G97" i="24"/>
  <c r="G98" i="24"/>
  <c r="G99" i="24"/>
  <c r="G100" i="24"/>
  <c r="E101" i="24"/>
  <c r="F101" i="24"/>
  <c r="G101" i="24"/>
  <c r="G102" i="24"/>
  <c r="F103" i="24"/>
  <c r="G103" i="24"/>
  <c r="G104" i="24"/>
  <c r="E105" i="24"/>
  <c r="F105" i="24"/>
  <c r="G105" i="24"/>
  <c r="E106" i="24"/>
  <c r="F106" i="24"/>
  <c r="G106" i="24"/>
  <c r="G107" i="24"/>
  <c r="E108" i="24"/>
  <c r="F108" i="24"/>
  <c r="G108" i="24"/>
  <c r="E109" i="24"/>
  <c r="F109" i="24"/>
  <c r="G109" i="24"/>
  <c r="E110" i="24"/>
  <c r="F110" i="24"/>
  <c r="G110" i="24"/>
  <c r="E111" i="24"/>
  <c r="F111" i="24"/>
  <c r="G111" i="24"/>
  <c r="G112" i="24"/>
  <c r="G113" i="24"/>
  <c r="E114" i="24"/>
  <c r="F114" i="24"/>
  <c r="G114" i="24"/>
  <c r="G115" i="24"/>
  <c r="G116" i="24"/>
  <c r="G117" i="24"/>
  <c r="G118" i="24"/>
  <c r="G119" i="24"/>
  <c r="G120" i="24"/>
  <c r="G121" i="24"/>
  <c r="F122" i="24"/>
  <c r="G122" i="24"/>
  <c r="G123" i="24"/>
  <c r="F124" i="24"/>
  <c r="G124" i="24"/>
  <c r="E125" i="24"/>
  <c r="F125" i="24"/>
  <c r="G125" i="24"/>
  <c r="E126" i="24"/>
  <c r="F126" i="24"/>
  <c r="G126" i="24"/>
  <c r="E127" i="24"/>
  <c r="F127" i="24"/>
  <c r="G127" i="24"/>
  <c r="E128" i="24"/>
  <c r="G128" i="24"/>
  <c r="E129" i="24"/>
  <c r="G129" i="24"/>
  <c r="E130" i="24"/>
  <c r="F130" i="24"/>
  <c r="G130" i="24"/>
  <c r="G131" i="24"/>
  <c r="E132" i="24"/>
  <c r="G132" i="24"/>
  <c r="E133" i="24"/>
  <c r="F133" i="24"/>
  <c r="G133" i="24"/>
  <c r="G134" i="24"/>
  <c r="E135" i="24"/>
  <c r="F135" i="24"/>
  <c r="G135" i="24"/>
  <c r="E136" i="24"/>
  <c r="F136" i="24"/>
  <c r="G136" i="24"/>
  <c r="G137" i="24"/>
  <c r="E138" i="24"/>
  <c r="F138" i="24"/>
  <c r="G138" i="24"/>
  <c r="E139" i="24"/>
  <c r="F139" i="24"/>
  <c r="G139" i="24"/>
  <c r="E140" i="24"/>
  <c r="F140" i="24"/>
  <c r="G140" i="24"/>
  <c r="E141" i="24"/>
  <c r="F141" i="24"/>
  <c r="G141" i="24"/>
  <c r="E142" i="24"/>
  <c r="F142" i="24"/>
  <c r="G142" i="24"/>
  <c r="F143" i="24"/>
  <c r="G143" i="24"/>
  <c r="F144" i="24"/>
  <c r="G144" i="24"/>
  <c r="G145" i="24"/>
  <c r="G72" i="23"/>
  <c r="G73" i="23"/>
  <c r="G74" i="23"/>
  <c r="E75" i="23"/>
  <c r="F75" i="23"/>
  <c r="G75" i="23"/>
  <c r="E76" i="23"/>
  <c r="F76" i="23"/>
  <c r="G76" i="23"/>
  <c r="G77" i="23"/>
  <c r="G78" i="23"/>
  <c r="E79" i="23"/>
  <c r="F79" i="23"/>
  <c r="G79" i="23"/>
  <c r="G80" i="23"/>
  <c r="G81" i="23"/>
  <c r="G82" i="23"/>
  <c r="G83" i="23"/>
  <c r="G84" i="23"/>
  <c r="E85" i="23"/>
  <c r="F85" i="23"/>
  <c r="G85" i="23"/>
  <c r="G86" i="23"/>
  <c r="G87" i="23"/>
  <c r="G88" i="23"/>
  <c r="E89" i="23"/>
  <c r="G89" i="23"/>
  <c r="E90" i="23"/>
  <c r="F90" i="23"/>
  <c r="G90" i="23"/>
  <c r="G91" i="23"/>
  <c r="G92" i="23"/>
  <c r="G93" i="23"/>
  <c r="G94" i="23"/>
  <c r="G95" i="23"/>
  <c r="E96" i="23"/>
  <c r="G96" i="23"/>
  <c r="G97" i="23"/>
  <c r="F98" i="23"/>
  <c r="G98" i="23"/>
  <c r="G99" i="23"/>
  <c r="E100" i="23"/>
  <c r="F100" i="23"/>
  <c r="G100" i="23"/>
  <c r="E101" i="23"/>
  <c r="F101" i="23"/>
  <c r="G101" i="23"/>
  <c r="G102" i="23"/>
  <c r="G103" i="23"/>
  <c r="G104" i="23"/>
  <c r="E105" i="23"/>
  <c r="F105" i="23"/>
  <c r="G105" i="23"/>
  <c r="E106" i="23"/>
  <c r="F106" i="23"/>
  <c r="G106" i="23"/>
  <c r="G107" i="23"/>
  <c r="E108" i="23"/>
  <c r="F108" i="23"/>
  <c r="G108" i="23"/>
  <c r="E109" i="23"/>
  <c r="F109" i="23"/>
  <c r="G109" i="23"/>
  <c r="E110" i="23"/>
  <c r="F110" i="23"/>
  <c r="G110" i="23"/>
  <c r="E111" i="23"/>
  <c r="F111" i="23"/>
  <c r="G111" i="23"/>
  <c r="G112" i="23"/>
  <c r="G113" i="23"/>
  <c r="E114" i="23"/>
  <c r="F114" i="23"/>
  <c r="G114" i="23"/>
  <c r="G115" i="23"/>
  <c r="G116" i="23"/>
  <c r="E117" i="23"/>
  <c r="F117" i="23"/>
  <c r="G117" i="23"/>
  <c r="G118" i="23"/>
  <c r="G119" i="23"/>
  <c r="G120" i="23"/>
  <c r="G121" i="23"/>
  <c r="G122" i="23"/>
  <c r="G123" i="23"/>
  <c r="E124" i="23"/>
  <c r="F124" i="23"/>
  <c r="G124" i="23"/>
  <c r="F125" i="23"/>
  <c r="G125" i="23"/>
  <c r="E126" i="23"/>
  <c r="F126" i="23"/>
  <c r="G126" i="23"/>
  <c r="G127" i="23"/>
  <c r="E128" i="23"/>
  <c r="F128" i="23"/>
  <c r="G128" i="23"/>
  <c r="G129" i="23"/>
  <c r="E130" i="23"/>
  <c r="F130" i="23"/>
  <c r="G130" i="23"/>
  <c r="G131" i="23"/>
  <c r="G132" i="23"/>
  <c r="E133" i="23"/>
  <c r="F133" i="23"/>
  <c r="G133" i="23"/>
  <c r="F134" i="23"/>
  <c r="G134" i="23"/>
  <c r="E135" i="23"/>
  <c r="F135" i="23"/>
  <c r="G135" i="23"/>
  <c r="E136" i="23"/>
  <c r="F136" i="23"/>
  <c r="G136" i="23"/>
  <c r="G137" i="23"/>
  <c r="G138" i="23"/>
  <c r="E139" i="23"/>
  <c r="F139" i="23"/>
  <c r="G139" i="23"/>
  <c r="E140" i="23"/>
  <c r="F140" i="23"/>
  <c r="G140" i="23"/>
  <c r="F141" i="23"/>
  <c r="G141" i="23"/>
  <c r="G142" i="23"/>
  <c r="E143" i="23"/>
  <c r="F143" i="23"/>
  <c r="G143" i="23"/>
  <c r="E144" i="23"/>
  <c r="F144" i="23"/>
  <c r="G144" i="23"/>
  <c r="F145" i="23"/>
  <c r="G145" i="23"/>
  <c r="G72" i="22"/>
  <c r="G73" i="22"/>
  <c r="G74" i="22"/>
  <c r="G75" i="22"/>
  <c r="G76" i="22"/>
  <c r="G77" i="22"/>
  <c r="E78" i="22"/>
  <c r="F78" i="22"/>
  <c r="G78" i="22"/>
  <c r="E79" i="22"/>
  <c r="F79" i="22"/>
  <c r="G79" i="22"/>
  <c r="G80" i="22"/>
  <c r="G81" i="22"/>
  <c r="G82" i="22"/>
  <c r="G83" i="22"/>
  <c r="G84" i="22"/>
  <c r="G85" i="22"/>
  <c r="G86" i="22"/>
  <c r="F87" i="22"/>
  <c r="G87" i="22"/>
  <c r="G88" i="22"/>
  <c r="G89" i="22"/>
  <c r="E90" i="22"/>
  <c r="F90" i="22"/>
  <c r="G90" i="22"/>
  <c r="E91" i="22"/>
  <c r="F91" i="22"/>
  <c r="G91" i="22"/>
  <c r="G92" i="22"/>
  <c r="G93" i="22"/>
  <c r="G94" i="22"/>
  <c r="E95" i="22"/>
  <c r="G95" i="22"/>
  <c r="F96" i="22"/>
  <c r="G96" i="22"/>
  <c r="E97" i="22"/>
  <c r="G97" i="22"/>
  <c r="G98" i="22"/>
  <c r="G99" i="22"/>
  <c r="G100" i="22"/>
  <c r="E101" i="22"/>
  <c r="G101" i="22"/>
  <c r="G102" i="22"/>
  <c r="G103" i="22"/>
  <c r="G104" i="22"/>
  <c r="E105" i="22"/>
  <c r="F105" i="22"/>
  <c r="G105" i="22"/>
  <c r="E106" i="22"/>
  <c r="F106" i="22"/>
  <c r="G106" i="22"/>
  <c r="G107" i="22"/>
  <c r="G108" i="22"/>
  <c r="G109" i="22"/>
  <c r="G110" i="22"/>
  <c r="F111" i="22"/>
  <c r="G111" i="22"/>
  <c r="G112" i="22"/>
  <c r="G113" i="22"/>
  <c r="F114" i="22"/>
  <c r="G114" i="22"/>
  <c r="G115" i="22"/>
  <c r="G116" i="22"/>
  <c r="E117" i="22"/>
  <c r="F117" i="22"/>
  <c r="G117" i="22"/>
  <c r="G118" i="22"/>
  <c r="G119" i="22"/>
  <c r="G120" i="22"/>
  <c r="G121" i="22"/>
  <c r="E122" i="22"/>
  <c r="G122" i="22"/>
  <c r="G123" i="22"/>
  <c r="E124" i="22"/>
  <c r="F124" i="22"/>
  <c r="G124" i="22"/>
  <c r="G125" i="22"/>
  <c r="G126" i="22"/>
  <c r="G127" i="22"/>
  <c r="G128" i="22"/>
  <c r="G129" i="22"/>
  <c r="G130" i="22"/>
  <c r="G131" i="22"/>
  <c r="G132" i="22"/>
  <c r="E133" i="22"/>
  <c r="F133" i="22"/>
  <c r="G133" i="22"/>
  <c r="G134" i="22"/>
  <c r="E135" i="22"/>
  <c r="F135" i="22"/>
  <c r="G135" i="22"/>
  <c r="G136" i="22"/>
  <c r="G137" i="22"/>
  <c r="E138" i="22"/>
  <c r="F138" i="22"/>
  <c r="G138" i="22"/>
  <c r="G139" i="22"/>
  <c r="G140" i="22"/>
  <c r="F141" i="22"/>
  <c r="G141" i="22"/>
  <c r="G142" i="22"/>
  <c r="G143" i="22"/>
  <c r="G144" i="22"/>
  <c r="G145" i="22"/>
  <c r="G72" i="21"/>
  <c r="G73" i="21"/>
  <c r="G74" i="21"/>
  <c r="G75" i="21"/>
  <c r="G76" i="21"/>
  <c r="G77" i="21"/>
  <c r="G78" i="21"/>
  <c r="E79" i="21"/>
  <c r="F79" i="21"/>
  <c r="G79" i="21"/>
  <c r="G80" i="21"/>
  <c r="E81" i="21"/>
  <c r="F81" i="21"/>
  <c r="G81" i="21"/>
  <c r="G82" i="21"/>
  <c r="G83" i="21"/>
  <c r="G84" i="21"/>
  <c r="G85" i="21"/>
  <c r="G86" i="21"/>
  <c r="G87" i="21"/>
  <c r="G88" i="21"/>
  <c r="E89" i="21"/>
  <c r="F89" i="21"/>
  <c r="G89" i="21"/>
  <c r="G90" i="21"/>
  <c r="E91" i="21"/>
  <c r="F91" i="21"/>
  <c r="G91" i="21"/>
  <c r="G92" i="21"/>
  <c r="G93" i="21"/>
  <c r="G94" i="21"/>
  <c r="E95" i="21"/>
  <c r="G95" i="21"/>
  <c r="E96" i="21"/>
  <c r="F96" i="21"/>
  <c r="G96" i="21"/>
  <c r="F97" i="21"/>
  <c r="G97" i="21"/>
  <c r="G98" i="21"/>
  <c r="G99" i="21"/>
  <c r="G100" i="21"/>
  <c r="G101" i="21"/>
  <c r="G102" i="21"/>
  <c r="F103" i="21"/>
  <c r="G103" i="21"/>
  <c r="G104" i="21"/>
  <c r="F105" i="21"/>
  <c r="G105" i="21"/>
  <c r="E106" i="21"/>
  <c r="F106" i="21"/>
  <c r="G106" i="21"/>
  <c r="G107" i="21"/>
  <c r="G108" i="21"/>
  <c r="F109" i="21"/>
  <c r="G109" i="21"/>
  <c r="G110" i="21"/>
  <c r="F111" i="21"/>
  <c r="G111" i="21"/>
  <c r="G112" i="21"/>
  <c r="G113" i="21"/>
  <c r="E114" i="21"/>
  <c r="F114" i="21"/>
  <c r="G114" i="21"/>
  <c r="G115" i="21"/>
  <c r="G116" i="21"/>
  <c r="E117" i="21"/>
  <c r="F117" i="21"/>
  <c r="G117" i="21"/>
  <c r="G118" i="21"/>
  <c r="G119" i="21"/>
  <c r="G120" i="21"/>
  <c r="G121" i="21"/>
  <c r="G122" i="21"/>
  <c r="G123" i="21"/>
  <c r="G124" i="21"/>
  <c r="G125" i="21"/>
  <c r="E126" i="21"/>
  <c r="F126" i="21"/>
  <c r="G126" i="21"/>
  <c r="G127" i="21"/>
  <c r="G128" i="21"/>
  <c r="F129" i="21"/>
  <c r="G129" i="21"/>
  <c r="G130" i="21"/>
  <c r="G131" i="21"/>
  <c r="G132" i="21"/>
  <c r="E133" i="21"/>
  <c r="F133" i="21"/>
  <c r="G133" i="21"/>
  <c r="G134" i="21"/>
  <c r="E135" i="21"/>
  <c r="F135" i="21"/>
  <c r="G135" i="21"/>
  <c r="E136" i="21"/>
  <c r="F136" i="21"/>
  <c r="G136" i="21"/>
  <c r="G137" i="21"/>
  <c r="E138" i="21"/>
  <c r="F138" i="21"/>
  <c r="G138" i="21"/>
  <c r="F139" i="21"/>
  <c r="G139" i="21"/>
  <c r="E140" i="21"/>
  <c r="F140" i="21"/>
  <c r="G140" i="21"/>
  <c r="E141" i="21"/>
  <c r="F141" i="21"/>
  <c r="G141" i="21"/>
  <c r="F142" i="21"/>
  <c r="G142" i="21"/>
  <c r="F143" i="21"/>
  <c r="G143" i="21"/>
  <c r="G144" i="21"/>
  <c r="G145" i="21"/>
  <c r="E72" i="20"/>
  <c r="F72" i="20"/>
  <c r="G73" i="20"/>
  <c r="G74" i="20"/>
  <c r="E76" i="20"/>
  <c r="F76" i="20"/>
  <c r="G76" i="20"/>
  <c r="F77" i="20"/>
  <c r="G77" i="20"/>
  <c r="F78" i="20"/>
  <c r="E79" i="20"/>
  <c r="H79" i="20" s="1"/>
  <c r="G80" i="20"/>
  <c r="G82" i="20"/>
  <c r="E84" i="20"/>
  <c r="F84" i="20"/>
  <c r="G86" i="20"/>
  <c r="E88" i="20"/>
  <c r="F88" i="20"/>
  <c r="E89" i="20"/>
  <c r="F89" i="20"/>
  <c r="G89" i="20"/>
  <c r="F90" i="20"/>
  <c r="E91" i="20"/>
  <c r="G92" i="20"/>
  <c r="G94" i="20"/>
  <c r="E95" i="20"/>
  <c r="H95" i="20" s="1"/>
  <c r="F96" i="20"/>
  <c r="G96" i="20"/>
  <c r="G97" i="20"/>
  <c r="G98" i="20"/>
  <c r="E100" i="20"/>
  <c r="F100" i="20"/>
  <c r="E101" i="20"/>
  <c r="F101" i="20"/>
  <c r="G101" i="20"/>
  <c r="F102" i="20"/>
  <c r="E104" i="20"/>
  <c r="F104" i="20"/>
  <c r="G104" i="20"/>
  <c r="E105" i="20"/>
  <c r="F105" i="20"/>
  <c r="E106" i="20"/>
  <c r="F106" i="20"/>
  <c r="G106" i="20"/>
  <c r="F108" i="20"/>
  <c r="E109" i="20"/>
  <c r="F109" i="20"/>
  <c r="G109" i="20"/>
  <c r="E110" i="20"/>
  <c r="G110" i="20"/>
  <c r="G112" i="20"/>
  <c r="G113" i="20"/>
  <c r="F114" i="20"/>
  <c r="G114" i="20"/>
  <c r="G116" i="20"/>
  <c r="F117" i="20"/>
  <c r="G118" i="20"/>
  <c r="G120" i="20"/>
  <c r="F122" i="20"/>
  <c r="G122" i="20"/>
  <c r="G124" i="20"/>
  <c r="F125" i="20"/>
  <c r="G125" i="20"/>
  <c r="E126" i="20"/>
  <c r="F126" i="20"/>
  <c r="E128" i="20"/>
  <c r="F128" i="20"/>
  <c r="G128" i="20"/>
  <c r="E129" i="20"/>
  <c r="E130" i="20"/>
  <c r="G130" i="20"/>
  <c r="G132" i="20"/>
  <c r="E133" i="20"/>
  <c r="F133" i="20"/>
  <c r="G133" i="20"/>
  <c r="G134" i="20"/>
  <c r="E136" i="20"/>
  <c r="F136" i="20"/>
  <c r="G137" i="20"/>
  <c r="F138" i="20"/>
  <c r="G138" i="20"/>
  <c r="G140" i="20"/>
  <c r="G141" i="20"/>
  <c r="E142" i="20"/>
  <c r="F142" i="20"/>
  <c r="G142" i="20"/>
  <c r="F144" i="20"/>
  <c r="G144" i="20"/>
  <c r="F145" i="20"/>
  <c r="G145" i="20"/>
  <c r="G72" i="19"/>
  <c r="G73" i="19"/>
  <c r="G74" i="19"/>
  <c r="G75" i="19"/>
  <c r="E76" i="19"/>
  <c r="G76" i="19"/>
  <c r="G77" i="19"/>
  <c r="E78" i="19"/>
  <c r="F78" i="19"/>
  <c r="G78" i="19"/>
  <c r="E79" i="19"/>
  <c r="F79" i="19"/>
  <c r="G79" i="19"/>
  <c r="G80" i="19"/>
  <c r="E81" i="19"/>
  <c r="F81" i="19"/>
  <c r="G81" i="19"/>
  <c r="G82" i="19"/>
  <c r="G83" i="19"/>
  <c r="G84" i="19"/>
  <c r="E85" i="19"/>
  <c r="G85" i="19"/>
  <c r="G86" i="19"/>
  <c r="G87" i="19"/>
  <c r="G88" i="19"/>
  <c r="E89" i="19"/>
  <c r="F89" i="19"/>
  <c r="G89" i="19"/>
  <c r="E90" i="19"/>
  <c r="F90" i="19"/>
  <c r="G90" i="19"/>
  <c r="E91" i="19"/>
  <c r="F91" i="19"/>
  <c r="G91" i="19"/>
  <c r="G92" i="19"/>
  <c r="G93" i="19"/>
  <c r="G94" i="19"/>
  <c r="E95" i="19"/>
  <c r="G95" i="19"/>
  <c r="E96" i="19"/>
  <c r="F96" i="19"/>
  <c r="G96" i="19"/>
  <c r="F97" i="19"/>
  <c r="G97" i="19"/>
  <c r="G98" i="19"/>
  <c r="G99" i="19"/>
  <c r="G100" i="19"/>
  <c r="G101" i="19"/>
  <c r="G102" i="19"/>
  <c r="G103" i="19"/>
  <c r="G104" i="19"/>
  <c r="E105" i="19"/>
  <c r="F105" i="19"/>
  <c r="G105" i="19"/>
  <c r="G106" i="19"/>
  <c r="G107" i="19"/>
  <c r="E108" i="19"/>
  <c r="F108" i="19"/>
  <c r="G108" i="19"/>
  <c r="G109" i="19"/>
  <c r="F110" i="19"/>
  <c r="G110" i="19"/>
  <c r="E111" i="19"/>
  <c r="F111" i="19"/>
  <c r="G111" i="19"/>
  <c r="G112" i="19"/>
  <c r="G113" i="19"/>
  <c r="E114" i="19"/>
  <c r="F114" i="19"/>
  <c r="G114" i="19"/>
  <c r="G115" i="19"/>
  <c r="G116" i="19"/>
  <c r="E117" i="19"/>
  <c r="G117" i="19"/>
  <c r="G118" i="19"/>
  <c r="G119" i="19"/>
  <c r="G120" i="19"/>
  <c r="G121" i="19"/>
  <c r="G122" i="19"/>
  <c r="G123" i="19"/>
  <c r="G124" i="19"/>
  <c r="G125" i="19"/>
  <c r="G126" i="19"/>
  <c r="G127" i="19"/>
  <c r="F128" i="19"/>
  <c r="G128" i="19"/>
  <c r="G129" i="19"/>
  <c r="G130" i="19"/>
  <c r="G131" i="19"/>
  <c r="E132" i="19"/>
  <c r="G132" i="19"/>
  <c r="G133" i="19"/>
  <c r="G134" i="19"/>
  <c r="E135" i="19"/>
  <c r="F135" i="19"/>
  <c r="G135" i="19"/>
  <c r="E136" i="19"/>
  <c r="F136" i="19"/>
  <c r="G136" i="19"/>
  <c r="G137" i="19"/>
  <c r="E138" i="19"/>
  <c r="F138" i="19"/>
  <c r="G138" i="19"/>
  <c r="E139" i="19"/>
  <c r="G139" i="19"/>
  <c r="G140" i="19"/>
  <c r="G141" i="19"/>
  <c r="G142" i="19"/>
  <c r="G143" i="19"/>
  <c r="G144" i="19"/>
  <c r="E145" i="19"/>
  <c r="F145" i="19"/>
  <c r="G145" i="19"/>
  <c r="G72" i="18"/>
  <c r="G73" i="18"/>
  <c r="G74" i="18"/>
  <c r="G75" i="18"/>
  <c r="G76" i="18"/>
  <c r="G77" i="18"/>
  <c r="G78" i="18"/>
  <c r="E79" i="18"/>
  <c r="F79" i="18"/>
  <c r="G79" i="18"/>
  <c r="G80" i="18"/>
  <c r="G81" i="18"/>
  <c r="G82" i="18"/>
  <c r="G83" i="18"/>
  <c r="G84" i="18"/>
  <c r="G85" i="18"/>
  <c r="G86" i="18"/>
  <c r="G87" i="18"/>
  <c r="G88" i="18"/>
  <c r="E89" i="18"/>
  <c r="F89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E105" i="18"/>
  <c r="G105" i="18"/>
  <c r="F106" i="18"/>
  <c r="G106" i="18"/>
  <c r="G107" i="18"/>
  <c r="E108" i="18"/>
  <c r="F108" i="18"/>
  <c r="G108" i="18"/>
  <c r="E109" i="18"/>
  <c r="G109" i="18"/>
  <c r="G110" i="18"/>
  <c r="G111" i="18"/>
  <c r="G112" i="18"/>
  <c r="G113" i="18"/>
  <c r="E114" i="18"/>
  <c r="F114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F135" i="18"/>
  <c r="G135" i="18"/>
  <c r="G136" i="18"/>
  <c r="G137" i="18"/>
  <c r="F138" i="18"/>
  <c r="G138" i="18"/>
  <c r="G139" i="18"/>
  <c r="G140" i="18"/>
  <c r="G141" i="18"/>
  <c r="G142" i="18"/>
  <c r="G143" i="18"/>
  <c r="G144" i="18"/>
  <c r="G145" i="18"/>
  <c r="E72" i="17"/>
  <c r="G72" i="17"/>
  <c r="E73" i="17"/>
  <c r="F73" i="17"/>
  <c r="G73" i="17"/>
  <c r="G74" i="17"/>
  <c r="E75" i="17"/>
  <c r="F75" i="17"/>
  <c r="G75" i="17"/>
  <c r="E76" i="17"/>
  <c r="F76" i="17"/>
  <c r="G76" i="17"/>
  <c r="E77" i="17"/>
  <c r="F77" i="17"/>
  <c r="G77" i="17"/>
  <c r="E78" i="17"/>
  <c r="F78" i="17"/>
  <c r="G78" i="17"/>
  <c r="E79" i="17"/>
  <c r="F79" i="17"/>
  <c r="G79" i="17"/>
  <c r="E80" i="17"/>
  <c r="F80" i="17"/>
  <c r="G80" i="17"/>
  <c r="E81" i="17"/>
  <c r="F81" i="17"/>
  <c r="G81" i="17"/>
  <c r="G82" i="17"/>
  <c r="G83" i="17"/>
  <c r="E84" i="17"/>
  <c r="F84" i="17"/>
  <c r="G84" i="17"/>
  <c r="E85" i="17"/>
  <c r="F85" i="17"/>
  <c r="G85" i="17"/>
  <c r="G86" i="17"/>
  <c r="E87" i="17"/>
  <c r="F87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E92" i="17"/>
  <c r="F92" i="17"/>
  <c r="G92" i="17"/>
  <c r="G93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G98" i="17"/>
  <c r="E99" i="17"/>
  <c r="F99" i="17"/>
  <c r="G99" i="17"/>
  <c r="G100" i="17"/>
  <c r="E101" i="17"/>
  <c r="F101" i="17"/>
  <c r="G101" i="17"/>
  <c r="E102" i="17"/>
  <c r="F102" i="17"/>
  <c r="G102" i="17"/>
  <c r="E103" i="17"/>
  <c r="F103" i="17"/>
  <c r="G103" i="17"/>
  <c r="F104" i="17"/>
  <c r="G104" i="17"/>
  <c r="E105" i="17"/>
  <c r="F105" i="17"/>
  <c r="G105" i="17"/>
  <c r="E106" i="17"/>
  <c r="F106" i="17"/>
  <c r="G106" i="17"/>
  <c r="E107" i="17"/>
  <c r="F107" i="17"/>
  <c r="G107" i="17"/>
  <c r="E108" i="17"/>
  <c r="F108" i="17"/>
  <c r="G108" i="17"/>
  <c r="E109" i="17"/>
  <c r="F109" i="17"/>
  <c r="G109" i="17"/>
  <c r="E110" i="17"/>
  <c r="F110" i="17"/>
  <c r="G110" i="17"/>
  <c r="E111" i="17"/>
  <c r="F111" i="17"/>
  <c r="G111" i="17"/>
  <c r="G112" i="17"/>
  <c r="F113" i="17"/>
  <c r="G113" i="17"/>
  <c r="E114" i="17"/>
  <c r="F114" i="17"/>
  <c r="G114" i="17"/>
  <c r="E115" i="17"/>
  <c r="F115" i="17"/>
  <c r="G115" i="17"/>
  <c r="E116" i="17"/>
  <c r="F116" i="17"/>
  <c r="G116" i="17"/>
  <c r="E117" i="17"/>
  <c r="F117" i="17"/>
  <c r="G117" i="17"/>
  <c r="G118" i="17"/>
  <c r="G119" i="17"/>
  <c r="G120" i="17"/>
  <c r="E121" i="17"/>
  <c r="F121" i="17"/>
  <c r="G121" i="17"/>
  <c r="E122" i="17"/>
  <c r="F122" i="17"/>
  <c r="G122" i="17"/>
  <c r="E123" i="17"/>
  <c r="F123" i="17"/>
  <c r="G123" i="17"/>
  <c r="F124" i="17"/>
  <c r="G124" i="17"/>
  <c r="E125" i="17"/>
  <c r="F125" i="17"/>
  <c r="G125" i="17"/>
  <c r="E126" i="17"/>
  <c r="F126" i="17"/>
  <c r="G126" i="17"/>
  <c r="E127" i="17"/>
  <c r="F127" i="17"/>
  <c r="G127" i="17"/>
  <c r="E128" i="17"/>
  <c r="F128" i="17"/>
  <c r="G128" i="17"/>
  <c r="G129" i="17"/>
  <c r="E130" i="17"/>
  <c r="F130" i="17"/>
  <c r="G130" i="17"/>
  <c r="G131" i="17"/>
  <c r="E132" i="17"/>
  <c r="F132" i="17"/>
  <c r="G132" i="17"/>
  <c r="E133" i="17"/>
  <c r="F133" i="17"/>
  <c r="G133" i="17"/>
  <c r="E134" i="17"/>
  <c r="F134" i="17"/>
  <c r="G134" i="17"/>
  <c r="E135" i="17"/>
  <c r="F135" i="17"/>
  <c r="G135" i="17"/>
  <c r="E136" i="17"/>
  <c r="F136" i="17"/>
  <c r="G136" i="17"/>
  <c r="E137" i="17"/>
  <c r="F137" i="17"/>
  <c r="G137" i="17"/>
  <c r="E138" i="17"/>
  <c r="F138" i="17"/>
  <c r="G138" i="17"/>
  <c r="E139" i="17"/>
  <c r="F139" i="17"/>
  <c r="G139" i="17"/>
  <c r="E140" i="17"/>
  <c r="F140" i="17"/>
  <c r="G140" i="17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E145" i="17"/>
  <c r="F145" i="17"/>
  <c r="G145" i="17"/>
  <c r="H145" i="17" s="1"/>
  <c r="G72" i="16"/>
  <c r="G73" i="16"/>
  <c r="G74" i="16"/>
  <c r="E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G80" i="16"/>
  <c r="E81" i="16"/>
  <c r="F81" i="16"/>
  <c r="G81" i="16"/>
  <c r="G82" i="16"/>
  <c r="G83" i="16"/>
  <c r="G84" i="16"/>
  <c r="F85" i="16"/>
  <c r="G85" i="16"/>
  <c r="G86" i="16"/>
  <c r="E87" i="16"/>
  <c r="F87" i="16"/>
  <c r="G87" i="16"/>
  <c r="G88" i="16"/>
  <c r="E89" i="16"/>
  <c r="F89" i="16"/>
  <c r="G89" i="16"/>
  <c r="G90" i="16"/>
  <c r="E91" i="16"/>
  <c r="F91" i="16"/>
  <c r="G91" i="16"/>
  <c r="G92" i="16"/>
  <c r="G93" i="16"/>
  <c r="G94" i="16"/>
  <c r="G95" i="16"/>
  <c r="E96" i="16"/>
  <c r="F96" i="16"/>
  <c r="G96" i="16"/>
  <c r="G97" i="16"/>
  <c r="G98" i="16"/>
  <c r="G99" i="16"/>
  <c r="E100" i="16"/>
  <c r="G100" i="16"/>
  <c r="E101" i="16"/>
  <c r="G101" i="16"/>
  <c r="G102" i="16"/>
  <c r="G103" i="16"/>
  <c r="F104" i="16"/>
  <c r="G104" i="16"/>
  <c r="G105" i="16"/>
  <c r="E106" i="16"/>
  <c r="F106" i="16"/>
  <c r="G106" i="16"/>
  <c r="G107" i="16"/>
  <c r="E108" i="16"/>
  <c r="G108" i="16"/>
  <c r="G109" i="16"/>
  <c r="G110" i="16"/>
  <c r="G111" i="16"/>
  <c r="G112" i="16"/>
  <c r="G113" i="16"/>
  <c r="E114" i="16"/>
  <c r="F114" i="16"/>
  <c r="G114" i="16"/>
  <c r="G115" i="16"/>
  <c r="G116" i="16"/>
  <c r="E117" i="16"/>
  <c r="F117" i="16"/>
  <c r="G117" i="16"/>
  <c r="G118" i="16"/>
  <c r="G119" i="16"/>
  <c r="G120" i="16"/>
  <c r="G121" i="16"/>
  <c r="G122" i="16"/>
  <c r="G123" i="16"/>
  <c r="E124" i="16"/>
  <c r="G124" i="16"/>
  <c r="F125" i="16"/>
  <c r="G125" i="16"/>
  <c r="E126" i="16"/>
  <c r="F126" i="16"/>
  <c r="G126" i="16"/>
  <c r="G127" i="16"/>
  <c r="G128" i="16"/>
  <c r="G129" i="16"/>
  <c r="G130" i="16"/>
  <c r="G131" i="16"/>
  <c r="G132" i="16"/>
  <c r="E133" i="16"/>
  <c r="G133" i="16"/>
  <c r="G134" i="16"/>
  <c r="E135" i="16"/>
  <c r="F135" i="16"/>
  <c r="G135" i="16"/>
  <c r="E136" i="16"/>
  <c r="F136" i="16"/>
  <c r="G136" i="16"/>
  <c r="G137" i="16"/>
  <c r="E138" i="16"/>
  <c r="F138" i="16"/>
  <c r="G138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72" i="15"/>
  <c r="F72" i="15"/>
  <c r="G72" i="15"/>
  <c r="G73" i="15"/>
  <c r="G74" i="15"/>
  <c r="E75" i="15"/>
  <c r="F75" i="15"/>
  <c r="G75" i="15"/>
  <c r="E76" i="15"/>
  <c r="F76" i="15"/>
  <c r="G76" i="15"/>
  <c r="E77" i="15"/>
  <c r="F77" i="15"/>
  <c r="G77" i="15"/>
  <c r="E78" i="15"/>
  <c r="F78" i="15"/>
  <c r="G78" i="15"/>
  <c r="E79" i="15"/>
  <c r="F79" i="15"/>
  <c r="G79" i="15"/>
  <c r="E80" i="15"/>
  <c r="G80" i="15"/>
  <c r="F81" i="15"/>
  <c r="G81" i="15"/>
  <c r="E82" i="15"/>
  <c r="G82" i="15"/>
  <c r="F83" i="15"/>
  <c r="G83" i="15"/>
  <c r="E84" i="15"/>
  <c r="F84" i="15"/>
  <c r="G84" i="15"/>
  <c r="E85" i="15"/>
  <c r="F85" i="15"/>
  <c r="G85" i="15"/>
  <c r="E86" i="15"/>
  <c r="F86" i="15"/>
  <c r="G86" i="15"/>
  <c r="E87" i="15"/>
  <c r="F87" i="15"/>
  <c r="G87" i="15"/>
  <c r="G88" i="15"/>
  <c r="E89" i="15"/>
  <c r="F89" i="15"/>
  <c r="G89" i="15"/>
  <c r="E90" i="15"/>
  <c r="F90" i="15"/>
  <c r="G90" i="15"/>
  <c r="E91" i="15"/>
  <c r="G91" i="15"/>
  <c r="G92" i="15"/>
  <c r="E93" i="15"/>
  <c r="G93" i="15"/>
  <c r="G94" i="15"/>
  <c r="F95" i="15"/>
  <c r="G95" i="15"/>
  <c r="E96" i="15"/>
  <c r="F96" i="15"/>
  <c r="G96" i="15"/>
  <c r="E97" i="15"/>
  <c r="F97" i="15"/>
  <c r="G97" i="15"/>
  <c r="G98" i="15"/>
  <c r="G99" i="15"/>
  <c r="G100" i="15"/>
  <c r="E101" i="15"/>
  <c r="F101" i="15"/>
  <c r="G101" i="15"/>
  <c r="G102" i="15"/>
  <c r="E103" i="15"/>
  <c r="G103" i="15"/>
  <c r="G104" i="15"/>
  <c r="E105" i="15"/>
  <c r="F105" i="15"/>
  <c r="G105" i="15"/>
  <c r="E106" i="15"/>
  <c r="F106" i="15"/>
  <c r="G106" i="15"/>
  <c r="E107" i="15"/>
  <c r="F107" i="15"/>
  <c r="G107" i="15"/>
  <c r="E108" i="15"/>
  <c r="F108" i="15"/>
  <c r="G108" i="15"/>
  <c r="E109" i="15"/>
  <c r="F109" i="15"/>
  <c r="G109" i="15"/>
  <c r="G110" i="15"/>
  <c r="E111" i="15"/>
  <c r="F111" i="15"/>
  <c r="G111" i="15"/>
  <c r="G112" i="15"/>
  <c r="F113" i="15"/>
  <c r="G113" i="15"/>
  <c r="E114" i="15"/>
  <c r="F114" i="15"/>
  <c r="G114" i="15"/>
  <c r="G115" i="15"/>
  <c r="G116" i="15"/>
  <c r="G117" i="15"/>
  <c r="G118" i="15"/>
  <c r="G119" i="15"/>
  <c r="G120" i="15"/>
  <c r="G121" i="15"/>
  <c r="F122" i="15"/>
  <c r="G122" i="15"/>
  <c r="F123" i="15"/>
  <c r="G123" i="15"/>
  <c r="E124" i="15"/>
  <c r="F124" i="15"/>
  <c r="G124" i="15"/>
  <c r="E125" i="15"/>
  <c r="F125" i="15"/>
  <c r="G125" i="15"/>
  <c r="E126" i="15"/>
  <c r="F126" i="15"/>
  <c r="G126" i="15"/>
  <c r="G127" i="15"/>
  <c r="E128" i="15"/>
  <c r="F128" i="15"/>
  <c r="G128" i="15"/>
  <c r="E129" i="15"/>
  <c r="F129" i="15"/>
  <c r="G129" i="15"/>
  <c r="E130" i="15"/>
  <c r="F130" i="15"/>
  <c r="G130" i="15"/>
  <c r="G131" i="15"/>
  <c r="G132" i="15"/>
  <c r="E133" i="15"/>
  <c r="F133" i="15"/>
  <c r="G133" i="15"/>
  <c r="G134" i="15"/>
  <c r="E135" i="15"/>
  <c r="F135" i="15"/>
  <c r="G135" i="15"/>
  <c r="E136" i="15"/>
  <c r="F136" i="15"/>
  <c r="G136" i="15"/>
  <c r="E137" i="15"/>
  <c r="F137" i="15"/>
  <c r="G137" i="15"/>
  <c r="E138" i="15"/>
  <c r="F138" i="15"/>
  <c r="G138" i="15"/>
  <c r="E139" i="15"/>
  <c r="F139" i="15"/>
  <c r="G139" i="15"/>
  <c r="E140" i="15"/>
  <c r="F140" i="15"/>
  <c r="G140" i="15"/>
  <c r="E141" i="15"/>
  <c r="F141" i="15"/>
  <c r="G141" i="15"/>
  <c r="F142" i="15"/>
  <c r="G142" i="15"/>
  <c r="E143" i="15"/>
  <c r="F143" i="15"/>
  <c r="G143" i="15"/>
  <c r="G144" i="15"/>
  <c r="E145" i="15"/>
  <c r="F145" i="15"/>
  <c r="G145" i="15"/>
  <c r="G72" i="14"/>
  <c r="G73" i="14"/>
  <c r="G74" i="14"/>
  <c r="F75" i="14"/>
  <c r="G75" i="14"/>
  <c r="E76" i="14"/>
  <c r="F76" i="14"/>
  <c r="G76" i="14"/>
  <c r="E77" i="14"/>
  <c r="F77" i="14"/>
  <c r="G77" i="14"/>
  <c r="E78" i="14"/>
  <c r="F78" i="14"/>
  <c r="G78" i="14"/>
  <c r="E79" i="14"/>
  <c r="F79" i="14"/>
  <c r="G79" i="14"/>
  <c r="G80" i="14"/>
  <c r="F81" i="14"/>
  <c r="G81" i="14"/>
  <c r="G82" i="14"/>
  <c r="G83" i="14"/>
  <c r="G84" i="14"/>
  <c r="G85" i="14"/>
  <c r="G86" i="14"/>
  <c r="G87" i="14"/>
  <c r="G88" i="14"/>
  <c r="E89" i="14"/>
  <c r="F89" i="14"/>
  <c r="G89" i="14"/>
  <c r="E90" i="14"/>
  <c r="F90" i="14"/>
  <c r="G90" i="14"/>
  <c r="G91" i="14"/>
  <c r="G92" i="14"/>
  <c r="G93" i="14"/>
  <c r="G94" i="14"/>
  <c r="G95" i="14"/>
  <c r="E96" i="14"/>
  <c r="F96" i="14"/>
  <c r="G96" i="14"/>
  <c r="G97" i="14"/>
  <c r="G98" i="14"/>
  <c r="G99" i="14"/>
  <c r="G100" i="14"/>
  <c r="G101" i="14"/>
  <c r="G102" i="14"/>
  <c r="G103" i="14"/>
  <c r="G104" i="14"/>
  <c r="F105" i="14"/>
  <c r="G105" i="14"/>
  <c r="E106" i="14"/>
  <c r="F106" i="14"/>
  <c r="G106" i="14"/>
  <c r="G107" i="14"/>
  <c r="F108" i="14"/>
  <c r="G108" i="14"/>
  <c r="G109" i="14"/>
  <c r="G110" i="14"/>
  <c r="G111" i="14"/>
  <c r="G112" i="14"/>
  <c r="G113" i="14"/>
  <c r="E114" i="14"/>
  <c r="F114" i="14"/>
  <c r="G114" i="14"/>
  <c r="G115" i="14"/>
  <c r="G116" i="14"/>
  <c r="E117" i="14"/>
  <c r="F117" i="14"/>
  <c r="G117" i="14"/>
  <c r="G118" i="14"/>
  <c r="G119" i="14"/>
  <c r="G120" i="14"/>
  <c r="G121" i="14"/>
  <c r="G122" i="14"/>
  <c r="G123" i="14"/>
  <c r="G124" i="14"/>
  <c r="G125" i="14"/>
  <c r="E126" i="14"/>
  <c r="F126" i="14"/>
  <c r="G126" i="14"/>
  <c r="G127" i="14"/>
  <c r="G128" i="14"/>
  <c r="G129" i="14"/>
  <c r="G130" i="14"/>
  <c r="G131" i="14"/>
  <c r="E132" i="14"/>
  <c r="G132" i="14"/>
  <c r="E133" i="14"/>
  <c r="G133" i="14"/>
  <c r="G134" i="14"/>
  <c r="E135" i="14"/>
  <c r="F135" i="14"/>
  <c r="G135" i="14"/>
  <c r="E136" i="14"/>
  <c r="F136" i="14"/>
  <c r="G136" i="14"/>
  <c r="G137" i="14"/>
  <c r="G138" i="14"/>
  <c r="F139" i="14"/>
  <c r="G139" i="14"/>
  <c r="F140" i="14"/>
  <c r="G140" i="14"/>
  <c r="E141" i="14"/>
  <c r="F141" i="14"/>
  <c r="G141" i="14"/>
  <c r="G142" i="14"/>
  <c r="E143" i="14"/>
  <c r="F143" i="14"/>
  <c r="G143" i="14"/>
  <c r="F144" i="14"/>
  <c r="G144" i="14"/>
  <c r="G145" i="14"/>
  <c r="G72" i="13"/>
  <c r="G73" i="13"/>
  <c r="G74" i="13"/>
  <c r="F75" i="13"/>
  <c r="G75" i="13"/>
  <c r="E76" i="13"/>
  <c r="F76" i="13"/>
  <c r="G76" i="13"/>
  <c r="G77" i="13"/>
  <c r="E78" i="13"/>
  <c r="F78" i="13"/>
  <c r="G78" i="13"/>
  <c r="E79" i="13"/>
  <c r="F79" i="13"/>
  <c r="G79" i="13"/>
  <c r="G80" i="13"/>
  <c r="F81" i="13"/>
  <c r="G81" i="13"/>
  <c r="G82" i="13"/>
  <c r="G83" i="13"/>
  <c r="G84" i="13"/>
  <c r="G85" i="13"/>
  <c r="G86" i="13"/>
  <c r="G87" i="13"/>
  <c r="G88" i="13"/>
  <c r="E89" i="13"/>
  <c r="F89" i="13"/>
  <c r="G89" i="13"/>
  <c r="F90" i="13"/>
  <c r="G90" i="13"/>
  <c r="E91" i="13"/>
  <c r="G91" i="13"/>
  <c r="G92" i="13"/>
  <c r="G93" i="13"/>
  <c r="G94" i="13"/>
  <c r="G95" i="13"/>
  <c r="E96" i="13"/>
  <c r="F96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F109" i="13"/>
  <c r="G109" i="13"/>
  <c r="G110" i="13"/>
  <c r="F111" i="13"/>
  <c r="G111" i="13"/>
  <c r="G112" i="13"/>
  <c r="G113" i="13"/>
  <c r="E114" i="13"/>
  <c r="F114" i="13"/>
  <c r="G114" i="13"/>
  <c r="G115" i="13"/>
  <c r="G116" i="13"/>
  <c r="E117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E130" i="13"/>
  <c r="G130" i="13"/>
  <c r="G131" i="13"/>
  <c r="G132" i="13"/>
  <c r="E133" i="13"/>
  <c r="F133" i="13"/>
  <c r="G133" i="13"/>
  <c r="G134" i="13"/>
  <c r="E135" i="13"/>
  <c r="F135" i="13"/>
  <c r="G135" i="13"/>
  <c r="F136" i="13"/>
  <c r="G136" i="13"/>
  <c r="G137" i="13"/>
  <c r="G138" i="13"/>
  <c r="G139" i="13"/>
  <c r="F140" i="13"/>
  <c r="G140" i="13"/>
  <c r="F141" i="13"/>
  <c r="G141" i="13"/>
  <c r="G142" i="13"/>
  <c r="G143" i="13"/>
  <c r="E144" i="13"/>
  <c r="F144" i="13"/>
  <c r="G144" i="13"/>
  <c r="E145" i="13"/>
  <c r="F145" i="13"/>
  <c r="G145" i="13"/>
  <c r="G72" i="12"/>
  <c r="G73" i="12"/>
  <c r="G74" i="12"/>
  <c r="F75" i="12"/>
  <c r="G75" i="12"/>
  <c r="G76" i="12"/>
  <c r="E77" i="12"/>
  <c r="F77" i="12"/>
  <c r="G77" i="12"/>
  <c r="G78" i="12"/>
  <c r="E79" i="12"/>
  <c r="F79" i="12"/>
  <c r="G79" i="12"/>
  <c r="G80" i="12"/>
  <c r="G81" i="12"/>
  <c r="G82" i="12"/>
  <c r="G83" i="12"/>
  <c r="G84" i="12"/>
  <c r="G85" i="12"/>
  <c r="G86" i="12"/>
  <c r="E87" i="12"/>
  <c r="G87" i="12"/>
  <c r="G88" i="12"/>
  <c r="E89" i="12"/>
  <c r="G89" i="12"/>
  <c r="E90" i="12"/>
  <c r="F90" i="12"/>
  <c r="G90" i="12"/>
  <c r="G91" i="12"/>
  <c r="G92" i="12"/>
  <c r="G93" i="12"/>
  <c r="G94" i="12"/>
  <c r="G95" i="12"/>
  <c r="E96" i="12"/>
  <c r="F96" i="12"/>
  <c r="G96" i="12"/>
  <c r="E97" i="12"/>
  <c r="G97" i="12"/>
  <c r="G98" i="12"/>
  <c r="G99" i="12"/>
  <c r="G100" i="12"/>
  <c r="G101" i="12"/>
  <c r="G102" i="12"/>
  <c r="G103" i="12"/>
  <c r="G104" i="12"/>
  <c r="F105" i="12"/>
  <c r="G105" i="12"/>
  <c r="E106" i="12"/>
  <c r="F106" i="12"/>
  <c r="G106" i="12"/>
  <c r="G107" i="12"/>
  <c r="E108" i="12"/>
  <c r="F108" i="12"/>
  <c r="G108" i="12"/>
  <c r="G109" i="12"/>
  <c r="E110" i="12"/>
  <c r="F110" i="12"/>
  <c r="G110" i="12"/>
  <c r="F111" i="12"/>
  <c r="G111" i="12"/>
  <c r="G112" i="12"/>
  <c r="G113" i="12"/>
  <c r="E114" i="12"/>
  <c r="F114" i="12"/>
  <c r="G114" i="12"/>
  <c r="G115" i="12"/>
  <c r="G116" i="12"/>
  <c r="G117" i="12"/>
  <c r="G118" i="12"/>
  <c r="G119" i="12"/>
  <c r="G120" i="12"/>
  <c r="G121" i="12"/>
  <c r="G122" i="12"/>
  <c r="G123" i="12"/>
  <c r="G124" i="12"/>
  <c r="F125" i="12"/>
  <c r="G125" i="12"/>
  <c r="E126" i="12"/>
  <c r="F126" i="12"/>
  <c r="G126" i="12"/>
  <c r="G127" i="12"/>
  <c r="G128" i="12"/>
  <c r="G129" i="12"/>
  <c r="G130" i="12"/>
  <c r="G131" i="12"/>
  <c r="G132" i="12"/>
  <c r="E133" i="12"/>
  <c r="F133" i="12"/>
  <c r="G133" i="12"/>
  <c r="G134" i="12"/>
  <c r="E135" i="12"/>
  <c r="F135" i="12"/>
  <c r="G135" i="12"/>
  <c r="G136" i="12"/>
  <c r="G137" i="12"/>
  <c r="E138" i="12"/>
  <c r="F138" i="12"/>
  <c r="G138" i="12"/>
  <c r="G139" i="12"/>
  <c r="G140" i="12"/>
  <c r="G141" i="12"/>
  <c r="G142" i="12"/>
  <c r="G143" i="12"/>
  <c r="G144" i="12"/>
  <c r="G145" i="12"/>
  <c r="G72" i="11"/>
  <c r="G73" i="11"/>
  <c r="G74" i="11"/>
  <c r="G75" i="11"/>
  <c r="E76" i="11"/>
  <c r="F76" i="11"/>
  <c r="G76" i="11"/>
  <c r="G77" i="11"/>
  <c r="G78" i="11"/>
  <c r="E79" i="11"/>
  <c r="F79" i="11"/>
  <c r="G79" i="11"/>
  <c r="G80" i="11"/>
  <c r="G81" i="11"/>
  <c r="G82" i="11"/>
  <c r="G83" i="11"/>
  <c r="G84" i="11"/>
  <c r="G85" i="11"/>
  <c r="G86" i="11"/>
  <c r="G87" i="11"/>
  <c r="G88" i="11"/>
  <c r="E89" i="11"/>
  <c r="F89" i="11"/>
  <c r="G89" i="11"/>
  <c r="E90" i="11"/>
  <c r="F90" i="11"/>
  <c r="G90" i="11"/>
  <c r="E91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E106" i="11"/>
  <c r="F106" i="11"/>
  <c r="G106" i="11"/>
  <c r="G107" i="11"/>
  <c r="G108" i="11"/>
  <c r="G109" i="11"/>
  <c r="G110" i="11"/>
  <c r="G111" i="11"/>
  <c r="G112" i="11"/>
  <c r="G113" i="11"/>
  <c r="E114" i="11"/>
  <c r="F114" i="11"/>
  <c r="G114" i="11"/>
  <c r="G115" i="11"/>
  <c r="G116" i="11"/>
  <c r="G117" i="11"/>
  <c r="G118" i="11"/>
  <c r="G119" i="11"/>
  <c r="G120" i="11"/>
  <c r="G121" i="11"/>
  <c r="E122" i="11"/>
  <c r="F122" i="11"/>
  <c r="G122" i="11"/>
  <c r="G123" i="11"/>
  <c r="E124" i="11"/>
  <c r="G124" i="11"/>
  <c r="G125" i="11"/>
  <c r="G126" i="11"/>
  <c r="G127" i="11"/>
  <c r="G128" i="11"/>
  <c r="G129" i="11"/>
  <c r="G130" i="11"/>
  <c r="G131" i="11"/>
  <c r="E132" i="11"/>
  <c r="F132" i="11"/>
  <c r="G132" i="11"/>
  <c r="E133" i="11"/>
  <c r="F133" i="11"/>
  <c r="G133" i="11"/>
  <c r="G134" i="11"/>
  <c r="G135" i="11"/>
  <c r="E136" i="11"/>
  <c r="F136" i="11"/>
  <c r="G136" i="11"/>
  <c r="G137" i="11"/>
  <c r="E138" i="11"/>
  <c r="G138" i="11"/>
  <c r="G139" i="11"/>
  <c r="G140" i="11"/>
  <c r="E141" i="11"/>
  <c r="G141" i="11"/>
  <c r="G142" i="11"/>
  <c r="G143" i="11"/>
  <c r="G144" i="11"/>
  <c r="G145" i="11"/>
  <c r="G72" i="10"/>
  <c r="G73" i="10"/>
  <c r="G74" i="10"/>
  <c r="G75" i="10"/>
  <c r="G76" i="10"/>
  <c r="G77" i="10"/>
  <c r="E78" i="10"/>
  <c r="G78" i="10"/>
  <c r="E79" i="10"/>
  <c r="F79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E96" i="10"/>
  <c r="F96" i="10"/>
  <c r="G96" i="10"/>
  <c r="E97" i="10"/>
  <c r="G97" i="10"/>
  <c r="G98" i="10"/>
  <c r="G99" i="10"/>
  <c r="G100" i="10"/>
  <c r="G101" i="10"/>
  <c r="G102" i="10"/>
  <c r="G103" i="10"/>
  <c r="G104" i="10"/>
  <c r="F105" i="10"/>
  <c r="G105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G115" i="10"/>
  <c r="G116" i="10"/>
  <c r="E117" i="10"/>
  <c r="G117" i="10"/>
  <c r="G118" i="10"/>
  <c r="G119" i="10"/>
  <c r="G120" i="10"/>
  <c r="G121" i="10"/>
  <c r="G122" i="10"/>
  <c r="G123" i="10"/>
  <c r="G124" i="10"/>
  <c r="F125" i="10"/>
  <c r="G125" i="10"/>
  <c r="E126" i="10"/>
  <c r="G126" i="10"/>
  <c r="G127" i="10"/>
  <c r="G128" i="10"/>
  <c r="G129" i="10"/>
  <c r="F130" i="10"/>
  <c r="G130" i="10"/>
  <c r="G131" i="10"/>
  <c r="G132" i="10"/>
  <c r="G133" i="10"/>
  <c r="G134" i="10"/>
  <c r="E135" i="10"/>
  <c r="F135" i="10"/>
  <c r="G135" i="10"/>
  <c r="G136" i="10"/>
  <c r="G137" i="10"/>
  <c r="G138" i="10"/>
  <c r="G139" i="10"/>
  <c r="F140" i="10"/>
  <c r="G140" i="10"/>
  <c r="E141" i="10"/>
  <c r="G141" i="10"/>
  <c r="G142" i="10"/>
  <c r="G143" i="10"/>
  <c r="G144" i="10"/>
  <c r="G145" i="10"/>
  <c r="F72" i="9"/>
  <c r="G72" i="9"/>
  <c r="G73" i="9"/>
  <c r="G74" i="9"/>
  <c r="E75" i="9"/>
  <c r="F75" i="9"/>
  <c r="G75" i="9"/>
  <c r="G76" i="9"/>
  <c r="E77" i="9"/>
  <c r="F77" i="9"/>
  <c r="G77" i="9"/>
  <c r="E78" i="9"/>
  <c r="F78" i="9"/>
  <c r="G78" i="9"/>
  <c r="E79" i="9"/>
  <c r="F79" i="9"/>
  <c r="G79" i="9"/>
  <c r="G80" i="9"/>
  <c r="G81" i="9"/>
  <c r="G82" i="9"/>
  <c r="G83" i="9"/>
  <c r="F84" i="9"/>
  <c r="G84" i="9"/>
  <c r="G85" i="9"/>
  <c r="F86" i="9"/>
  <c r="G86" i="9"/>
  <c r="E87" i="9"/>
  <c r="F87" i="9"/>
  <c r="G87" i="9"/>
  <c r="G88" i="9"/>
  <c r="E89" i="9"/>
  <c r="F89" i="9"/>
  <c r="G89" i="9"/>
  <c r="E90" i="9"/>
  <c r="F90" i="9"/>
  <c r="G90" i="9"/>
  <c r="G91" i="9"/>
  <c r="G92" i="9"/>
  <c r="G93" i="9"/>
  <c r="G94" i="9"/>
  <c r="E95" i="9"/>
  <c r="F95" i="9"/>
  <c r="G95" i="9"/>
  <c r="E96" i="9"/>
  <c r="F96" i="9"/>
  <c r="G96" i="9"/>
  <c r="F97" i="9"/>
  <c r="G97" i="9"/>
  <c r="F98" i="9"/>
  <c r="G98" i="9"/>
  <c r="F99" i="9"/>
  <c r="G99" i="9"/>
  <c r="F100" i="9"/>
  <c r="G100" i="9"/>
  <c r="G101" i="9"/>
  <c r="E102" i="9"/>
  <c r="F102" i="9"/>
  <c r="G102" i="9"/>
  <c r="G103" i="9"/>
  <c r="G104" i="9"/>
  <c r="E105" i="9"/>
  <c r="F105" i="9"/>
  <c r="G105" i="9"/>
  <c r="E106" i="9"/>
  <c r="F106" i="9"/>
  <c r="G106" i="9"/>
  <c r="E107" i="9"/>
  <c r="F107" i="9"/>
  <c r="G107" i="9"/>
  <c r="E108" i="9"/>
  <c r="F108" i="9"/>
  <c r="G108" i="9"/>
  <c r="F109" i="9"/>
  <c r="G109" i="9"/>
  <c r="G110" i="9"/>
  <c r="E111" i="9"/>
  <c r="G111" i="9"/>
  <c r="G112" i="9"/>
  <c r="G113" i="9"/>
  <c r="E114" i="9"/>
  <c r="F114" i="9"/>
  <c r="G114" i="9"/>
  <c r="G115" i="9"/>
  <c r="G116" i="9"/>
  <c r="E117" i="9"/>
  <c r="F117" i="9"/>
  <c r="G117" i="9"/>
  <c r="G118" i="9"/>
  <c r="G119" i="9"/>
  <c r="G120" i="9"/>
  <c r="G121" i="9"/>
  <c r="F122" i="9"/>
  <c r="G122" i="9"/>
  <c r="G123" i="9"/>
  <c r="E124" i="9"/>
  <c r="F124" i="9"/>
  <c r="G124" i="9"/>
  <c r="G125" i="9"/>
  <c r="E126" i="9"/>
  <c r="F126" i="9"/>
  <c r="G126" i="9"/>
  <c r="F127" i="9"/>
  <c r="G127" i="9"/>
  <c r="E128" i="9"/>
  <c r="F128" i="9"/>
  <c r="G128" i="9"/>
  <c r="F129" i="9"/>
  <c r="G129" i="9"/>
  <c r="E130" i="9"/>
  <c r="F130" i="9"/>
  <c r="G130" i="9"/>
  <c r="G131" i="9"/>
  <c r="F132" i="9"/>
  <c r="G132" i="9"/>
  <c r="E133" i="9"/>
  <c r="F133" i="9"/>
  <c r="G133" i="9"/>
  <c r="E134" i="9"/>
  <c r="G134" i="9"/>
  <c r="E135" i="9"/>
  <c r="F135" i="9"/>
  <c r="G135" i="9"/>
  <c r="E136" i="9"/>
  <c r="F136" i="9"/>
  <c r="G136" i="9"/>
  <c r="G137" i="9"/>
  <c r="G138" i="9"/>
  <c r="G139" i="9"/>
  <c r="E140" i="9"/>
  <c r="F140" i="9"/>
  <c r="G140" i="9"/>
  <c r="E141" i="9"/>
  <c r="G141" i="9"/>
  <c r="E142" i="9"/>
  <c r="G142" i="9"/>
  <c r="G143" i="9"/>
  <c r="G144" i="9"/>
  <c r="E145" i="9"/>
  <c r="F145" i="9"/>
  <c r="G145" i="9"/>
  <c r="G72" i="8"/>
  <c r="G73" i="8"/>
  <c r="G74" i="8"/>
  <c r="G75" i="8"/>
  <c r="F76" i="8"/>
  <c r="G76" i="8"/>
  <c r="G77" i="8"/>
  <c r="E78" i="8"/>
  <c r="F78" i="8"/>
  <c r="G78" i="8"/>
  <c r="E79" i="8"/>
  <c r="F79" i="8"/>
  <c r="G79" i="8"/>
  <c r="G80" i="8"/>
  <c r="E81" i="8"/>
  <c r="F81" i="8"/>
  <c r="G81" i="8"/>
  <c r="G82" i="8"/>
  <c r="G83" i="8"/>
  <c r="G84" i="8"/>
  <c r="G85" i="8"/>
  <c r="G86" i="8"/>
  <c r="E87" i="8"/>
  <c r="F87" i="8"/>
  <c r="G87" i="8"/>
  <c r="G88" i="8"/>
  <c r="E89" i="8"/>
  <c r="F89" i="8"/>
  <c r="G89" i="8"/>
  <c r="E90" i="8"/>
  <c r="F90" i="8"/>
  <c r="G90" i="8"/>
  <c r="E91" i="8"/>
  <c r="F91" i="8"/>
  <c r="G91" i="8"/>
  <c r="G92" i="8"/>
  <c r="G93" i="8"/>
  <c r="G94" i="8"/>
  <c r="G95" i="8"/>
  <c r="E96" i="8"/>
  <c r="F96" i="8"/>
  <c r="G96" i="8"/>
  <c r="E97" i="8"/>
  <c r="G97" i="8"/>
  <c r="G98" i="8"/>
  <c r="G99" i="8"/>
  <c r="G100" i="8"/>
  <c r="F101" i="8"/>
  <c r="G101" i="8"/>
  <c r="G102" i="8"/>
  <c r="G103" i="8"/>
  <c r="G104" i="8"/>
  <c r="F105" i="8"/>
  <c r="G105" i="8"/>
  <c r="F106" i="8"/>
  <c r="G106" i="8"/>
  <c r="G107" i="8"/>
  <c r="E108" i="8"/>
  <c r="F108" i="8"/>
  <c r="G108" i="8"/>
  <c r="E109" i="8"/>
  <c r="F109" i="8"/>
  <c r="G109" i="8"/>
  <c r="E110" i="8"/>
  <c r="G110" i="8"/>
  <c r="G111" i="8"/>
  <c r="G112" i="8"/>
  <c r="G113" i="8"/>
  <c r="G114" i="8"/>
  <c r="G115" i="8"/>
  <c r="G116" i="8"/>
  <c r="E117" i="8"/>
  <c r="F117" i="8"/>
  <c r="G117" i="8"/>
  <c r="G118" i="8"/>
  <c r="G119" i="8"/>
  <c r="G120" i="8"/>
  <c r="G121" i="8"/>
  <c r="G122" i="8"/>
  <c r="G123" i="8"/>
  <c r="G124" i="8"/>
  <c r="G125" i="8"/>
  <c r="E126" i="8"/>
  <c r="G126" i="8"/>
  <c r="G127" i="8"/>
  <c r="G128" i="8"/>
  <c r="E129" i="8"/>
  <c r="G129" i="8"/>
  <c r="G130" i="8"/>
  <c r="G131" i="8"/>
  <c r="F132" i="8"/>
  <c r="G132" i="8"/>
  <c r="E133" i="8"/>
  <c r="F133" i="8"/>
  <c r="G133" i="8"/>
  <c r="G134" i="8"/>
  <c r="F135" i="8"/>
  <c r="G135" i="8"/>
  <c r="G136" i="8"/>
  <c r="G137" i="8"/>
  <c r="G138" i="8"/>
  <c r="G139" i="8"/>
  <c r="F140" i="8"/>
  <c r="G140" i="8"/>
  <c r="E141" i="8"/>
  <c r="F141" i="8"/>
  <c r="G141" i="8"/>
  <c r="G142" i="8"/>
  <c r="G143" i="8"/>
  <c r="G144" i="8"/>
  <c r="G145" i="8"/>
  <c r="G72" i="7"/>
  <c r="G73" i="7"/>
  <c r="G74" i="7"/>
  <c r="G75" i="7"/>
  <c r="E76" i="7"/>
  <c r="G76" i="7"/>
  <c r="G77" i="7"/>
  <c r="E78" i="7"/>
  <c r="F78" i="7"/>
  <c r="G78" i="7"/>
  <c r="E79" i="7"/>
  <c r="F79" i="7"/>
  <c r="G79" i="7"/>
  <c r="G80" i="7"/>
  <c r="E81" i="7"/>
  <c r="F81" i="7"/>
  <c r="G81" i="7"/>
  <c r="G82" i="7"/>
  <c r="G83" i="7"/>
  <c r="G84" i="7"/>
  <c r="G85" i="7"/>
  <c r="G86" i="7"/>
  <c r="G87" i="7"/>
  <c r="G88" i="7"/>
  <c r="E89" i="7"/>
  <c r="F89" i="7"/>
  <c r="G89" i="7"/>
  <c r="E90" i="7"/>
  <c r="F90" i="7"/>
  <c r="G90" i="7"/>
  <c r="E91" i="7"/>
  <c r="F91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E105" i="7"/>
  <c r="F105" i="7"/>
  <c r="G105" i="7"/>
  <c r="E106" i="7"/>
  <c r="G106" i="7"/>
  <c r="G107" i="7"/>
  <c r="G108" i="7"/>
  <c r="G109" i="7"/>
  <c r="F110" i="7"/>
  <c r="G110" i="7"/>
  <c r="G111" i="7"/>
  <c r="G112" i="7"/>
  <c r="G113" i="7"/>
  <c r="F114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E126" i="7"/>
  <c r="F126" i="7"/>
  <c r="G126" i="7"/>
  <c r="G127" i="7"/>
  <c r="G128" i="7"/>
  <c r="G129" i="7"/>
  <c r="G130" i="7"/>
  <c r="G131" i="7"/>
  <c r="G132" i="7"/>
  <c r="E133" i="7"/>
  <c r="F133" i="7"/>
  <c r="G133" i="7"/>
  <c r="G134" i="7"/>
  <c r="E135" i="7"/>
  <c r="F135" i="7"/>
  <c r="G135" i="7"/>
  <c r="E136" i="7"/>
  <c r="G136" i="7"/>
  <c r="G137" i="7"/>
  <c r="G138" i="7"/>
  <c r="G139" i="7"/>
  <c r="G140" i="7"/>
  <c r="F141" i="7"/>
  <c r="G141" i="7"/>
  <c r="G142" i="7"/>
  <c r="G143" i="7"/>
  <c r="G144" i="7"/>
  <c r="G145" i="7"/>
  <c r="E72" i="6"/>
  <c r="F72" i="6"/>
  <c r="G72" i="6"/>
  <c r="G73" i="6"/>
  <c r="G74" i="6"/>
  <c r="E75" i="6"/>
  <c r="F75" i="6"/>
  <c r="G75" i="6"/>
  <c r="E76" i="6"/>
  <c r="F76" i="6"/>
  <c r="G76" i="6"/>
  <c r="E77" i="6"/>
  <c r="F77" i="6"/>
  <c r="G77" i="6"/>
  <c r="E78" i="6"/>
  <c r="F78" i="6"/>
  <c r="G78" i="6"/>
  <c r="E79" i="6"/>
  <c r="F79" i="6"/>
  <c r="G79" i="6"/>
  <c r="E80" i="6"/>
  <c r="F80" i="6"/>
  <c r="G80" i="6"/>
  <c r="E81" i="6"/>
  <c r="F81" i="6"/>
  <c r="G81" i="6"/>
  <c r="E82" i="6"/>
  <c r="F82" i="6"/>
  <c r="G82" i="6"/>
  <c r="G83" i="6"/>
  <c r="G84" i="6"/>
  <c r="G85" i="6"/>
  <c r="E86" i="6"/>
  <c r="G86" i="6"/>
  <c r="E87" i="6"/>
  <c r="F87" i="6"/>
  <c r="G87" i="6"/>
  <c r="G88" i="6"/>
  <c r="E89" i="6"/>
  <c r="F89" i="6"/>
  <c r="G89" i="6"/>
  <c r="E90" i="6"/>
  <c r="F90" i="6"/>
  <c r="G90" i="6"/>
  <c r="E91" i="6"/>
  <c r="F91" i="6"/>
  <c r="G91" i="6"/>
  <c r="G92" i="6"/>
  <c r="G93" i="6"/>
  <c r="G94" i="6"/>
  <c r="F95" i="6"/>
  <c r="G95" i="6"/>
  <c r="E96" i="6"/>
  <c r="F96" i="6"/>
  <c r="G96" i="6"/>
  <c r="E97" i="6"/>
  <c r="G97" i="6"/>
  <c r="G98" i="6"/>
  <c r="G99" i="6"/>
  <c r="G100" i="6"/>
  <c r="G101" i="6"/>
  <c r="E102" i="6"/>
  <c r="F102" i="6"/>
  <c r="G102" i="6"/>
  <c r="E103" i="6"/>
  <c r="F103" i="6"/>
  <c r="G103" i="6"/>
  <c r="E104" i="6"/>
  <c r="F104" i="6"/>
  <c r="G104" i="6"/>
  <c r="E105" i="6"/>
  <c r="F105" i="6"/>
  <c r="G105" i="6"/>
  <c r="E106" i="6"/>
  <c r="F106" i="6"/>
  <c r="G106" i="6"/>
  <c r="G107" i="6"/>
  <c r="E108" i="6"/>
  <c r="F108" i="6"/>
  <c r="G108" i="6"/>
  <c r="E109" i="6"/>
  <c r="F109" i="6"/>
  <c r="G109" i="6"/>
  <c r="F110" i="6"/>
  <c r="G110" i="6"/>
  <c r="E111" i="6"/>
  <c r="F111" i="6"/>
  <c r="G111" i="6"/>
  <c r="G112" i="6"/>
  <c r="E113" i="6"/>
  <c r="F113" i="6"/>
  <c r="G113" i="6"/>
  <c r="E114" i="6"/>
  <c r="F114" i="6"/>
  <c r="G114" i="6"/>
  <c r="G115" i="6"/>
  <c r="E116" i="6"/>
  <c r="F116" i="6"/>
  <c r="G116" i="6"/>
  <c r="E117" i="6"/>
  <c r="F117" i="6"/>
  <c r="G117" i="6"/>
  <c r="G118" i="6"/>
  <c r="G119" i="6"/>
  <c r="E120" i="6"/>
  <c r="F120" i="6"/>
  <c r="G120" i="6"/>
  <c r="E121" i="6"/>
  <c r="F121" i="6"/>
  <c r="G121" i="6"/>
  <c r="E122" i="6"/>
  <c r="F122" i="6"/>
  <c r="G122" i="6"/>
  <c r="F123" i="6"/>
  <c r="G123" i="6"/>
  <c r="E124" i="6"/>
  <c r="F124" i="6"/>
  <c r="G124" i="6"/>
  <c r="E125" i="6"/>
  <c r="F125" i="6"/>
  <c r="G125" i="6"/>
  <c r="G126" i="6"/>
  <c r="G127" i="6"/>
  <c r="G128" i="6"/>
  <c r="E129" i="6"/>
  <c r="F129" i="6"/>
  <c r="G129" i="6"/>
  <c r="H129" i="6" s="1"/>
  <c r="E130" i="6"/>
  <c r="G130" i="6"/>
  <c r="G131" i="6"/>
  <c r="G132" i="6"/>
  <c r="E133" i="6"/>
  <c r="F133" i="6"/>
  <c r="G133" i="6"/>
  <c r="G134" i="6"/>
  <c r="E135" i="6"/>
  <c r="F135" i="6"/>
  <c r="G135" i="6"/>
  <c r="E136" i="6"/>
  <c r="F136" i="6"/>
  <c r="G136" i="6"/>
  <c r="G137" i="6"/>
  <c r="E138" i="6"/>
  <c r="F138" i="6"/>
  <c r="G138" i="6"/>
  <c r="E139" i="6"/>
  <c r="F139" i="6"/>
  <c r="G139" i="6"/>
  <c r="F140" i="6"/>
  <c r="G140" i="6"/>
  <c r="G141" i="6"/>
  <c r="F142" i="6"/>
  <c r="G142" i="6"/>
  <c r="F143" i="6"/>
  <c r="G143" i="6"/>
  <c r="E144" i="6"/>
  <c r="F144" i="6"/>
  <c r="G144" i="6"/>
  <c r="E145" i="6"/>
  <c r="F145" i="6"/>
  <c r="G145" i="6"/>
  <c r="G72" i="5"/>
  <c r="G73" i="5"/>
  <c r="G74" i="5"/>
  <c r="F75" i="5"/>
  <c r="G75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E105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E133" i="5"/>
  <c r="F133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72" i="4"/>
  <c r="G73" i="4"/>
  <c r="G74" i="4"/>
  <c r="E75" i="4"/>
  <c r="F75" i="4"/>
  <c r="G75" i="4"/>
  <c r="E76" i="4"/>
  <c r="F76" i="4"/>
  <c r="G76" i="4"/>
  <c r="E77" i="4"/>
  <c r="G77" i="4"/>
  <c r="F78" i="4"/>
  <c r="G78" i="4"/>
  <c r="E79" i="4"/>
  <c r="F79" i="4"/>
  <c r="G79" i="4"/>
  <c r="G80" i="4"/>
  <c r="E81" i="4"/>
  <c r="F81" i="4"/>
  <c r="G81" i="4"/>
  <c r="G82" i="4"/>
  <c r="G83" i="4"/>
  <c r="G84" i="4"/>
  <c r="G85" i="4"/>
  <c r="G86" i="4"/>
  <c r="G87" i="4"/>
  <c r="G88" i="4"/>
  <c r="G89" i="4"/>
  <c r="E90" i="4"/>
  <c r="F90" i="4"/>
  <c r="G90" i="4"/>
  <c r="E91" i="4"/>
  <c r="G91" i="4"/>
  <c r="G92" i="4"/>
  <c r="G93" i="4"/>
  <c r="G94" i="4"/>
  <c r="G95" i="4"/>
  <c r="E96" i="4"/>
  <c r="F96" i="4"/>
  <c r="G96" i="4"/>
  <c r="E97" i="4"/>
  <c r="G97" i="4"/>
  <c r="G98" i="4"/>
  <c r="G99" i="4"/>
  <c r="G100" i="4"/>
  <c r="G101" i="4"/>
  <c r="G102" i="4"/>
  <c r="G103" i="4"/>
  <c r="F104" i="4"/>
  <c r="G104" i="4"/>
  <c r="E105" i="4"/>
  <c r="F105" i="4"/>
  <c r="G105" i="4"/>
  <c r="E106" i="4"/>
  <c r="F106" i="4"/>
  <c r="G106" i="4"/>
  <c r="G107" i="4"/>
  <c r="G108" i="4"/>
  <c r="G109" i="4"/>
  <c r="G110" i="4"/>
  <c r="G111" i="4"/>
  <c r="G112" i="4"/>
  <c r="G113" i="4"/>
  <c r="E114" i="4"/>
  <c r="F114" i="4"/>
  <c r="G114" i="4"/>
  <c r="G115" i="4"/>
  <c r="G116" i="4"/>
  <c r="E117" i="4"/>
  <c r="F117" i="4"/>
  <c r="G117" i="4"/>
  <c r="G118" i="4"/>
  <c r="G119" i="4"/>
  <c r="G120" i="4"/>
  <c r="G121" i="4"/>
  <c r="E122" i="4"/>
  <c r="F122" i="4"/>
  <c r="G122" i="4"/>
  <c r="G123" i="4"/>
  <c r="E124" i="4"/>
  <c r="G124" i="4"/>
  <c r="F125" i="4"/>
  <c r="G125" i="4"/>
  <c r="E126" i="4"/>
  <c r="G126" i="4"/>
  <c r="G127" i="4"/>
  <c r="E128" i="4"/>
  <c r="G128" i="4"/>
  <c r="G129" i="4"/>
  <c r="E130" i="4"/>
  <c r="F130" i="4"/>
  <c r="G130" i="4"/>
  <c r="F131" i="4"/>
  <c r="G131" i="4"/>
  <c r="E132" i="4"/>
  <c r="F132" i="4"/>
  <c r="G132" i="4"/>
  <c r="E133" i="4"/>
  <c r="F133" i="4"/>
  <c r="G133" i="4"/>
  <c r="G134" i="4"/>
  <c r="E135" i="4"/>
  <c r="F135" i="4"/>
  <c r="G135" i="4"/>
  <c r="E136" i="4"/>
  <c r="F136" i="4"/>
  <c r="G136" i="4"/>
  <c r="G137" i="4"/>
  <c r="E138" i="4"/>
  <c r="F138" i="4"/>
  <c r="G138" i="4"/>
  <c r="F139" i="4"/>
  <c r="G139" i="4"/>
  <c r="E140" i="4"/>
  <c r="F140" i="4"/>
  <c r="G140" i="4"/>
  <c r="E141" i="4"/>
  <c r="F141" i="4"/>
  <c r="G141" i="4"/>
  <c r="G142" i="4"/>
  <c r="E143" i="4"/>
  <c r="G143" i="4"/>
  <c r="E144" i="4"/>
  <c r="F144" i="4"/>
  <c r="G144" i="4"/>
  <c r="G145" i="4"/>
  <c r="G72" i="3"/>
  <c r="G73" i="3"/>
  <c r="G74" i="3"/>
  <c r="F75" i="3"/>
  <c r="G75" i="3"/>
  <c r="G76" i="3"/>
  <c r="E77" i="3"/>
  <c r="F77" i="3"/>
  <c r="G77" i="3"/>
  <c r="E78" i="3"/>
  <c r="G78" i="3"/>
  <c r="E79" i="3"/>
  <c r="F79" i="3"/>
  <c r="G79" i="3"/>
  <c r="G80" i="3"/>
  <c r="G81" i="3"/>
  <c r="G82" i="3"/>
  <c r="G83" i="3"/>
  <c r="G84" i="3"/>
  <c r="G85" i="3"/>
  <c r="G86" i="3"/>
  <c r="G87" i="3"/>
  <c r="G88" i="3"/>
  <c r="E89" i="3"/>
  <c r="F89" i="3"/>
  <c r="G89" i="3"/>
  <c r="G90" i="3"/>
  <c r="G91" i="3"/>
  <c r="G92" i="3"/>
  <c r="G93" i="3"/>
  <c r="G94" i="3"/>
  <c r="E95" i="3"/>
  <c r="G95" i="3"/>
  <c r="G96" i="3"/>
  <c r="F97" i="3"/>
  <c r="G97" i="3"/>
  <c r="G98" i="3"/>
  <c r="G99" i="3"/>
  <c r="G100" i="3"/>
  <c r="G101" i="3"/>
  <c r="G102" i="3"/>
  <c r="G103" i="3"/>
  <c r="G104" i="3"/>
  <c r="E105" i="3"/>
  <c r="F105" i="3"/>
  <c r="G105" i="3"/>
  <c r="E106" i="3"/>
  <c r="G106" i="3"/>
  <c r="G107" i="3"/>
  <c r="G108" i="3"/>
  <c r="G109" i="3"/>
  <c r="G110" i="3"/>
  <c r="F111" i="3"/>
  <c r="G111" i="3"/>
  <c r="G112" i="3"/>
  <c r="G113" i="3"/>
  <c r="E114" i="3"/>
  <c r="F114" i="3"/>
  <c r="G114" i="3"/>
  <c r="G115" i="3"/>
  <c r="G116" i="3"/>
  <c r="E117" i="3"/>
  <c r="F117" i="3"/>
  <c r="G117" i="3"/>
  <c r="G118" i="3"/>
  <c r="G119" i="3"/>
  <c r="G120" i="3"/>
  <c r="G121" i="3"/>
  <c r="E122" i="3"/>
  <c r="G122" i="3"/>
  <c r="G123" i="3"/>
  <c r="G124" i="3"/>
  <c r="G125" i="3"/>
  <c r="F126" i="3"/>
  <c r="G126" i="3"/>
  <c r="G127" i="3"/>
  <c r="G128" i="3"/>
  <c r="G129" i="3"/>
  <c r="G130" i="3"/>
  <c r="G131" i="3"/>
  <c r="G132" i="3"/>
  <c r="G133" i="3"/>
  <c r="G134" i="3"/>
  <c r="E135" i="3"/>
  <c r="G135" i="3"/>
  <c r="E136" i="3"/>
  <c r="F136" i="3"/>
  <c r="G136" i="3"/>
  <c r="G137" i="3"/>
  <c r="E138" i="3"/>
  <c r="G138" i="3"/>
  <c r="G139" i="3"/>
  <c r="G140" i="3"/>
  <c r="E141" i="3"/>
  <c r="F141" i="3"/>
  <c r="G141" i="3"/>
  <c r="G142" i="3"/>
  <c r="G143" i="3"/>
  <c r="G144" i="3"/>
  <c r="E145" i="3"/>
  <c r="F145" i="3"/>
  <c r="G145" i="3"/>
  <c r="G72" i="2"/>
  <c r="G73" i="2"/>
  <c r="G74" i="2"/>
  <c r="G75" i="2"/>
  <c r="G76" i="2"/>
  <c r="G77" i="2"/>
  <c r="G78" i="2"/>
  <c r="E79" i="2"/>
  <c r="F79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E105" i="2"/>
  <c r="F105" i="2"/>
  <c r="G105" i="2"/>
  <c r="G106" i="2"/>
  <c r="G107" i="2"/>
  <c r="G108" i="2"/>
  <c r="G109" i="2"/>
  <c r="G110" i="2"/>
  <c r="G111" i="2"/>
  <c r="G112" i="2"/>
  <c r="G113" i="2"/>
  <c r="F114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E133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E72" i="1"/>
  <c r="F72" i="1"/>
  <c r="G72" i="1"/>
  <c r="E73" i="1"/>
  <c r="F73" i="1"/>
  <c r="G73" i="1"/>
  <c r="F74" i="1"/>
  <c r="G74" i="1"/>
  <c r="E75" i="1"/>
  <c r="F75" i="1"/>
  <c r="G75" i="1"/>
  <c r="E76" i="1"/>
  <c r="F76" i="1"/>
  <c r="G76" i="1"/>
  <c r="E77" i="1"/>
  <c r="F77" i="1"/>
  <c r="G77" i="1"/>
  <c r="E78" i="1"/>
  <c r="F78" i="1"/>
  <c r="G78" i="1"/>
  <c r="E79" i="1"/>
  <c r="F79" i="1"/>
  <c r="G79" i="1"/>
  <c r="G80" i="1"/>
  <c r="E81" i="1"/>
  <c r="F81" i="1"/>
  <c r="G81" i="1"/>
  <c r="E82" i="1"/>
  <c r="F82" i="1"/>
  <c r="G82" i="1"/>
  <c r="E83" i="1"/>
  <c r="F83" i="1"/>
  <c r="G83" i="1"/>
  <c r="E84" i="1"/>
  <c r="F84" i="1"/>
  <c r="G84" i="1"/>
  <c r="E85" i="1"/>
  <c r="F85" i="1"/>
  <c r="G85" i="1"/>
  <c r="E86" i="1"/>
  <c r="F86" i="1"/>
  <c r="G86" i="1"/>
  <c r="E87" i="1"/>
  <c r="F87" i="1"/>
  <c r="G87" i="1"/>
  <c r="F88" i="1"/>
  <c r="G88" i="1"/>
  <c r="E89" i="1"/>
  <c r="F89" i="1"/>
  <c r="G89" i="1"/>
  <c r="E90" i="1"/>
  <c r="F90" i="1"/>
  <c r="G90" i="1"/>
  <c r="E91" i="1"/>
  <c r="F91" i="1"/>
  <c r="G91" i="1"/>
  <c r="E92" i="1"/>
  <c r="F92" i="1"/>
  <c r="G92" i="1"/>
  <c r="E93" i="1"/>
  <c r="G93" i="1"/>
  <c r="F94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F102" i="1"/>
  <c r="G102" i="1"/>
  <c r="E103" i="1"/>
  <c r="F103" i="1"/>
  <c r="G103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F115" i="1"/>
  <c r="G115" i="1"/>
  <c r="E116" i="1"/>
  <c r="F116" i="1"/>
  <c r="G116" i="1"/>
  <c r="E117" i="1"/>
  <c r="F117" i="1"/>
  <c r="G117" i="1"/>
  <c r="E118" i="1"/>
  <c r="F118" i="1"/>
  <c r="G118" i="1"/>
  <c r="G119" i="1"/>
  <c r="E120" i="1"/>
  <c r="F120" i="1"/>
  <c r="G120" i="1"/>
  <c r="E121" i="1"/>
  <c r="G121" i="1"/>
  <c r="E122" i="1"/>
  <c r="F122" i="1"/>
  <c r="G122" i="1"/>
  <c r="F123" i="1"/>
  <c r="G123" i="1"/>
  <c r="E124" i="1"/>
  <c r="F124" i="1"/>
  <c r="G124" i="1"/>
  <c r="F125" i="1"/>
  <c r="G125" i="1"/>
  <c r="E126" i="1"/>
  <c r="F126" i="1"/>
  <c r="G126" i="1"/>
  <c r="E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72" i="34"/>
  <c r="F72" i="34"/>
  <c r="G72" i="34"/>
  <c r="G73" i="34"/>
  <c r="F74" i="34"/>
  <c r="G74" i="34"/>
  <c r="E75" i="34"/>
  <c r="F75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E80" i="34"/>
  <c r="F80" i="34"/>
  <c r="G80" i="34"/>
  <c r="E81" i="34"/>
  <c r="F81" i="34"/>
  <c r="G81" i="34"/>
  <c r="G82" i="34"/>
  <c r="E83" i="34"/>
  <c r="F83" i="34"/>
  <c r="G83" i="34"/>
  <c r="E84" i="34"/>
  <c r="F84" i="34"/>
  <c r="G84" i="34"/>
  <c r="E85" i="34"/>
  <c r="F85" i="34"/>
  <c r="G85" i="34"/>
  <c r="F86" i="34"/>
  <c r="G86" i="34"/>
  <c r="E87" i="34"/>
  <c r="F87" i="34"/>
  <c r="G87" i="34"/>
  <c r="E88" i="34"/>
  <c r="F88" i="34"/>
  <c r="G88" i="34"/>
  <c r="E89" i="34"/>
  <c r="F89" i="34"/>
  <c r="G89" i="34"/>
  <c r="E90" i="34"/>
  <c r="F90" i="34"/>
  <c r="G90" i="34"/>
  <c r="E91" i="34"/>
  <c r="F91" i="34"/>
  <c r="G91" i="34"/>
  <c r="E92" i="34"/>
  <c r="F92" i="34"/>
  <c r="G92" i="34"/>
  <c r="E93" i="34"/>
  <c r="F93" i="34"/>
  <c r="G93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G98" i="34"/>
  <c r="E99" i="34"/>
  <c r="F99" i="34"/>
  <c r="G99" i="34"/>
  <c r="E100" i="34"/>
  <c r="G100" i="34"/>
  <c r="E101" i="34"/>
  <c r="F101" i="34"/>
  <c r="G101" i="34"/>
  <c r="G102" i="34"/>
  <c r="E103" i="34"/>
  <c r="F103" i="34"/>
  <c r="G103" i="34"/>
  <c r="E104" i="34"/>
  <c r="F104" i="34"/>
  <c r="G104" i="34"/>
  <c r="E105" i="34"/>
  <c r="F105" i="34"/>
  <c r="G105" i="34"/>
  <c r="E106" i="34"/>
  <c r="F106" i="34"/>
  <c r="G106" i="34"/>
  <c r="E107" i="34"/>
  <c r="F107" i="34"/>
  <c r="G107" i="34"/>
  <c r="E108" i="34"/>
  <c r="F108" i="34"/>
  <c r="G108" i="34"/>
  <c r="E109" i="34"/>
  <c r="F109" i="34"/>
  <c r="G109" i="34"/>
  <c r="E110" i="34"/>
  <c r="F110" i="34"/>
  <c r="G110" i="34"/>
  <c r="E111" i="34"/>
  <c r="F111" i="34"/>
  <c r="G111" i="34"/>
  <c r="E112" i="34"/>
  <c r="G112" i="34"/>
  <c r="E113" i="34"/>
  <c r="F113" i="34"/>
  <c r="G113" i="34"/>
  <c r="E114" i="34"/>
  <c r="F114" i="34"/>
  <c r="G114" i="34"/>
  <c r="E115" i="34"/>
  <c r="F115" i="34"/>
  <c r="G115" i="34"/>
  <c r="E116" i="34"/>
  <c r="F116" i="34"/>
  <c r="G116" i="34"/>
  <c r="E117" i="34"/>
  <c r="F117" i="34"/>
  <c r="G117" i="34"/>
  <c r="G118" i="34"/>
  <c r="G119" i="34"/>
  <c r="G120" i="34"/>
  <c r="G121" i="34"/>
  <c r="G122" i="34"/>
  <c r="E123" i="34"/>
  <c r="G123" i="34"/>
  <c r="E124" i="34"/>
  <c r="F124" i="34"/>
  <c r="G124" i="34"/>
  <c r="E125" i="34"/>
  <c r="F125" i="34"/>
  <c r="G125" i="34"/>
  <c r="E126" i="34"/>
  <c r="F126" i="34"/>
  <c r="G126" i="34"/>
  <c r="G127" i="34"/>
  <c r="E128" i="34"/>
  <c r="F128" i="34"/>
  <c r="G128" i="34"/>
  <c r="E129" i="34"/>
  <c r="F129" i="34"/>
  <c r="G129" i="34"/>
  <c r="E130" i="34"/>
  <c r="F130" i="34"/>
  <c r="G130" i="34"/>
  <c r="E131" i="34"/>
  <c r="G131" i="34"/>
  <c r="E132" i="34"/>
  <c r="F132" i="34"/>
  <c r="G132" i="34"/>
  <c r="E133" i="34"/>
  <c r="F133" i="34"/>
  <c r="G133" i="34"/>
  <c r="E134" i="34"/>
  <c r="F134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F139" i="34"/>
  <c r="G139" i="34"/>
  <c r="E140" i="34"/>
  <c r="F140" i="34"/>
  <c r="G140" i="34"/>
  <c r="E141" i="34"/>
  <c r="F141" i="34"/>
  <c r="G141" i="34"/>
  <c r="E142" i="34"/>
  <c r="F142" i="34"/>
  <c r="G142" i="34"/>
  <c r="E143" i="34"/>
  <c r="F143" i="34"/>
  <c r="G143" i="34"/>
  <c r="E144" i="34"/>
  <c r="F144" i="34"/>
  <c r="G144" i="34"/>
  <c r="E145" i="34"/>
  <c r="F145" i="34"/>
  <c r="G145" i="34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F71" i="17"/>
  <c r="F71" i="34"/>
  <c r="E71" i="1"/>
  <c r="E71" i="34"/>
  <c r="F100" i="32"/>
  <c r="F71" i="31"/>
  <c r="E70" i="31"/>
  <c r="F70" i="29"/>
  <c r="E70" i="29"/>
  <c r="F114" i="28"/>
  <c r="F128" i="27"/>
  <c r="F103" i="26"/>
  <c r="F117" i="25"/>
  <c r="F71" i="24"/>
  <c r="E70" i="23"/>
  <c r="F76" i="22"/>
  <c r="F95" i="21"/>
  <c r="F76" i="19"/>
  <c r="F95" i="18"/>
  <c r="F72" i="17"/>
  <c r="E120" i="17"/>
  <c r="F99" i="16"/>
  <c r="E107" i="16"/>
  <c r="F70" i="15"/>
  <c r="E73" i="15"/>
  <c r="E128" i="14"/>
  <c r="F77" i="13"/>
  <c r="E126" i="13"/>
  <c r="F87" i="12"/>
  <c r="E71" i="12"/>
  <c r="F95" i="11"/>
  <c r="F71" i="10"/>
  <c r="E118" i="10"/>
  <c r="E76" i="9"/>
  <c r="F71" i="7"/>
  <c r="F83" i="6"/>
  <c r="E70" i="5"/>
  <c r="F91" i="4"/>
  <c r="E145" i="4"/>
  <c r="E72" i="3"/>
  <c r="F70" i="1"/>
  <c r="E74" i="1"/>
  <c r="H74" i="1" s="1"/>
  <c r="E70" i="1"/>
  <c r="F100" i="34"/>
  <c r="F98" i="34"/>
  <c r="E70" i="34"/>
  <c r="F33" i="32"/>
  <c r="G33" i="32"/>
  <c r="E34" i="32"/>
  <c r="F34" i="32"/>
  <c r="G34" i="32"/>
  <c r="E35" i="32"/>
  <c r="F35" i="32"/>
  <c r="G35" i="32"/>
  <c r="E36" i="32"/>
  <c r="F36" i="32"/>
  <c r="G36" i="32"/>
  <c r="E37" i="32"/>
  <c r="F37" i="32"/>
  <c r="G37" i="32"/>
  <c r="E38" i="32"/>
  <c r="F38" i="32"/>
  <c r="G38" i="32"/>
  <c r="E39" i="32"/>
  <c r="F39" i="32"/>
  <c r="G39" i="32"/>
  <c r="E40" i="32"/>
  <c r="F40" i="32"/>
  <c r="G40" i="32"/>
  <c r="E41" i="32"/>
  <c r="F41" i="32"/>
  <c r="G41" i="32"/>
  <c r="E42" i="32"/>
  <c r="F42" i="32"/>
  <c r="G42" i="32"/>
  <c r="E43" i="32"/>
  <c r="F43" i="32"/>
  <c r="G43" i="32"/>
  <c r="E44" i="32"/>
  <c r="F44" i="32"/>
  <c r="G44" i="32"/>
  <c r="E45" i="32"/>
  <c r="F45" i="32"/>
  <c r="G45" i="32"/>
  <c r="E46" i="32"/>
  <c r="F46" i="32"/>
  <c r="G46" i="32"/>
  <c r="E47" i="32"/>
  <c r="F47" i="32"/>
  <c r="G47" i="32"/>
  <c r="E48" i="32"/>
  <c r="G48" i="32"/>
  <c r="E49" i="32"/>
  <c r="F49" i="32"/>
  <c r="G49" i="32"/>
  <c r="G50" i="32"/>
  <c r="E51" i="32"/>
  <c r="F51" i="32"/>
  <c r="G51" i="32"/>
  <c r="F52" i="32"/>
  <c r="G52" i="32"/>
  <c r="G53" i="32"/>
  <c r="E54" i="32"/>
  <c r="F54" i="32"/>
  <c r="G54" i="32"/>
  <c r="E55" i="32"/>
  <c r="F55" i="32"/>
  <c r="G55" i="32"/>
  <c r="E56" i="32"/>
  <c r="G56" i="32"/>
  <c r="E57" i="32"/>
  <c r="F57" i="32"/>
  <c r="G57" i="32"/>
  <c r="E58" i="32"/>
  <c r="F58" i="32"/>
  <c r="G58" i="32"/>
  <c r="E59" i="32"/>
  <c r="F59" i="32"/>
  <c r="G59" i="32"/>
  <c r="F60" i="32"/>
  <c r="G60" i="32"/>
  <c r="E61" i="32"/>
  <c r="F61" i="32"/>
  <c r="G61" i="32"/>
  <c r="E62" i="32"/>
  <c r="F62" i="32"/>
  <c r="G62" i="32"/>
  <c r="E63" i="32"/>
  <c r="F63" i="32"/>
  <c r="G63" i="32"/>
  <c r="E64" i="32"/>
  <c r="F64" i="32"/>
  <c r="G64" i="32"/>
  <c r="G33" i="31"/>
  <c r="H33" i="31" s="1"/>
  <c r="G34" i="31"/>
  <c r="F35" i="31"/>
  <c r="G35" i="31"/>
  <c r="G36" i="31"/>
  <c r="G37" i="31"/>
  <c r="G38" i="31"/>
  <c r="G39" i="31"/>
  <c r="E40" i="31"/>
  <c r="F40" i="31"/>
  <c r="G40" i="31"/>
  <c r="G41" i="31"/>
  <c r="G42" i="31"/>
  <c r="G43" i="31"/>
  <c r="E44" i="31"/>
  <c r="F44" i="31"/>
  <c r="G44" i="31"/>
  <c r="G45" i="31"/>
  <c r="G46" i="31"/>
  <c r="G47" i="31"/>
  <c r="G48" i="31"/>
  <c r="G49" i="31"/>
  <c r="G50" i="31"/>
  <c r="G51" i="31"/>
  <c r="G52" i="31"/>
  <c r="E53" i="31"/>
  <c r="G53" i="31"/>
  <c r="G54" i="31"/>
  <c r="G55" i="31"/>
  <c r="G56" i="31"/>
  <c r="F57" i="31"/>
  <c r="G57" i="31"/>
  <c r="G58" i="31"/>
  <c r="G59" i="31"/>
  <c r="G60" i="31"/>
  <c r="G61" i="31"/>
  <c r="G62" i="31"/>
  <c r="G63" i="31"/>
  <c r="G64" i="31"/>
  <c r="F33" i="30"/>
  <c r="G33" i="30"/>
  <c r="H33" i="30" s="1"/>
  <c r="E34" i="30"/>
  <c r="F34" i="30"/>
  <c r="G34" i="30"/>
  <c r="E35" i="30"/>
  <c r="F35" i="30"/>
  <c r="G35" i="30"/>
  <c r="E36" i="30"/>
  <c r="F36" i="30"/>
  <c r="G36" i="30"/>
  <c r="E37" i="30"/>
  <c r="F37" i="30"/>
  <c r="G37" i="30"/>
  <c r="E38" i="30"/>
  <c r="F38" i="30"/>
  <c r="G38" i="30"/>
  <c r="E39" i="30"/>
  <c r="F39" i="30"/>
  <c r="G39" i="30"/>
  <c r="E40" i="30"/>
  <c r="F40" i="30"/>
  <c r="G40" i="30"/>
  <c r="E41" i="30"/>
  <c r="F41" i="30"/>
  <c r="G41" i="30"/>
  <c r="E42" i="30"/>
  <c r="F42" i="30"/>
  <c r="G42" i="30"/>
  <c r="E43" i="30"/>
  <c r="F43" i="30"/>
  <c r="G43" i="30"/>
  <c r="E44" i="30"/>
  <c r="F44" i="30"/>
  <c r="G44" i="30"/>
  <c r="G45" i="30"/>
  <c r="E46" i="30"/>
  <c r="F46" i="30"/>
  <c r="G46" i="30"/>
  <c r="E47" i="30"/>
  <c r="F47" i="30"/>
  <c r="G47" i="30"/>
  <c r="E48" i="30"/>
  <c r="G48" i="30"/>
  <c r="E49" i="30"/>
  <c r="F49" i="30"/>
  <c r="G49" i="30"/>
  <c r="G50" i="30"/>
  <c r="E51" i="30"/>
  <c r="F51" i="30"/>
  <c r="G51" i="30"/>
  <c r="E52" i="30"/>
  <c r="F52" i="30"/>
  <c r="G52" i="30"/>
  <c r="E53" i="30"/>
  <c r="F53" i="30"/>
  <c r="G53" i="30"/>
  <c r="E54" i="30"/>
  <c r="F54" i="30"/>
  <c r="G54" i="30"/>
  <c r="E55" i="30"/>
  <c r="F55" i="30"/>
  <c r="G55" i="30"/>
  <c r="E56" i="30"/>
  <c r="F56" i="30"/>
  <c r="G56" i="30"/>
  <c r="E57" i="30"/>
  <c r="F57" i="30"/>
  <c r="G57" i="30"/>
  <c r="G58" i="30"/>
  <c r="G59" i="30"/>
  <c r="E60" i="30"/>
  <c r="F60" i="30"/>
  <c r="G60" i="30"/>
  <c r="E61" i="30"/>
  <c r="F61" i="30"/>
  <c r="G61" i="30"/>
  <c r="E62" i="30"/>
  <c r="F62" i="30"/>
  <c r="G62" i="30"/>
  <c r="E63" i="30"/>
  <c r="F63" i="30"/>
  <c r="G63" i="30"/>
  <c r="E64" i="30"/>
  <c r="F64" i="30"/>
  <c r="G64" i="30"/>
  <c r="G33" i="29"/>
  <c r="H33" i="29" s="1"/>
  <c r="G34" i="29"/>
  <c r="G35" i="29"/>
  <c r="G36" i="29"/>
  <c r="G37" i="29"/>
  <c r="E38" i="29"/>
  <c r="F38" i="29"/>
  <c r="G38" i="29"/>
  <c r="G39" i="29"/>
  <c r="F40" i="29"/>
  <c r="G40" i="29"/>
  <c r="F41" i="29"/>
  <c r="G41" i="29"/>
  <c r="G42" i="29"/>
  <c r="G43" i="29"/>
  <c r="E44" i="29"/>
  <c r="F44" i="29"/>
  <c r="G44" i="29"/>
  <c r="F45" i="29"/>
  <c r="G45" i="29"/>
  <c r="G46" i="29"/>
  <c r="E47" i="29"/>
  <c r="F47" i="29"/>
  <c r="G47" i="29"/>
  <c r="G48" i="29"/>
  <c r="G49" i="29"/>
  <c r="G50" i="29"/>
  <c r="G51" i="29"/>
  <c r="G52" i="29"/>
  <c r="E53" i="29"/>
  <c r="F53" i="29"/>
  <c r="G53" i="29"/>
  <c r="E54" i="29"/>
  <c r="F54" i="29"/>
  <c r="G54" i="29"/>
  <c r="E55" i="29"/>
  <c r="F55" i="29"/>
  <c r="G55" i="29"/>
  <c r="G56" i="29"/>
  <c r="E57" i="29"/>
  <c r="G57" i="29"/>
  <c r="G58" i="29"/>
  <c r="G59" i="29"/>
  <c r="G60" i="29"/>
  <c r="G61" i="29"/>
  <c r="F62" i="29"/>
  <c r="G62" i="29"/>
  <c r="G63" i="29"/>
  <c r="G64" i="29"/>
  <c r="G33" i="28"/>
  <c r="H33" i="28" s="1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33" i="27"/>
  <c r="G34" i="27"/>
  <c r="E35" i="27"/>
  <c r="F35" i="27"/>
  <c r="G35" i="27"/>
  <c r="G36" i="27"/>
  <c r="G37" i="27"/>
  <c r="G38" i="27"/>
  <c r="G39" i="27"/>
  <c r="F40" i="27"/>
  <c r="G40" i="27"/>
  <c r="E41" i="27"/>
  <c r="G41" i="27"/>
  <c r="G42" i="27"/>
  <c r="F43" i="27"/>
  <c r="G43" i="27"/>
  <c r="E44" i="27"/>
  <c r="G44" i="27"/>
  <c r="F45" i="27"/>
  <c r="G45" i="27"/>
  <c r="G46" i="27"/>
  <c r="E47" i="27"/>
  <c r="F47" i="27"/>
  <c r="G47" i="27"/>
  <c r="G48" i="27"/>
  <c r="G49" i="27"/>
  <c r="G50" i="27"/>
  <c r="G51" i="27"/>
  <c r="G52" i="27"/>
  <c r="G53" i="27"/>
  <c r="E54" i="27"/>
  <c r="F54" i="27"/>
  <c r="G54" i="27"/>
  <c r="E55" i="27"/>
  <c r="F55" i="27"/>
  <c r="G55" i="27"/>
  <c r="E56" i="27"/>
  <c r="G56" i="27"/>
  <c r="G57" i="27"/>
  <c r="G58" i="27"/>
  <c r="G59" i="27"/>
  <c r="G60" i="27"/>
  <c r="G61" i="27"/>
  <c r="F62" i="27"/>
  <c r="G62" i="27"/>
  <c r="G63" i="27"/>
  <c r="G64" i="27"/>
  <c r="G33" i="26"/>
  <c r="G34" i="26"/>
  <c r="E35" i="26"/>
  <c r="F35" i="26"/>
  <c r="G35" i="26"/>
  <c r="G36" i="26"/>
  <c r="G37" i="26"/>
  <c r="E38" i="26"/>
  <c r="F38" i="26"/>
  <c r="G38" i="26"/>
  <c r="G39" i="26"/>
  <c r="G40" i="26"/>
  <c r="E41" i="26"/>
  <c r="G41" i="26"/>
  <c r="G42" i="26"/>
  <c r="G43" i="26"/>
  <c r="E44" i="26"/>
  <c r="F44" i="26"/>
  <c r="G44" i="26"/>
  <c r="G45" i="26"/>
  <c r="E46" i="26"/>
  <c r="G46" i="26"/>
  <c r="G47" i="26"/>
  <c r="G48" i="26"/>
  <c r="G49" i="26"/>
  <c r="G50" i="26"/>
  <c r="G51" i="26"/>
  <c r="G52" i="26"/>
  <c r="E53" i="26"/>
  <c r="G53" i="26"/>
  <c r="E54" i="26"/>
  <c r="F54" i="26"/>
  <c r="G54" i="26"/>
  <c r="E55" i="26"/>
  <c r="F55" i="26"/>
  <c r="G55" i="26"/>
  <c r="G56" i="26"/>
  <c r="G57" i="26"/>
  <c r="G58" i="26"/>
  <c r="G59" i="26"/>
  <c r="G60" i="26"/>
  <c r="F61" i="26"/>
  <c r="G61" i="26"/>
  <c r="G62" i="26"/>
  <c r="G63" i="26"/>
  <c r="G64" i="26"/>
  <c r="G33" i="25"/>
  <c r="H33" i="25" s="1"/>
  <c r="G34" i="25"/>
  <c r="E35" i="25"/>
  <c r="F35" i="25"/>
  <c r="G35" i="25"/>
  <c r="G36" i="25"/>
  <c r="G37" i="25"/>
  <c r="E38" i="25"/>
  <c r="G38" i="25"/>
  <c r="E39" i="25"/>
  <c r="F39" i="25"/>
  <c r="G39" i="25"/>
  <c r="E40" i="25"/>
  <c r="F40" i="25"/>
  <c r="G40" i="25"/>
  <c r="E41" i="25"/>
  <c r="G41" i="25"/>
  <c r="G42" i="25"/>
  <c r="G43" i="25"/>
  <c r="E44" i="25"/>
  <c r="F44" i="25"/>
  <c r="G44" i="25"/>
  <c r="G45" i="25"/>
  <c r="E46" i="25"/>
  <c r="F46" i="25"/>
  <c r="G46" i="25"/>
  <c r="G47" i="25"/>
  <c r="G48" i="25"/>
  <c r="E49" i="25"/>
  <c r="F49" i="25"/>
  <c r="G49" i="25"/>
  <c r="G50" i="25"/>
  <c r="E51" i="25"/>
  <c r="F51" i="25"/>
  <c r="G51" i="25"/>
  <c r="G52" i="25"/>
  <c r="E53" i="25"/>
  <c r="F53" i="25"/>
  <c r="G53" i="25"/>
  <c r="E54" i="25"/>
  <c r="G54" i="25"/>
  <c r="E55" i="25"/>
  <c r="F55" i="25"/>
  <c r="G55" i="25"/>
  <c r="E56" i="25"/>
  <c r="G56" i="25"/>
  <c r="E57" i="25"/>
  <c r="F57" i="25"/>
  <c r="G57" i="25"/>
  <c r="G58" i="25"/>
  <c r="E59" i="25"/>
  <c r="G59" i="25"/>
  <c r="H59" i="25" s="1"/>
  <c r="G60" i="25"/>
  <c r="G61" i="25"/>
  <c r="F62" i="25"/>
  <c r="G62" i="25"/>
  <c r="G63" i="25"/>
  <c r="G64" i="25"/>
  <c r="F33" i="24"/>
  <c r="G33" i="24"/>
  <c r="H33" i="24" s="1"/>
  <c r="E34" i="24"/>
  <c r="F34" i="24"/>
  <c r="G34" i="24"/>
  <c r="E35" i="24"/>
  <c r="F35" i="24"/>
  <c r="G35" i="24"/>
  <c r="G36" i="24"/>
  <c r="E37" i="24"/>
  <c r="F37" i="24"/>
  <c r="G37" i="24"/>
  <c r="E38" i="24"/>
  <c r="F38" i="24"/>
  <c r="G38" i="24"/>
  <c r="G39" i="24"/>
  <c r="E40" i="24"/>
  <c r="F40" i="24"/>
  <c r="G40" i="24"/>
  <c r="E41" i="24"/>
  <c r="F41" i="24"/>
  <c r="G41" i="24"/>
  <c r="G42" i="24"/>
  <c r="G43" i="24"/>
  <c r="G44" i="24"/>
  <c r="E45" i="24"/>
  <c r="F45" i="24"/>
  <c r="G45" i="24"/>
  <c r="E46" i="24"/>
  <c r="F46" i="24"/>
  <c r="G46" i="24"/>
  <c r="E47" i="24"/>
  <c r="F47" i="24"/>
  <c r="G47" i="24"/>
  <c r="G48" i="24"/>
  <c r="E49" i="24"/>
  <c r="F49" i="24"/>
  <c r="G49" i="24"/>
  <c r="G50" i="24"/>
  <c r="E51" i="24"/>
  <c r="F51" i="24"/>
  <c r="G51" i="24"/>
  <c r="F52" i="24"/>
  <c r="G52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G58" i="24"/>
  <c r="E59" i="24"/>
  <c r="F59" i="24"/>
  <c r="G59" i="24"/>
  <c r="F60" i="24"/>
  <c r="G60" i="24"/>
  <c r="E61" i="24"/>
  <c r="F61" i="24"/>
  <c r="G61" i="24"/>
  <c r="E62" i="24"/>
  <c r="F62" i="24"/>
  <c r="G62" i="24"/>
  <c r="E63" i="24"/>
  <c r="F63" i="24"/>
  <c r="G63" i="24"/>
  <c r="G64" i="24"/>
  <c r="G33" i="23"/>
  <c r="H33" i="23" s="1"/>
  <c r="G34" i="23"/>
  <c r="E35" i="23"/>
  <c r="F35" i="23"/>
  <c r="G35" i="23"/>
  <c r="E36" i="23"/>
  <c r="F36" i="23"/>
  <c r="G36" i="23"/>
  <c r="G37" i="23"/>
  <c r="E38" i="23"/>
  <c r="F38" i="23"/>
  <c r="G38" i="23"/>
  <c r="G39" i="23"/>
  <c r="E40" i="23"/>
  <c r="F40" i="23"/>
  <c r="G40" i="23"/>
  <c r="E41" i="23"/>
  <c r="F41" i="23"/>
  <c r="G41" i="23"/>
  <c r="G42" i="23"/>
  <c r="E43" i="23"/>
  <c r="F43" i="23"/>
  <c r="G43" i="23"/>
  <c r="E44" i="23"/>
  <c r="F44" i="23"/>
  <c r="G44" i="23"/>
  <c r="E45" i="23"/>
  <c r="F45" i="23"/>
  <c r="G45" i="23"/>
  <c r="E46" i="23"/>
  <c r="F46" i="23"/>
  <c r="G46" i="23"/>
  <c r="G47" i="23"/>
  <c r="G48" i="23"/>
  <c r="E49" i="23"/>
  <c r="F49" i="23"/>
  <c r="G49" i="23"/>
  <c r="G50" i="23"/>
  <c r="F51" i="23"/>
  <c r="G51" i="23"/>
  <c r="G52" i="23"/>
  <c r="E53" i="23"/>
  <c r="F53" i="23"/>
  <c r="G53" i="23"/>
  <c r="E54" i="23"/>
  <c r="F54" i="23"/>
  <c r="G54" i="23"/>
  <c r="E55" i="23"/>
  <c r="F55" i="23"/>
  <c r="G55" i="23"/>
  <c r="E56" i="23"/>
  <c r="F56" i="23"/>
  <c r="G56" i="23"/>
  <c r="F57" i="23"/>
  <c r="G57" i="23"/>
  <c r="G58" i="23"/>
  <c r="E59" i="23"/>
  <c r="G59" i="23"/>
  <c r="G60" i="23"/>
  <c r="G61" i="23"/>
  <c r="E62" i="23"/>
  <c r="F62" i="23"/>
  <c r="G62" i="23"/>
  <c r="E63" i="23"/>
  <c r="F63" i="23"/>
  <c r="G63" i="23"/>
  <c r="F64" i="23"/>
  <c r="G64" i="23"/>
  <c r="F33" i="22"/>
  <c r="G33" i="22"/>
  <c r="H33" i="22" s="1"/>
  <c r="G34" i="22"/>
  <c r="E35" i="22"/>
  <c r="F35" i="22"/>
  <c r="G35" i="22"/>
  <c r="G36" i="22"/>
  <c r="G37" i="22"/>
  <c r="E38" i="22"/>
  <c r="F38" i="22"/>
  <c r="G38" i="22"/>
  <c r="E39" i="22"/>
  <c r="G39" i="22"/>
  <c r="E40" i="22"/>
  <c r="F40" i="22"/>
  <c r="G40" i="22"/>
  <c r="F41" i="22"/>
  <c r="G41" i="22"/>
  <c r="F42" i="22"/>
  <c r="G42" i="22"/>
  <c r="G43" i="22"/>
  <c r="E44" i="22"/>
  <c r="F44" i="22"/>
  <c r="G44" i="22"/>
  <c r="E45" i="22"/>
  <c r="G45" i="22"/>
  <c r="F46" i="22"/>
  <c r="G46" i="22"/>
  <c r="E47" i="22"/>
  <c r="F47" i="22"/>
  <c r="G47" i="22"/>
  <c r="G48" i="22"/>
  <c r="E49" i="22"/>
  <c r="G49" i="22"/>
  <c r="G50" i="22"/>
  <c r="E51" i="22"/>
  <c r="F51" i="22"/>
  <c r="G51" i="22"/>
  <c r="E52" i="22"/>
  <c r="G52" i="22"/>
  <c r="E53" i="22"/>
  <c r="F53" i="22"/>
  <c r="G53" i="22"/>
  <c r="E54" i="22"/>
  <c r="F54" i="22"/>
  <c r="G54" i="22"/>
  <c r="E55" i="22"/>
  <c r="F55" i="22"/>
  <c r="G55" i="22"/>
  <c r="E56" i="22"/>
  <c r="G56" i="22"/>
  <c r="E57" i="22"/>
  <c r="F57" i="22"/>
  <c r="G57" i="22"/>
  <c r="G58" i="22"/>
  <c r="E59" i="22"/>
  <c r="F59" i="22"/>
  <c r="G59" i="22"/>
  <c r="E60" i="22"/>
  <c r="G60" i="22"/>
  <c r="G61" i="22"/>
  <c r="F62" i="22"/>
  <c r="G62" i="22"/>
  <c r="G63" i="22"/>
  <c r="G64" i="22"/>
  <c r="G33" i="21"/>
  <c r="F34" i="21"/>
  <c r="G34" i="21"/>
  <c r="E35" i="21"/>
  <c r="F35" i="21"/>
  <c r="G35" i="21"/>
  <c r="E36" i="21"/>
  <c r="G36" i="21"/>
  <c r="G37" i="21"/>
  <c r="E38" i="21"/>
  <c r="F38" i="21"/>
  <c r="G38" i="21"/>
  <c r="G39" i="21"/>
  <c r="E40" i="21"/>
  <c r="F40" i="21"/>
  <c r="G40" i="21"/>
  <c r="E41" i="21"/>
  <c r="F41" i="21"/>
  <c r="G41" i="21"/>
  <c r="F42" i="21"/>
  <c r="G42" i="21"/>
  <c r="E43" i="21"/>
  <c r="F43" i="21"/>
  <c r="G43" i="21"/>
  <c r="E44" i="21"/>
  <c r="F44" i="21"/>
  <c r="G44" i="21"/>
  <c r="G45" i="21"/>
  <c r="E46" i="21"/>
  <c r="F46" i="21"/>
  <c r="G46" i="21"/>
  <c r="E47" i="21"/>
  <c r="G47" i="21"/>
  <c r="G48" i="21"/>
  <c r="G49" i="21"/>
  <c r="G50" i="21"/>
  <c r="G51" i="21"/>
  <c r="G52" i="21"/>
  <c r="G53" i="21"/>
  <c r="E54" i="21"/>
  <c r="F54" i="21"/>
  <c r="G54" i="21"/>
  <c r="E55" i="21"/>
  <c r="F55" i="21"/>
  <c r="G55" i="21"/>
  <c r="G56" i="21"/>
  <c r="E57" i="21"/>
  <c r="F57" i="21"/>
  <c r="G57" i="21"/>
  <c r="G58" i="21"/>
  <c r="E59" i="21"/>
  <c r="F59" i="21"/>
  <c r="G59" i="21"/>
  <c r="G60" i="21"/>
  <c r="E61" i="21"/>
  <c r="F61" i="21"/>
  <c r="G61" i="21"/>
  <c r="E62" i="21"/>
  <c r="F62" i="21"/>
  <c r="G62" i="21"/>
  <c r="E63" i="21"/>
  <c r="G63" i="21"/>
  <c r="G64" i="21"/>
  <c r="F33" i="20"/>
  <c r="G33" i="20"/>
  <c r="E34" i="20"/>
  <c r="F34" i="20"/>
  <c r="E35" i="20"/>
  <c r="H35" i="20" s="1"/>
  <c r="E36" i="20"/>
  <c r="F36" i="20"/>
  <c r="G36" i="20"/>
  <c r="E38" i="20"/>
  <c r="F38" i="20"/>
  <c r="G38" i="20"/>
  <c r="E39" i="20"/>
  <c r="H39" i="20" s="1"/>
  <c r="F40" i="20"/>
  <c r="G40" i="20"/>
  <c r="F41" i="20"/>
  <c r="G41" i="20"/>
  <c r="E42" i="20"/>
  <c r="F42" i="20"/>
  <c r="G42" i="20"/>
  <c r="E44" i="20"/>
  <c r="F44" i="20"/>
  <c r="E45" i="20"/>
  <c r="F45" i="20"/>
  <c r="G45" i="20"/>
  <c r="F46" i="20"/>
  <c r="E47" i="20"/>
  <c r="H47" i="20" s="1"/>
  <c r="F48" i="20"/>
  <c r="G48" i="20"/>
  <c r="F49" i="20"/>
  <c r="G50" i="20"/>
  <c r="E51" i="20"/>
  <c r="H51" i="20" s="1"/>
  <c r="F51" i="20"/>
  <c r="G52" i="20"/>
  <c r="F53" i="20"/>
  <c r="G53" i="20"/>
  <c r="E54" i="20"/>
  <c r="F54" i="20"/>
  <c r="G54" i="20"/>
  <c r="E56" i="20"/>
  <c r="F56" i="20"/>
  <c r="E57" i="20"/>
  <c r="F57" i="20"/>
  <c r="G57" i="20"/>
  <c r="G58" i="20"/>
  <c r="G59" i="20"/>
  <c r="G60" i="20"/>
  <c r="F61" i="20"/>
  <c r="E62" i="20"/>
  <c r="F62" i="20"/>
  <c r="E63" i="20"/>
  <c r="H63" i="20" s="1"/>
  <c r="G64" i="20"/>
  <c r="G33" i="19"/>
  <c r="E34" i="19"/>
  <c r="G34" i="19"/>
  <c r="E35" i="19"/>
  <c r="F35" i="19"/>
  <c r="G35" i="19"/>
  <c r="G36" i="19"/>
  <c r="G37" i="19"/>
  <c r="F38" i="19"/>
  <c r="G38" i="19"/>
  <c r="E39" i="19"/>
  <c r="F39" i="19"/>
  <c r="G39" i="19"/>
  <c r="E40" i="19"/>
  <c r="F40" i="19"/>
  <c r="G40" i="19"/>
  <c r="E41" i="19"/>
  <c r="F41" i="19"/>
  <c r="G41" i="19"/>
  <c r="G42" i="19"/>
  <c r="G43" i="19"/>
  <c r="E44" i="19"/>
  <c r="F44" i="19"/>
  <c r="G44" i="19"/>
  <c r="E45" i="19"/>
  <c r="F45" i="19"/>
  <c r="G45" i="19"/>
  <c r="E46" i="19"/>
  <c r="F46" i="19"/>
  <c r="G46" i="19"/>
  <c r="E47" i="19"/>
  <c r="F47" i="19"/>
  <c r="G47" i="19"/>
  <c r="G48" i="19"/>
  <c r="G49" i="19"/>
  <c r="G50" i="19"/>
  <c r="E51" i="19"/>
  <c r="F51" i="19"/>
  <c r="G51" i="19"/>
  <c r="G52" i="19"/>
  <c r="E53" i="19"/>
  <c r="F53" i="19"/>
  <c r="G53" i="19"/>
  <c r="E54" i="19"/>
  <c r="F54" i="19"/>
  <c r="G54" i="19"/>
  <c r="E55" i="19"/>
  <c r="F55" i="19"/>
  <c r="G55" i="19"/>
  <c r="E56" i="19"/>
  <c r="G56" i="19"/>
  <c r="E57" i="19"/>
  <c r="F57" i="19"/>
  <c r="G57" i="19"/>
  <c r="G58" i="19"/>
  <c r="F59" i="19"/>
  <c r="G59" i="19"/>
  <c r="G60" i="19"/>
  <c r="F61" i="19"/>
  <c r="G61" i="19"/>
  <c r="E62" i="19"/>
  <c r="F62" i="19"/>
  <c r="G62" i="19"/>
  <c r="E63" i="19"/>
  <c r="G63" i="19"/>
  <c r="G64" i="19"/>
  <c r="G33" i="18"/>
  <c r="G34" i="18"/>
  <c r="G35" i="18"/>
  <c r="F36" i="18"/>
  <c r="G36" i="18"/>
  <c r="G37" i="18"/>
  <c r="F38" i="18"/>
  <c r="G38" i="18"/>
  <c r="G39" i="18"/>
  <c r="F40" i="18"/>
  <c r="G40" i="18"/>
  <c r="F41" i="18"/>
  <c r="G41" i="18"/>
  <c r="G42" i="18"/>
  <c r="G43" i="18"/>
  <c r="E44" i="18"/>
  <c r="F44" i="18"/>
  <c r="G44" i="18"/>
  <c r="G45" i="18"/>
  <c r="F46" i="18"/>
  <c r="G46" i="18"/>
  <c r="G47" i="18"/>
  <c r="G48" i="18"/>
  <c r="G49" i="18"/>
  <c r="G50" i="18"/>
  <c r="F51" i="18"/>
  <c r="G51" i="18"/>
  <c r="G52" i="18"/>
  <c r="G53" i="18"/>
  <c r="E54" i="18"/>
  <c r="G54" i="18"/>
  <c r="E55" i="18"/>
  <c r="F55" i="18"/>
  <c r="G55" i="18"/>
  <c r="G56" i="18"/>
  <c r="E57" i="18"/>
  <c r="G57" i="18"/>
  <c r="G58" i="18"/>
  <c r="E59" i="18"/>
  <c r="G59" i="18"/>
  <c r="G60" i="18"/>
  <c r="G61" i="18"/>
  <c r="G62" i="18"/>
  <c r="G63" i="18"/>
  <c r="G64" i="18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G50" i="17"/>
  <c r="E51" i="17"/>
  <c r="F51" i="17"/>
  <c r="G51" i="17"/>
  <c r="E52" i="17"/>
  <c r="F52" i="17"/>
  <c r="G52" i="17"/>
  <c r="E53" i="17"/>
  <c r="F53" i="17"/>
  <c r="G53" i="17"/>
  <c r="F54" i="17"/>
  <c r="G54" i="17"/>
  <c r="E55" i="17"/>
  <c r="F55" i="17"/>
  <c r="G55" i="17"/>
  <c r="E56" i="17"/>
  <c r="F56" i="17"/>
  <c r="G56" i="17"/>
  <c r="E57" i="17"/>
  <c r="F57" i="17"/>
  <c r="G57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F33" i="16"/>
  <c r="G33" i="16"/>
  <c r="H33" i="16" s="1"/>
  <c r="G34" i="16"/>
  <c r="E35" i="16"/>
  <c r="F35" i="16"/>
  <c r="G35" i="16"/>
  <c r="E36" i="16"/>
  <c r="G36" i="16"/>
  <c r="G37" i="16"/>
  <c r="E38" i="16"/>
  <c r="F38" i="16"/>
  <c r="G38" i="16"/>
  <c r="E39" i="16"/>
  <c r="G39" i="16"/>
  <c r="E40" i="16"/>
  <c r="F40" i="16"/>
  <c r="G40" i="16"/>
  <c r="E41" i="16"/>
  <c r="F41" i="16"/>
  <c r="G41" i="16"/>
  <c r="E42" i="16"/>
  <c r="F42" i="16"/>
  <c r="G42" i="16"/>
  <c r="G43" i="16"/>
  <c r="E44" i="16"/>
  <c r="F44" i="16"/>
  <c r="G44" i="16"/>
  <c r="E45" i="16"/>
  <c r="F45" i="16"/>
  <c r="G45" i="16"/>
  <c r="E46" i="16"/>
  <c r="G46" i="16"/>
  <c r="E47" i="16"/>
  <c r="F47" i="16"/>
  <c r="G47" i="16"/>
  <c r="G48" i="16"/>
  <c r="E49" i="16"/>
  <c r="F49" i="16"/>
  <c r="G49" i="16"/>
  <c r="G50" i="16"/>
  <c r="G51" i="16"/>
  <c r="G52" i="16"/>
  <c r="E53" i="16"/>
  <c r="F53" i="16"/>
  <c r="G53" i="16"/>
  <c r="E54" i="16"/>
  <c r="F54" i="16"/>
  <c r="G54" i="16"/>
  <c r="G55" i="16"/>
  <c r="E56" i="16"/>
  <c r="F56" i="16"/>
  <c r="G56" i="16"/>
  <c r="E57" i="16"/>
  <c r="F57" i="16"/>
  <c r="G57" i="16"/>
  <c r="G58" i="16"/>
  <c r="E59" i="16"/>
  <c r="F59" i="16"/>
  <c r="G59" i="16"/>
  <c r="G60" i="16"/>
  <c r="G61" i="16"/>
  <c r="F62" i="16"/>
  <c r="G62" i="16"/>
  <c r="E63" i="16"/>
  <c r="F63" i="16"/>
  <c r="G63" i="16"/>
  <c r="F64" i="16"/>
  <c r="G64" i="16"/>
  <c r="F33" i="15"/>
  <c r="G33" i="15"/>
  <c r="E34" i="15"/>
  <c r="F34" i="15"/>
  <c r="G34" i="15"/>
  <c r="G35" i="15"/>
  <c r="E36" i="15"/>
  <c r="F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G41" i="15"/>
  <c r="G42" i="15"/>
  <c r="E43" i="15"/>
  <c r="F43" i="15"/>
  <c r="G43" i="15"/>
  <c r="E44" i="15"/>
  <c r="F44" i="15"/>
  <c r="G44" i="15"/>
  <c r="E45" i="15"/>
  <c r="F45" i="15"/>
  <c r="G45" i="15"/>
  <c r="G46" i="15"/>
  <c r="E47" i="15"/>
  <c r="F47" i="15"/>
  <c r="G47" i="15"/>
  <c r="G48" i="15"/>
  <c r="G49" i="15"/>
  <c r="G50" i="15"/>
  <c r="E51" i="15"/>
  <c r="F51" i="15"/>
  <c r="G51" i="15"/>
  <c r="E52" i="15"/>
  <c r="F52" i="15"/>
  <c r="G52" i="15"/>
  <c r="E53" i="15"/>
  <c r="F53" i="15"/>
  <c r="G53" i="15"/>
  <c r="E54" i="15"/>
  <c r="F54" i="15"/>
  <c r="G54" i="15"/>
  <c r="E55" i="15"/>
  <c r="F55" i="15"/>
  <c r="G55" i="15"/>
  <c r="G56" i="15"/>
  <c r="G57" i="15"/>
  <c r="G58" i="15"/>
  <c r="F59" i="15"/>
  <c r="G59" i="15"/>
  <c r="E60" i="15"/>
  <c r="F60" i="15"/>
  <c r="G60" i="15"/>
  <c r="E61" i="15"/>
  <c r="F61" i="15"/>
  <c r="G61" i="15"/>
  <c r="E62" i="15"/>
  <c r="F62" i="15"/>
  <c r="G62" i="15"/>
  <c r="E63" i="15"/>
  <c r="F63" i="15"/>
  <c r="G63" i="15"/>
  <c r="E64" i="15"/>
  <c r="F64" i="15"/>
  <c r="G64" i="15"/>
  <c r="F33" i="14"/>
  <c r="G33" i="14"/>
  <c r="H33" i="14" s="1"/>
  <c r="G34" i="14"/>
  <c r="E35" i="14"/>
  <c r="F35" i="14"/>
  <c r="G35" i="14"/>
  <c r="E36" i="14"/>
  <c r="G36" i="14"/>
  <c r="H36" i="14" s="1"/>
  <c r="G37" i="14"/>
  <c r="F38" i="14"/>
  <c r="G38" i="14"/>
  <c r="E39" i="14"/>
  <c r="F39" i="14"/>
  <c r="G39" i="14"/>
  <c r="E40" i="14"/>
  <c r="F40" i="14"/>
  <c r="G40" i="14"/>
  <c r="E41" i="14"/>
  <c r="F41" i="14"/>
  <c r="G41" i="14"/>
  <c r="G42" i="14"/>
  <c r="E43" i="14"/>
  <c r="F43" i="14"/>
  <c r="G43" i="14"/>
  <c r="E44" i="14"/>
  <c r="F44" i="14"/>
  <c r="G44" i="14"/>
  <c r="G45" i="14"/>
  <c r="E46" i="14"/>
  <c r="F46" i="14"/>
  <c r="G46" i="14"/>
  <c r="E47" i="14"/>
  <c r="G47" i="14"/>
  <c r="G48" i="14"/>
  <c r="E49" i="14"/>
  <c r="F49" i="14"/>
  <c r="G49" i="14"/>
  <c r="G50" i="14"/>
  <c r="E51" i="14"/>
  <c r="F51" i="14"/>
  <c r="G51" i="14"/>
  <c r="E52" i="14"/>
  <c r="G52" i="14"/>
  <c r="G53" i="14"/>
  <c r="E54" i="14"/>
  <c r="F54" i="14"/>
  <c r="G54" i="14"/>
  <c r="G55" i="14"/>
  <c r="G56" i="14"/>
  <c r="G57" i="14"/>
  <c r="G58" i="14"/>
  <c r="G59" i="14"/>
  <c r="G60" i="14"/>
  <c r="G61" i="14"/>
  <c r="E62" i="14"/>
  <c r="F62" i="14"/>
  <c r="G62" i="14"/>
  <c r="E63" i="14"/>
  <c r="F63" i="14"/>
  <c r="G63" i="14"/>
  <c r="G64" i="14"/>
  <c r="G33" i="13"/>
  <c r="H33" i="13" s="1"/>
  <c r="G34" i="13"/>
  <c r="E35" i="13"/>
  <c r="F35" i="13"/>
  <c r="G35" i="13"/>
  <c r="E36" i="13"/>
  <c r="G36" i="13"/>
  <c r="G37" i="13"/>
  <c r="G38" i="13"/>
  <c r="G39" i="13"/>
  <c r="E40" i="13"/>
  <c r="F40" i="13"/>
  <c r="G40" i="13"/>
  <c r="E41" i="13"/>
  <c r="F41" i="13"/>
  <c r="G41" i="13"/>
  <c r="G42" i="13"/>
  <c r="G43" i="13"/>
  <c r="E44" i="13"/>
  <c r="F44" i="13"/>
  <c r="G44" i="13"/>
  <c r="G45" i="13"/>
  <c r="G46" i="13"/>
  <c r="F47" i="13"/>
  <c r="G47" i="13"/>
  <c r="G48" i="13"/>
  <c r="G49" i="13"/>
  <c r="G50" i="13"/>
  <c r="G51" i="13"/>
  <c r="G52" i="13"/>
  <c r="E53" i="13"/>
  <c r="F53" i="13"/>
  <c r="G53" i="13"/>
  <c r="E54" i="13"/>
  <c r="F54" i="13"/>
  <c r="G54" i="13"/>
  <c r="E55" i="13"/>
  <c r="F55" i="13"/>
  <c r="G55" i="13"/>
  <c r="G56" i="13"/>
  <c r="E57" i="13"/>
  <c r="F57" i="13"/>
  <c r="G57" i="13"/>
  <c r="G58" i="13"/>
  <c r="G59" i="13"/>
  <c r="G60" i="13"/>
  <c r="G61" i="13"/>
  <c r="E62" i="13"/>
  <c r="F62" i="13"/>
  <c r="G62" i="13"/>
  <c r="G63" i="13"/>
  <c r="G64" i="13"/>
  <c r="F33" i="12"/>
  <c r="G33" i="12"/>
  <c r="H33" i="12" s="1"/>
  <c r="G34" i="12"/>
  <c r="E35" i="12"/>
  <c r="F35" i="12"/>
  <c r="G35" i="12"/>
  <c r="G36" i="12"/>
  <c r="F37" i="12"/>
  <c r="G37" i="12"/>
  <c r="E38" i="12"/>
  <c r="F38" i="12"/>
  <c r="G38" i="12"/>
  <c r="E39" i="12"/>
  <c r="G39" i="12"/>
  <c r="E40" i="12"/>
  <c r="F40" i="12"/>
  <c r="G40" i="12"/>
  <c r="E41" i="12"/>
  <c r="F41" i="12"/>
  <c r="G41" i="12"/>
  <c r="G42" i="12"/>
  <c r="G43" i="12"/>
  <c r="E44" i="12"/>
  <c r="F44" i="12"/>
  <c r="G44" i="12"/>
  <c r="G45" i="12"/>
  <c r="E46" i="12"/>
  <c r="F46" i="12"/>
  <c r="G46" i="12"/>
  <c r="G47" i="12"/>
  <c r="G48" i="12"/>
  <c r="E49" i="12"/>
  <c r="G49" i="12"/>
  <c r="G50" i="12"/>
  <c r="E51" i="12"/>
  <c r="F51" i="12"/>
  <c r="G51" i="12"/>
  <c r="G52" i="12"/>
  <c r="G53" i="12"/>
  <c r="E54" i="12"/>
  <c r="F54" i="12"/>
  <c r="G54" i="12"/>
  <c r="E55" i="12"/>
  <c r="F55" i="12"/>
  <c r="G55" i="12"/>
  <c r="G56" i="12"/>
  <c r="G57" i="12"/>
  <c r="G58" i="12"/>
  <c r="G59" i="12"/>
  <c r="G60" i="12"/>
  <c r="G61" i="12"/>
  <c r="F62" i="12"/>
  <c r="G62" i="12"/>
  <c r="F63" i="12"/>
  <c r="G63" i="12"/>
  <c r="G64" i="12"/>
  <c r="F33" i="11"/>
  <c r="G33" i="11"/>
  <c r="G34" i="11"/>
  <c r="E35" i="11"/>
  <c r="F35" i="11"/>
  <c r="G35" i="11"/>
  <c r="E36" i="11"/>
  <c r="G36" i="11"/>
  <c r="G37" i="11"/>
  <c r="F38" i="11"/>
  <c r="G38" i="11"/>
  <c r="G39" i="11"/>
  <c r="E40" i="11"/>
  <c r="F40" i="11"/>
  <c r="G40" i="11"/>
  <c r="F41" i="11"/>
  <c r="G41" i="11"/>
  <c r="G42" i="11"/>
  <c r="G43" i="11"/>
  <c r="E44" i="11"/>
  <c r="F44" i="11"/>
  <c r="G44" i="11"/>
  <c r="G45" i="11"/>
  <c r="E46" i="11"/>
  <c r="G46" i="11"/>
  <c r="F47" i="11"/>
  <c r="G47" i="11"/>
  <c r="G48" i="11"/>
  <c r="G49" i="11"/>
  <c r="G50" i="11"/>
  <c r="E51" i="11"/>
  <c r="F51" i="11"/>
  <c r="G51" i="11"/>
  <c r="H51" i="11" s="1"/>
  <c r="E52" i="11"/>
  <c r="F52" i="11"/>
  <c r="G52" i="11"/>
  <c r="G53" i="11"/>
  <c r="E54" i="11"/>
  <c r="F54" i="11"/>
  <c r="G54" i="11"/>
  <c r="E55" i="11"/>
  <c r="F55" i="11"/>
  <c r="G55" i="11"/>
  <c r="G56" i="11"/>
  <c r="E57" i="11"/>
  <c r="F57" i="11"/>
  <c r="G57" i="11"/>
  <c r="G58" i="11"/>
  <c r="E59" i="11"/>
  <c r="F59" i="11"/>
  <c r="G59" i="11"/>
  <c r="G60" i="11"/>
  <c r="G61" i="11"/>
  <c r="E62" i="11"/>
  <c r="F62" i="11"/>
  <c r="G62" i="11"/>
  <c r="G63" i="11"/>
  <c r="G64" i="11"/>
  <c r="G33" i="10"/>
  <c r="G34" i="10"/>
  <c r="E35" i="10"/>
  <c r="F35" i="10"/>
  <c r="G35" i="10"/>
  <c r="E36" i="10"/>
  <c r="F36" i="10"/>
  <c r="G36" i="10"/>
  <c r="G37" i="10"/>
  <c r="E38" i="10"/>
  <c r="F38" i="10"/>
  <c r="G38" i="10"/>
  <c r="G39" i="10"/>
  <c r="G40" i="10"/>
  <c r="E41" i="10"/>
  <c r="F41" i="10"/>
  <c r="G41" i="10"/>
  <c r="E42" i="10"/>
  <c r="F42" i="10"/>
  <c r="G42" i="10"/>
  <c r="G43" i="10"/>
  <c r="E44" i="10"/>
  <c r="F44" i="10"/>
  <c r="G44" i="10"/>
  <c r="E45" i="10"/>
  <c r="G45" i="10"/>
  <c r="E46" i="10"/>
  <c r="F46" i="10"/>
  <c r="G46" i="10"/>
  <c r="G47" i="10"/>
  <c r="G48" i="10"/>
  <c r="G49" i="10"/>
  <c r="G50" i="10"/>
  <c r="G51" i="10"/>
  <c r="G52" i="10"/>
  <c r="E53" i="10"/>
  <c r="F53" i="10"/>
  <c r="G53" i="10"/>
  <c r="G54" i="10"/>
  <c r="E55" i="10"/>
  <c r="F55" i="10"/>
  <c r="G55" i="10"/>
  <c r="G56" i="10"/>
  <c r="E57" i="10"/>
  <c r="F57" i="10"/>
  <c r="G57" i="10"/>
  <c r="G58" i="10"/>
  <c r="G59" i="10"/>
  <c r="G60" i="10"/>
  <c r="G61" i="10"/>
  <c r="G62" i="10"/>
  <c r="G63" i="10"/>
  <c r="G64" i="10"/>
  <c r="F33" i="9"/>
  <c r="G33" i="9"/>
  <c r="E34" i="9"/>
  <c r="G34" i="9"/>
  <c r="H34" i="9" s="1"/>
  <c r="E35" i="9"/>
  <c r="F35" i="9"/>
  <c r="G35" i="9"/>
  <c r="E36" i="9"/>
  <c r="F36" i="9"/>
  <c r="G36" i="9"/>
  <c r="E37" i="9"/>
  <c r="G37" i="9"/>
  <c r="H37" i="9" s="1"/>
  <c r="E38" i="9"/>
  <c r="F38" i="9"/>
  <c r="G38" i="9"/>
  <c r="H38" i="9" s="1"/>
  <c r="E39" i="9"/>
  <c r="F39" i="9"/>
  <c r="G39" i="9"/>
  <c r="E40" i="9"/>
  <c r="F40" i="9"/>
  <c r="G40" i="9"/>
  <c r="E41" i="9"/>
  <c r="F41" i="9"/>
  <c r="G41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F49" i="9"/>
  <c r="G49" i="9"/>
  <c r="G50" i="9"/>
  <c r="E51" i="9"/>
  <c r="F51" i="9"/>
  <c r="G51" i="9"/>
  <c r="E52" i="9"/>
  <c r="F52" i="9"/>
  <c r="G52" i="9"/>
  <c r="F53" i="9"/>
  <c r="G53" i="9"/>
  <c r="E54" i="9"/>
  <c r="F54" i="9"/>
  <c r="G54" i="9"/>
  <c r="E55" i="9"/>
  <c r="F55" i="9"/>
  <c r="G55" i="9"/>
  <c r="G56" i="9"/>
  <c r="E57" i="9"/>
  <c r="F57" i="9"/>
  <c r="G57" i="9"/>
  <c r="H57" i="9" s="1"/>
  <c r="G58" i="9"/>
  <c r="G59" i="9"/>
  <c r="F60" i="9"/>
  <c r="G60" i="9"/>
  <c r="E61" i="9"/>
  <c r="F61" i="9"/>
  <c r="G61" i="9"/>
  <c r="H61" i="9" s="1"/>
  <c r="F62" i="9"/>
  <c r="G62" i="9"/>
  <c r="E63" i="9"/>
  <c r="F63" i="9"/>
  <c r="G63" i="9"/>
  <c r="G64" i="9"/>
  <c r="F33" i="8"/>
  <c r="G33" i="8"/>
  <c r="G34" i="8"/>
  <c r="E35" i="8"/>
  <c r="F35" i="8"/>
  <c r="G35" i="8"/>
  <c r="E36" i="8"/>
  <c r="F36" i="8"/>
  <c r="G36" i="8"/>
  <c r="F37" i="8"/>
  <c r="G37" i="8"/>
  <c r="E38" i="8"/>
  <c r="G38" i="8"/>
  <c r="F39" i="8"/>
  <c r="G39" i="8"/>
  <c r="E40" i="8"/>
  <c r="F40" i="8"/>
  <c r="G40" i="8"/>
  <c r="E41" i="8"/>
  <c r="F41" i="8"/>
  <c r="G41" i="8"/>
  <c r="G42" i="8"/>
  <c r="G43" i="8"/>
  <c r="E44" i="8"/>
  <c r="F44" i="8"/>
  <c r="G44" i="8"/>
  <c r="F45" i="8"/>
  <c r="G45" i="8"/>
  <c r="E46" i="8"/>
  <c r="F46" i="8"/>
  <c r="G46" i="8"/>
  <c r="E47" i="8"/>
  <c r="F47" i="8"/>
  <c r="G47" i="8"/>
  <c r="G48" i="8"/>
  <c r="G49" i="8"/>
  <c r="G50" i="8"/>
  <c r="G51" i="8"/>
  <c r="G52" i="8"/>
  <c r="E53" i="8"/>
  <c r="F53" i="8"/>
  <c r="G53" i="8"/>
  <c r="H53" i="8" s="1"/>
  <c r="F54" i="8"/>
  <c r="G54" i="8"/>
  <c r="E55" i="8"/>
  <c r="F55" i="8"/>
  <c r="G55" i="8"/>
  <c r="E56" i="8"/>
  <c r="F56" i="8"/>
  <c r="G56" i="8"/>
  <c r="E57" i="8"/>
  <c r="G57" i="8"/>
  <c r="G58" i="8"/>
  <c r="G59" i="8"/>
  <c r="F60" i="8"/>
  <c r="G60" i="8"/>
  <c r="E61" i="8"/>
  <c r="F61" i="8"/>
  <c r="G61" i="8"/>
  <c r="G62" i="8"/>
  <c r="E63" i="8"/>
  <c r="F63" i="8"/>
  <c r="G63" i="8"/>
  <c r="G64" i="8"/>
  <c r="F33" i="7"/>
  <c r="G33" i="7"/>
  <c r="G34" i="7"/>
  <c r="E35" i="7"/>
  <c r="G35" i="7"/>
  <c r="G36" i="7"/>
  <c r="E37" i="7"/>
  <c r="F37" i="7"/>
  <c r="G37" i="7"/>
  <c r="G38" i="7"/>
  <c r="E39" i="7"/>
  <c r="G39" i="7"/>
  <c r="F40" i="7"/>
  <c r="G40" i="7"/>
  <c r="G41" i="7"/>
  <c r="G42" i="7"/>
  <c r="G43" i="7"/>
  <c r="E44" i="7"/>
  <c r="F44" i="7"/>
  <c r="G44" i="7"/>
  <c r="G45" i="7"/>
  <c r="E46" i="7"/>
  <c r="F46" i="7"/>
  <c r="G46" i="7"/>
  <c r="G47" i="7"/>
  <c r="G48" i="7"/>
  <c r="G49" i="7"/>
  <c r="G50" i="7"/>
  <c r="G51" i="7"/>
  <c r="G52" i="7"/>
  <c r="E53" i="7"/>
  <c r="F53" i="7"/>
  <c r="G53" i="7"/>
  <c r="E54" i="7"/>
  <c r="F54" i="7"/>
  <c r="G54" i="7"/>
  <c r="E55" i="7"/>
  <c r="F55" i="7"/>
  <c r="G55" i="7"/>
  <c r="G56" i="7"/>
  <c r="E57" i="7"/>
  <c r="F57" i="7"/>
  <c r="G57" i="7"/>
  <c r="G58" i="7"/>
  <c r="G59" i="7"/>
  <c r="G60" i="7"/>
  <c r="G61" i="7"/>
  <c r="G62" i="7"/>
  <c r="G63" i="7"/>
  <c r="G64" i="7"/>
  <c r="F33" i="6"/>
  <c r="G33" i="6"/>
  <c r="F34" i="6"/>
  <c r="G34" i="6"/>
  <c r="E35" i="6"/>
  <c r="F35" i="6"/>
  <c r="G35" i="6"/>
  <c r="F36" i="6"/>
  <c r="G36" i="6"/>
  <c r="G37" i="6"/>
  <c r="E38" i="6"/>
  <c r="F38" i="6"/>
  <c r="G38" i="6"/>
  <c r="G39" i="6"/>
  <c r="E40" i="6"/>
  <c r="F40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G47" i="6"/>
  <c r="E48" i="6"/>
  <c r="F48" i="6"/>
  <c r="G48" i="6"/>
  <c r="E49" i="6"/>
  <c r="F49" i="6"/>
  <c r="G49" i="6"/>
  <c r="G50" i="6"/>
  <c r="E51" i="6"/>
  <c r="F51" i="6"/>
  <c r="G51" i="6"/>
  <c r="G52" i="6"/>
  <c r="E53" i="6"/>
  <c r="G53" i="6"/>
  <c r="E54" i="6"/>
  <c r="F54" i="6"/>
  <c r="G54" i="6"/>
  <c r="E55" i="6"/>
  <c r="F55" i="6"/>
  <c r="G55" i="6"/>
  <c r="E56" i="6"/>
  <c r="G56" i="6"/>
  <c r="E57" i="6"/>
  <c r="F57" i="6"/>
  <c r="G57" i="6"/>
  <c r="E58" i="6"/>
  <c r="F58" i="6"/>
  <c r="G58" i="6"/>
  <c r="G59" i="6"/>
  <c r="G60" i="6"/>
  <c r="E61" i="6"/>
  <c r="F61" i="6"/>
  <c r="G61" i="6"/>
  <c r="F62" i="6"/>
  <c r="G62" i="6"/>
  <c r="E63" i="6"/>
  <c r="F63" i="6"/>
  <c r="G63" i="6"/>
  <c r="E64" i="6"/>
  <c r="F64" i="6"/>
  <c r="G64" i="6"/>
  <c r="G33" i="5"/>
  <c r="G34" i="5"/>
  <c r="F35" i="5"/>
  <c r="G35" i="5"/>
  <c r="E36" i="5"/>
  <c r="F36" i="5"/>
  <c r="G36" i="5"/>
  <c r="G37" i="5"/>
  <c r="G38" i="5"/>
  <c r="G39" i="5"/>
  <c r="F40" i="5"/>
  <c r="G40" i="5"/>
  <c r="G41" i="5"/>
  <c r="G42" i="5"/>
  <c r="G43" i="5"/>
  <c r="E44" i="5"/>
  <c r="F44" i="5"/>
  <c r="G44" i="5"/>
  <c r="G45" i="5"/>
  <c r="G46" i="5"/>
  <c r="G47" i="5"/>
  <c r="G48" i="5"/>
  <c r="G49" i="5"/>
  <c r="G50" i="5"/>
  <c r="G51" i="5"/>
  <c r="G52" i="5"/>
  <c r="G53" i="5"/>
  <c r="G54" i="5"/>
  <c r="E55" i="5"/>
  <c r="F55" i="5"/>
  <c r="G55" i="5"/>
  <c r="G56" i="5"/>
  <c r="E57" i="5"/>
  <c r="G57" i="5"/>
  <c r="G58" i="5"/>
  <c r="G59" i="5"/>
  <c r="G60" i="5"/>
  <c r="G61" i="5"/>
  <c r="G62" i="5"/>
  <c r="G63" i="5"/>
  <c r="G64" i="5"/>
  <c r="F33" i="4"/>
  <c r="G33" i="4"/>
  <c r="G34" i="4"/>
  <c r="E35" i="4"/>
  <c r="F35" i="4"/>
  <c r="G35" i="4"/>
  <c r="E36" i="4"/>
  <c r="F36" i="4"/>
  <c r="G36" i="4"/>
  <c r="G37" i="4"/>
  <c r="G38" i="4"/>
  <c r="E39" i="4"/>
  <c r="G39" i="4"/>
  <c r="E40" i="4"/>
  <c r="F40" i="4"/>
  <c r="G40" i="4"/>
  <c r="E41" i="4"/>
  <c r="F41" i="4"/>
  <c r="G41" i="4"/>
  <c r="E42" i="4"/>
  <c r="F42" i="4"/>
  <c r="G42" i="4"/>
  <c r="G43" i="4"/>
  <c r="E44" i="4"/>
  <c r="F44" i="4"/>
  <c r="G44" i="4"/>
  <c r="E45" i="4"/>
  <c r="G45" i="4"/>
  <c r="E46" i="4"/>
  <c r="F46" i="4"/>
  <c r="G46" i="4"/>
  <c r="E47" i="4"/>
  <c r="F47" i="4"/>
  <c r="G47" i="4"/>
  <c r="G48" i="4"/>
  <c r="E49" i="4"/>
  <c r="G49" i="4"/>
  <c r="G50" i="4"/>
  <c r="G51" i="4"/>
  <c r="G52" i="4"/>
  <c r="E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G58" i="4"/>
  <c r="E59" i="4"/>
  <c r="G59" i="4"/>
  <c r="G60" i="4"/>
  <c r="E61" i="4"/>
  <c r="G61" i="4"/>
  <c r="G62" i="4"/>
  <c r="E63" i="4"/>
  <c r="F63" i="4"/>
  <c r="G63" i="4"/>
  <c r="E64" i="4"/>
  <c r="G64" i="4"/>
  <c r="G33" i="3"/>
  <c r="G34" i="3"/>
  <c r="E35" i="3"/>
  <c r="F35" i="3"/>
  <c r="G35" i="3"/>
  <c r="E36" i="3"/>
  <c r="G36" i="3"/>
  <c r="G37" i="3"/>
  <c r="E38" i="3"/>
  <c r="F38" i="3"/>
  <c r="G38" i="3"/>
  <c r="E39" i="3"/>
  <c r="G39" i="3"/>
  <c r="E40" i="3"/>
  <c r="F40" i="3"/>
  <c r="G40" i="3"/>
  <c r="G41" i="3"/>
  <c r="G42" i="3"/>
  <c r="G43" i="3"/>
  <c r="E44" i="3"/>
  <c r="F44" i="3"/>
  <c r="G44" i="3"/>
  <c r="E45" i="3"/>
  <c r="G45" i="3"/>
  <c r="E46" i="3"/>
  <c r="F46" i="3"/>
  <c r="G46" i="3"/>
  <c r="E47" i="3"/>
  <c r="F47" i="3"/>
  <c r="G47" i="3"/>
  <c r="G48" i="3"/>
  <c r="G49" i="3"/>
  <c r="G50" i="3"/>
  <c r="G51" i="3"/>
  <c r="G52" i="3"/>
  <c r="G53" i="3"/>
  <c r="G54" i="3"/>
  <c r="G55" i="3"/>
  <c r="E56" i="3"/>
  <c r="G56" i="3"/>
  <c r="E57" i="3"/>
  <c r="F57" i="3"/>
  <c r="G57" i="3"/>
  <c r="G58" i="3"/>
  <c r="F59" i="3"/>
  <c r="G59" i="3"/>
  <c r="G60" i="3"/>
  <c r="G61" i="3"/>
  <c r="E62" i="3"/>
  <c r="F62" i="3"/>
  <c r="G62" i="3"/>
  <c r="E63" i="3"/>
  <c r="G63" i="3"/>
  <c r="G64" i="3"/>
  <c r="G33" i="2"/>
  <c r="H33" i="2" s="1"/>
  <c r="G34" i="2"/>
  <c r="E35" i="2"/>
  <c r="G35" i="2"/>
  <c r="G36" i="2"/>
  <c r="G37" i="2"/>
  <c r="G38" i="2"/>
  <c r="G39" i="2"/>
  <c r="F40" i="2"/>
  <c r="G40" i="2"/>
  <c r="G41" i="2"/>
  <c r="G42" i="2"/>
  <c r="G43" i="2"/>
  <c r="E44" i="2"/>
  <c r="F44" i="2"/>
  <c r="G44" i="2"/>
  <c r="G45" i="2"/>
  <c r="G46" i="2"/>
  <c r="G47" i="2"/>
  <c r="G48" i="2"/>
  <c r="G49" i="2"/>
  <c r="G50" i="2"/>
  <c r="E51" i="2"/>
  <c r="G51" i="2"/>
  <c r="G52" i="2"/>
  <c r="E53" i="2"/>
  <c r="G53" i="2"/>
  <c r="G54" i="2"/>
  <c r="F55" i="2"/>
  <c r="G55" i="2"/>
  <c r="G56" i="2"/>
  <c r="E57" i="2"/>
  <c r="G57" i="2"/>
  <c r="G58" i="2"/>
  <c r="G59" i="2"/>
  <c r="G60" i="2"/>
  <c r="G61" i="2"/>
  <c r="G62" i="2"/>
  <c r="G63" i="2"/>
  <c r="G64" i="2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G58" i="1"/>
  <c r="E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F64" i="1"/>
  <c r="G64" i="1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G58" i="34"/>
  <c r="E59" i="34"/>
  <c r="F59" i="34"/>
  <c r="G59" i="34"/>
  <c r="G60" i="34"/>
  <c r="E61" i="34"/>
  <c r="F61" i="34"/>
  <c r="G61" i="34"/>
  <c r="E62" i="34"/>
  <c r="F62" i="34"/>
  <c r="G62" i="34"/>
  <c r="E63" i="34"/>
  <c r="F63" i="34"/>
  <c r="G63" i="34"/>
  <c r="E64" i="34"/>
  <c r="G64" i="34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F48" i="32"/>
  <c r="F48" i="30"/>
  <c r="F59" i="30"/>
  <c r="E55" i="28"/>
  <c r="F41" i="27"/>
  <c r="E18" i="25"/>
  <c r="F18" i="21"/>
  <c r="E18" i="18"/>
  <c r="F50" i="17"/>
  <c r="E58" i="17"/>
  <c r="E18" i="16"/>
  <c r="F18" i="15"/>
  <c r="E18" i="12"/>
  <c r="F48" i="4"/>
  <c r="F35" i="2"/>
  <c r="E55" i="2"/>
  <c r="F18" i="1"/>
  <c r="F18" i="33"/>
  <c r="G71" i="34"/>
  <c r="G152" i="34"/>
  <c r="G295" i="34"/>
  <c r="G506" i="34"/>
  <c r="H506" i="34" s="1"/>
  <c r="G530" i="34"/>
  <c r="G71" i="1"/>
  <c r="G152" i="1"/>
  <c r="G295" i="1"/>
  <c r="G506" i="1"/>
  <c r="G530" i="1"/>
  <c r="H530" i="1" s="1"/>
  <c r="G71" i="2"/>
  <c r="G152" i="2"/>
  <c r="G295" i="2"/>
  <c r="G506" i="2"/>
  <c r="G530" i="2"/>
  <c r="G71" i="3"/>
  <c r="G152" i="3"/>
  <c r="G295" i="3"/>
  <c r="G506" i="3"/>
  <c r="G530" i="3"/>
  <c r="G71" i="4"/>
  <c r="G152" i="4"/>
  <c r="G295" i="4"/>
  <c r="G506" i="4"/>
  <c r="H506" i="4" s="1"/>
  <c r="G530" i="4"/>
  <c r="H530" i="4" s="1"/>
  <c r="G71" i="5"/>
  <c r="G152" i="5"/>
  <c r="G295" i="5"/>
  <c r="G506" i="5"/>
  <c r="G530" i="5"/>
  <c r="G71" i="6"/>
  <c r="G152" i="6"/>
  <c r="G295" i="6"/>
  <c r="G506" i="6"/>
  <c r="H506" i="6" s="1"/>
  <c r="G530" i="6"/>
  <c r="G71" i="7"/>
  <c r="G152" i="7"/>
  <c r="G295" i="7"/>
  <c r="G506" i="7"/>
  <c r="G530" i="7"/>
  <c r="G71" i="8"/>
  <c r="G152" i="8"/>
  <c r="G295" i="8"/>
  <c r="G506" i="8"/>
  <c r="H506" i="8" s="1"/>
  <c r="G530" i="8"/>
  <c r="G71" i="9"/>
  <c r="G152" i="9"/>
  <c r="G295" i="9"/>
  <c r="G506" i="9"/>
  <c r="H506" i="9" s="1"/>
  <c r="G530" i="9"/>
  <c r="G71" i="10"/>
  <c r="G152" i="10"/>
  <c r="G295" i="10"/>
  <c r="G506" i="10"/>
  <c r="G530" i="10"/>
  <c r="G71" i="11"/>
  <c r="G152" i="11"/>
  <c r="G295" i="11"/>
  <c r="G506" i="11"/>
  <c r="G530" i="11"/>
  <c r="G71" i="12"/>
  <c r="G152" i="12"/>
  <c r="G295" i="12"/>
  <c r="G506" i="12"/>
  <c r="G530" i="12"/>
  <c r="G71" i="13"/>
  <c r="G152" i="13"/>
  <c r="G295" i="13"/>
  <c r="G506" i="13"/>
  <c r="H506" i="13" s="1"/>
  <c r="G530" i="13"/>
  <c r="G71" i="14"/>
  <c r="G152" i="14"/>
  <c r="G295" i="14"/>
  <c r="H295" i="14" s="1"/>
  <c r="G506" i="14"/>
  <c r="H506" i="14" s="1"/>
  <c r="G530" i="14"/>
  <c r="G71" i="15"/>
  <c r="G152" i="15"/>
  <c r="G295" i="15"/>
  <c r="G506" i="15"/>
  <c r="H506" i="15" s="1"/>
  <c r="G530" i="15"/>
  <c r="G71" i="16"/>
  <c r="G152" i="16"/>
  <c r="G295" i="16"/>
  <c r="G506" i="16"/>
  <c r="H506" i="16" s="1"/>
  <c r="G530" i="16"/>
  <c r="G71" i="17"/>
  <c r="G152" i="17"/>
  <c r="H152" i="17" s="1"/>
  <c r="G295" i="17"/>
  <c r="G506" i="17"/>
  <c r="H506" i="17" s="1"/>
  <c r="G530" i="17"/>
  <c r="H530" i="17" s="1"/>
  <c r="G71" i="18"/>
  <c r="G152" i="18"/>
  <c r="G295" i="18"/>
  <c r="G506" i="18"/>
  <c r="G530" i="18"/>
  <c r="G71" i="19"/>
  <c r="G152" i="19"/>
  <c r="G295" i="19"/>
  <c r="G506" i="19"/>
  <c r="G530" i="19"/>
  <c r="G152" i="20"/>
  <c r="G295" i="20"/>
  <c r="G506" i="20"/>
  <c r="G530" i="20"/>
  <c r="H530" i="20" s="1"/>
  <c r="G71" i="21"/>
  <c r="G152" i="21"/>
  <c r="G295" i="21"/>
  <c r="G506" i="21"/>
  <c r="G530" i="21"/>
  <c r="G71" i="22"/>
  <c r="G152" i="22"/>
  <c r="G295" i="22"/>
  <c r="G506" i="22"/>
  <c r="G530" i="22"/>
  <c r="G71" i="23"/>
  <c r="G152" i="23"/>
  <c r="G295" i="23"/>
  <c r="G506" i="23"/>
  <c r="H506" i="23" s="1"/>
  <c r="G530" i="23"/>
  <c r="G71" i="24"/>
  <c r="G152" i="24"/>
  <c r="G295" i="24"/>
  <c r="G506" i="24"/>
  <c r="G530" i="24"/>
  <c r="G71" i="25"/>
  <c r="G152" i="25"/>
  <c r="G295" i="25"/>
  <c r="G506" i="25"/>
  <c r="G530" i="25"/>
  <c r="G71" i="26"/>
  <c r="G152" i="26"/>
  <c r="G295" i="26"/>
  <c r="G506" i="26"/>
  <c r="H506" i="26" s="1"/>
  <c r="G530" i="26"/>
  <c r="G71" i="27"/>
  <c r="G152" i="27"/>
  <c r="G295" i="27"/>
  <c r="G506" i="27"/>
  <c r="H506" i="27" s="1"/>
  <c r="G530" i="27"/>
  <c r="G71" i="28"/>
  <c r="G152" i="28"/>
  <c r="G295" i="28"/>
  <c r="G506" i="28"/>
  <c r="G530" i="28"/>
  <c r="G71" i="29"/>
  <c r="G152" i="29"/>
  <c r="G295" i="29"/>
  <c r="G506" i="29"/>
  <c r="G530" i="29"/>
  <c r="G71" i="30"/>
  <c r="G152" i="30"/>
  <c r="G295" i="30"/>
  <c r="G506" i="30"/>
  <c r="H506" i="30" s="1"/>
  <c r="G530" i="30"/>
  <c r="G71" i="31"/>
  <c r="G152" i="31"/>
  <c r="G295" i="31"/>
  <c r="G506" i="31"/>
  <c r="G530" i="31"/>
  <c r="G71" i="32"/>
  <c r="G152" i="32"/>
  <c r="G295" i="32"/>
  <c r="G506" i="32"/>
  <c r="H506" i="32" s="1"/>
  <c r="G530" i="32"/>
  <c r="H530" i="32" s="1"/>
  <c r="G71" i="33"/>
  <c r="G152" i="33"/>
  <c r="G295" i="33"/>
  <c r="G506" i="33"/>
  <c r="G530" i="33"/>
  <c r="H525" i="4"/>
  <c r="H513" i="4"/>
  <c r="H527" i="6"/>
  <c r="H519" i="6"/>
  <c r="H515" i="6"/>
  <c r="H511" i="6"/>
  <c r="H525" i="8"/>
  <c r="H512" i="9"/>
  <c r="H511" i="10"/>
  <c r="H525" i="12"/>
  <c r="H516" i="13"/>
  <c r="H527" i="14"/>
  <c r="H514" i="15"/>
  <c r="H510" i="15"/>
  <c r="H513" i="16"/>
  <c r="H528" i="17"/>
  <c r="H516" i="17"/>
  <c r="H512" i="17"/>
  <c r="H525" i="20"/>
  <c r="H528" i="4"/>
  <c r="H524" i="4"/>
  <c r="H520" i="4"/>
  <c r="H516" i="4"/>
  <c r="H512" i="4"/>
  <c r="H526" i="6"/>
  <c r="H518" i="6"/>
  <c r="H516" i="8"/>
  <c r="H527" i="9"/>
  <c r="H515" i="9"/>
  <c r="H525" i="11"/>
  <c r="H513" i="11"/>
  <c r="H528" i="12"/>
  <c r="H514" i="14"/>
  <c r="H525" i="15"/>
  <c r="H517" i="15"/>
  <c r="H513" i="15"/>
  <c r="H528" i="16"/>
  <c r="H527" i="17"/>
  <c r="H523" i="17"/>
  <c r="H511" i="17"/>
  <c r="H525" i="19"/>
  <c r="H528" i="20"/>
  <c r="H514" i="23"/>
  <c r="H513" i="24"/>
  <c r="H520" i="25"/>
  <c r="H516" i="25"/>
  <c r="H512" i="25"/>
  <c r="H527" i="26"/>
  <c r="H527" i="30"/>
  <c r="H523" i="30"/>
  <c r="H519" i="30"/>
  <c r="H515" i="30"/>
  <c r="H511" i="30"/>
  <c r="H529" i="32"/>
  <c r="H525" i="32"/>
  <c r="H517" i="32"/>
  <c r="H513" i="32"/>
  <c r="H525" i="23"/>
  <c r="H513" i="23"/>
  <c r="H516" i="24"/>
  <c r="H512" i="24"/>
  <c r="H527" i="25"/>
  <c r="H511" i="25"/>
  <c r="H519" i="29"/>
  <c r="H510" i="30"/>
  <c r="H520" i="32"/>
  <c r="H516" i="32"/>
  <c r="H512" i="32"/>
  <c r="H486" i="25"/>
  <c r="H482" i="25"/>
  <c r="H474" i="25"/>
  <c r="H466" i="25"/>
  <c r="H450" i="25"/>
  <c r="H426" i="25"/>
  <c r="H418" i="25"/>
  <c r="H414" i="25"/>
  <c r="H394" i="25"/>
  <c r="H390" i="25"/>
  <c r="H386" i="25"/>
  <c r="H382" i="25"/>
  <c r="H374" i="25"/>
  <c r="H366" i="25"/>
  <c r="H362" i="25"/>
  <c r="H342" i="25"/>
  <c r="H322" i="25"/>
  <c r="H306" i="25"/>
  <c r="H498" i="26"/>
  <c r="H494" i="26"/>
  <c r="H490" i="26"/>
  <c r="H482" i="26"/>
  <c r="H474" i="26"/>
  <c r="H462" i="26"/>
  <c r="H454" i="26"/>
  <c r="H450" i="26"/>
  <c r="H434" i="26"/>
  <c r="H426" i="26"/>
  <c r="H402" i="26"/>
  <c r="H394" i="26"/>
  <c r="H374" i="26"/>
  <c r="H322" i="26"/>
  <c r="H306" i="26"/>
  <c r="H498" i="27"/>
  <c r="H470" i="27"/>
  <c r="H462" i="27"/>
  <c r="H426" i="27"/>
  <c r="H402" i="27"/>
  <c r="H394" i="27"/>
  <c r="H382" i="27"/>
  <c r="H366" i="27"/>
  <c r="H362" i="27"/>
  <c r="H306" i="27"/>
  <c r="H489" i="25"/>
  <c r="H481" i="25"/>
  <c r="H477" i="25"/>
  <c r="H469" i="25"/>
  <c r="H457" i="25"/>
  <c r="H453" i="25"/>
  <c r="H445" i="25"/>
  <c r="H425" i="25"/>
  <c r="H417" i="25"/>
  <c r="H413" i="25"/>
  <c r="H409" i="25"/>
  <c r="H397" i="25"/>
  <c r="H389" i="25"/>
  <c r="H381" i="25"/>
  <c r="H373" i="25"/>
  <c r="H361" i="25"/>
  <c r="H353" i="25"/>
  <c r="H349" i="25"/>
  <c r="H325" i="25"/>
  <c r="H321" i="25"/>
  <c r="H313" i="25"/>
  <c r="H489" i="26"/>
  <c r="H481" i="26"/>
  <c r="H477" i="26"/>
  <c r="H473" i="26"/>
  <c r="H465" i="26"/>
  <c r="H461" i="26"/>
  <c r="H453" i="26"/>
  <c r="H445" i="26"/>
  <c r="H425" i="26"/>
  <c r="H421" i="26"/>
  <c r="H417" i="26"/>
  <c r="H413" i="26"/>
  <c r="H405" i="26"/>
  <c r="H397" i="26"/>
  <c r="H373" i="26"/>
  <c r="H361" i="26"/>
  <c r="H349" i="26"/>
  <c r="H329" i="26"/>
  <c r="H325" i="26"/>
  <c r="H313" i="26"/>
  <c r="H481" i="27"/>
  <c r="H477" i="27"/>
  <c r="H469" i="27"/>
  <c r="H465" i="27"/>
  <c r="H453" i="27"/>
  <c r="H445" i="27"/>
  <c r="H425" i="27"/>
  <c r="H421" i="27"/>
  <c r="H361" i="27"/>
  <c r="H349" i="27"/>
  <c r="H329" i="27"/>
  <c r="H349" i="28"/>
  <c r="H382" i="29"/>
  <c r="H362" i="29"/>
  <c r="H322" i="29"/>
  <c r="H306" i="29"/>
  <c r="H498" i="30"/>
  <c r="H494" i="30"/>
  <c r="H490" i="30"/>
  <c r="H486" i="30"/>
  <c r="H482" i="30"/>
  <c r="H474" i="30"/>
  <c r="H470" i="30"/>
  <c r="H466" i="30"/>
  <c r="H458" i="30"/>
  <c r="H442" i="30"/>
  <c r="H438" i="30"/>
  <c r="H426" i="30"/>
  <c r="H410" i="30"/>
  <c r="H402" i="30"/>
  <c r="H390" i="30"/>
  <c r="H386" i="30"/>
  <c r="H374" i="30"/>
  <c r="H366" i="30"/>
  <c r="H342" i="30"/>
  <c r="H338" i="30"/>
  <c r="H306" i="30"/>
  <c r="H486" i="31"/>
  <c r="H374" i="31"/>
  <c r="H373" i="29"/>
  <c r="H361" i="29"/>
  <c r="H349" i="29"/>
  <c r="H497" i="30"/>
  <c r="H481" i="30"/>
  <c r="H473" i="30"/>
  <c r="H469" i="30"/>
  <c r="H457" i="30"/>
  <c r="H449" i="30"/>
  <c r="H445" i="30"/>
  <c r="H441" i="30"/>
  <c r="H425" i="30"/>
  <c r="H417" i="30"/>
  <c r="H409" i="30"/>
  <c r="H381" i="30"/>
  <c r="H373" i="30"/>
  <c r="H369" i="30"/>
  <c r="H361" i="30"/>
  <c r="H353" i="30"/>
  <c r="H349" i="30"/>
  <c r="H337" i="30"/>
  <c r="H329" i="30"/>
  <c r="H321" i="30"/>
  <c r="H313" i="30"/>
  <c r="H309" i="30"/>
  <c r="H481" i="31"/>
  <c r="H306" i="31"/>
  <c r="H498" i="32"/>
  <c r="H494" i="32"/>
  <c r="H490" i="32"/>
  <c r="H482" i="32"/>
  <c r="H478" i="32"/>
  <c r="H474" i="32"/>
  <c r="H466" i="32"/>
  <c r="H462" i="32"/>
  <c r="H458" i="32"/>
  <c r="H454" i="32"/>
  <c r="H446" i="32"/>
  <c r="H442" i="32"/>
  <c r="H438" i="32"/>
  <c r="H434" i="32"/>
  <c r="H430" i="32"/>
  <c r="H426" i="32"/>
  <c r="H418" i="32"/>
  <c r="H414" i="32"/>
  <c r="H402" i="32"/>
  <c r="H394" i="32"/>
  <c r="H390" i="32"/>
  <c r="H386" i="32"/>
  <c r="H382" i="32"/>
  <c r="H378" i="32"/>
  <c r="H374" i="32"/>
  <c r="H370" i="32"/>
  <c r="H366" i="32"/>
  <c r="H362" i="32"/>
  <c r="H342" i="32"/>
  <c r="H338" i="32"/>
  <c r="H322" i="32"/>
  <c r="H306" i="32"/>
  <c r="H302" i="32"/>
  <c r="H497" i="32"/>
  <c r="H493" i="32"/>
  <c r="H489" i="32"/>
  <c r="H481" i="32"/>
  <c r="H477" i="32"/>
  <c r="H473" i="32"/>
  <c r="H469" i="32"/>
  <c r="H465" i="32"/>
  <c r="H461" i="32"/>
  <c r="H457" i="32"/>
  <c r="H453" i="32"/>
  <c r="H449" i="32"/>
  <c r="H445" i="32"/>
  <c r="H441" i="32"/>
  <c r="H437" i="32"/>
  <c r="H433" i="32"/>
  <c r="H429" i="32"/>
  <c r="H425" i="32"/>
  <c r="H421" i="32"/>
  <c r="H417" i="32"/>
  <c r="H413" i="32"/>
  <c r="H409" i="32"/>
  <c r="H405" i="32"/>
  <c r="H401" i="32"/>
  <c r="H397" i="32"/>
  <c r="H393" i="32"/>
  <c r="H389" i="32"/>
  <c r="H385" i="32"/>
  <c r="H381" i="32"/>
  <c r="H377" i="32"/>
  <c r="H373" i="32"/>
  <c r="H365" i="32"/>
  <c r="H361" i="32"/>
  <c r="H353" i="32"/>
  <c r="H349" i="32"/>
  <c r="H329" i="32"/>
  <c r="H325" i="32"/>
  <c r="H321" i="32"/>
  <c r="H317" i="32"/>
  <c r="H313" i="32"/>
  <c r="H309" i="32"/>
  <c r="H305" i="32"/>
  <c r="H161" i="27"/>
  <c r="H225" i="28"/>
  <c r="H269" i="29"/>
  <c r="H265" i="29"/>
  <c r="H261" i="29"/>
  <c r="H257" i="29"/>
  <c r="H253" i="29"/>
  <c r="H225" i="29"/>
  <c r="H285" i="30"/>
  <c r="H281" i="30"/>
  <c r="H277" i="30"/>
  <c r="H273" i="30"/>
  <c r="H269" i="30"/>
  <c r="H265" i="30"/>
  <c r="H261" i="30"/>
  <c r="H257" i="30"/>
  <c r="H253" i="30"/>
  <c r="H245" i="30"/>
  <c r="H237" i="30"/>
  <c r="H233" i="30"/>
  <c r="H225" i="30"/>
  <c r="H160" i="27"/>
  <c r="H260" i="28"/>
  <c r="H224" i="28"/>
  <c r="H284" i="29"/>
  <c r="H280" i="29"/>
  <c r="H264" i="29"/>
  <c r="H260" i="29"/>
  <c r="H224" i="29"/>
  <c r="H204" i="29"/>
  <c r="H200" i="29"/>
  <c r="H192" i="29"/>
  <c r="H288" i="30"/>
  <c r="H284" i="30"/>
  <c r="H280" i="30"/>
  <c r="H276" i="30"/>
  <c r="H272" i="30"/>
  <c r="H268" i="30"/>
  <c r="H264" i="30"/>
  <c r="H260" i="30"/>
  <c r="H244" i="30"/>
  <c r="H236" i="30"/>
  <c r="H224" i="30"/>
  <c r="H207" i="31"/>
  <c r="H191" i="31"/>
  <c r="H283" i="32"/>
  <c r="H279" i="32"/>
  <c r="H263" i="32"/>
  <c r="H259" i="32"/>
  <c r="H255" i="32"/>
  <c r="H251" i="32"/>
  <c r="H243" i="32"/>
  <c r="H227" i="32"/>
  <c r="H219" i="32"/>
  <c r="H199" i="32"/>
  <c r="H195" i="32"/>
  <c r="H191" i="32"/>
  <c r="H187" i="32"/>
  <c r="H183" i="32"/>
  <c r="H171" i="32"/>
  <c r="H167" i="32"/>
  <c r="H163" i="32"/>
  <c r="H194" i="31"/>
  <c r="H286" i="32"/>
  <c r="H282" i="32"/>
  <c r="H274" i="32"/>
  <c r="H270" i="32"/>
  <c r="H262" i="32"/>
  <c r="H258" i="32"/>
  <c r="H230" i="32"/>
  <c r="H226" i="32"/>
  <c r="H210" i="32"/>
  <c r="H206" i="32"/>
  <c r="H194" i="32"/>
  <c r="H190" i="32"/>
  <c r="H182" i="32"/>
  <c r="H174" i="32"/>
  <c r="H170" i="32"/>
  <c r="H166" i="32"/>
  <c r="H162" i="32"/>
  <c r="H158" i="32"/>
  <c r="E505" i="21"/>
  <c r="E505" i="22"/>
  <c r="E505" i="23"/>
  <c r="E505" i="24"/>
  <c r="E505" i="30"/>
  <c r="E505" i="31"/>
  <c r="G505" i="34"/>
  <c r="G505" i="1"/>
  <c r="G505" i="2"/>
  <c r="G505" i="3"/>
  <c r="G505" i="4"/>
  <c r="G505" i="5"/>
  <c r="G505" i="6"/>
  <c r="H505" i="6" s="1"/>
  <c r="G505" i="7"/>
  <c r="G505" i="8"/>
  <c r="G505" i="9"/>
  <c r="G505" i="10"/>
  <c r="H505" i="10" s="1"/>
  <c r="G505" i="11"/>
  <c r="G505" i="13"/>
  <c r="H505" i="13" s="1"/>
  <c r="G505" i="14"/>
  <c r="G505" i="15"/>
  <c r="G505" i="16"/>
  <c r="H505" i="16" s="1"/>
  <c r="G505" i="17"/>
  <c r="G505" i="18"/>
  <c r="G505" i="19"/>
  <c r="F505" i="34"/>
  <c r="F505" i="1"/>
  <c r="F505" i="2"/>
  <c r="F505" i="3"/>
  <c r="F505" i="4"/>
  <c r="F505" i="5"/>
  <c r="F505" i="6"/>
  <c r="F505" i="7"/>
  <c r="F505" i="8"/>
  <c r="F505" i="9"/>
  <c r="F505" i="10"/>
  <c r="F505" i="11"/>
  <c r="F505" i="13"/>
  <c r="F505" i="14"/>
  <c r="F505" i="15"/>
  <c r="F505" i="16"/>
  <c r="F505" i="17"/>
  <c r="F505" i="18"/>
  <c r="F505" i="19"/>
  <c r="E294" i="33"/>
  <c r="E294" i="34"/>
  <c r="E294" i="1"/>
  <c r="E294" i="3"/>
  <c r="E294" i="4"/>
  <c r="H362" i="22"/>
  <c r="H360" i="22"/>
  <c r="H352" i="22"/>
  <c r="H348" i="22"/>
  <c r="H342" i="22"/>
  <c r="H340" i="22"/>
  <c r="H338" i="22"/>
  <c r="H336" i="22"/>
  <c r="H320" i="22"/>
  <c r="F294" i="33"/>
  <c r="F294" i="34"/>
  <c r="F294" i="1"/>
  <c r="F294" i="2"/>
  <c r="F294" i="3"/>
  <c r="F294" i="4"/>
  <c r="F294" i="5"/>
  <c r="F294" i="6"/>
  <c r="F294" i="7"/>
  <c r="F294" i="8"/>
  <c r="F294" i="9"/>
  <c r="F294" i="10"/>
  <c r="F294" i="11"/>
  <c r="F294" i="12"/>
  <c r="F294" i="13"/>
  <c r="F294" i="15"/>
  <c r="F294" i="16"/>
  <c r="F294" i="18"/>
  <c r="F294" i="19"/>
  <c r="F294" i="23"/>
  <c r="F294" i="25"/>
  <c r="F294" i="26"/>
  <c r="F294" i="27"/>
  <c r="F294" i="28"/>
  <c r="F294" i="29"/>
  <c r="F294" i="31"/>
  <c r="H361" i="22"/>
  <c r="H355" i="22"/>
  <c r="H385" i="23"/>
  <c r="H383" i="23"/>
  <c r="H373" i="23"/>
  <c r="H367" i="23"/>
  <c r="H361" i="23"/>
  <c r="H359" i="23"/>
  <c r="H355" i="23"/>
  <c r="H353" i="23"/>
  <c r="H351" i="23"/>
  <c r="H349" i="23"/>
  <c r="H331" i="23"/>
  <c r="H313" i="23"/>
  <c r="H309" i="23"/>
  <c r="H299" i="23"/>
  <c r="H499" i="24"/>
  <c r="H497" i="24"/>
  <c r="H495" i="24"/>
  <c r="H493" i="24"/>
  <c r="H489" i="24"/>
  <c r="H487" i="24"/>
  <c r="H481" i="24"/>
  <c r="H475" i="24"/>
  <c r="H469" i="24"/>
  <c r="H465" i="24"/>
  <c r="H461" i="24"/>
  <c r="H459" i="24"/>
  <c r="H457" i="24"/>
  <c r="H455" i="24"/>
  <c r="H453" i="24"/>
  <c r="H451" i="24"/>
  <c r="H443" i="24"/>
  <c r="H435" i="24"/>
  <c r="H431" i="24"/>
  <c r="H429" i="24"/>
  <c r="H427" i="24"/>
  <c r="H425" i="24"/>
  <c r="H423" i="24"/>
  <c r="H421" i="24"/>
  <c r="H417" i="24"/>
  <c r="H407" i="24"/>
  <c r="H403" i="24"/>
  <c r="H399" i="24"/>
  <c r="H397" i="24"/>
  <c r="H395" i="24"/>
  <c r="H384" i="23"/>
  <c r="H380" i="23"/>
  <c r="H376" i="23"/>
  <c r="H374" i="23"/>
  <c r="H360" i="23"/>
  <c r="H348" i="23"/>
  <c r="H346" i="23"/>
  <c r="H344" i="23"/>
  <c r="H340" i="23"/>
  <c r="H338" i="23"/>
  <c r="H336" i="23"/>
  <c r="H324" i="23"/>
  <c r="H322" i="23"/>
  <c r="H316" i="23"/>
  <c r="H312" i="23"/>
  <c r="H306" i="23"/>
  <c r="H300" i="23"/>
  <c r="H498" i="24"/>
  <c r="H494" i="24"/>
  <c r="H490" i="24"/>
  <c r="H488" i="24"/>
  <c r="H486" i="24"/>
  <c r="H482" i="24"/>
  <c r="H480" i="24"/>
  <c r="H476" i="24"/>
  <c r="H470" i="24"/>
  <c r="H466" i="24"/>
  <c r="H464" i="24"/>
  <c r="H460" i="24"/>
  <c r="H458" i="24"/>
  <c r="H456" i="24"/>
  <c r="H454" i="24"/>
  <c r="H452" i="24"/>
  <c r="H450" i="24"/>
  <c r="H448" i="24"/>
  <c r="H440" i="24"/>
  <c r="H434" i="24"/>
  <c r="H430" i="24"/>
  <c r="H428" i="24"/>
  <c r="H426" i="24"/>
  <c r="H424" i="24"/>
  <c r="H420" i="24"/>
  <c r="H416" i="24"/>
  <c r="H410" i="24"/>
  <c r="H404" i="24"/>
  <c r="H402" i="24"/>
  <c r="H400" i="24"/>
  <c r="H396" i="24"/>
  <c r="H394" i="24"/>
  <c r="H390" i="24"/>
  <c r="H388" i="24"/>
  <c r="H386" i="24"/>
  <c r="H384" i="24"/>
  <c r="H382" i="24"/>
  <c r="H380" i="24"/>
  <c r="H376" i="24"/>
  <c r="H374" i="24"/>
  <c r="H368" i="24"/>
  <c r="H366" i="24"/>
  <c r="H364" i="24"/>
  <c r="H362" i="24"/>
  <c r="H360" i="24"/>
  <c r="H352" i="24"/>
  <c r="H338" i="24"/>
  <c r="H336" i="24"/>
  <c r="H324" i="24"/>
  <c r="H322" i="24"/>
  <c r="H320" i="24"/>
  <c r="H316" i="24"/>
  <c r="H312" i="24"/>
  <c r="H306" i="24"/>
  <c r="H304" i="24"/>
  <c r="H302" i="24"/>
  <c r="H498" i="25"/>
  <c r="H496" i="25"/>
  <c r="H391" i="24"/>
  <c r="H385" i="24"/>
  <c r="H383" i="24"/>
  <c r="H379" i="24"/>
  <c r="H375" i="24"/>
  <c r="H373" i="24"/>
  <c r="H371" i="24"/>
  <c r="H367" i="24"/>
  <c r="H361" i="24"/>
  <c r="H355" i="24"/>
  <c r="H351" i="24"/>
  <c r="H349" i="24"/>
  <c r="H343" i="24"/>
  <c r="H341" i="24"/>
  <c r="H329" i="24"/>
  <c r="H325" i="24"/>
  <c r="H323" i="24"/>
  <c r="H321" i="24"/>
  <c r="H319" i="24"/>
  <c r="H313" i="24"/>
  <c r="H309" i="24"/>
  <c r="H305" i="24"/>
  <c r="H299" i="24"/>
  <c r="H499" i="25"/>
  <c r="H170" i="22"/>
  <c r="H168" i="22"/>
  <c r="H162" i="22"/>
  <c r="H158" i="22"/>
  <c r="H282" i="23"/>
  <c r="H278" i="23"/>
  <c r="H264" i="23"/>
  <c r="H250" i="23"/>
  <c r="H242" i="23"/>
  <c r="H236" i="23"/>
  <c r="H234" i="23"/>
  <c r="H228" i="23"/>
  <c r="H226" i="23"/>
  <c r="H222" i="23"/>
  <c r="H220" i="23"/>
  <c r="H216" i="23"/>
  <c r="H212" i="23"/>
  <c r="H204" i="23"/>
  <c r="H202" i="23"/>
  <c r="H194" i="23"/>
  <c r="H192" i="23"/>
  <c r="H188" i="23"/>
  <c r="H172" i="23"/>
  <c r="H164" i="23"/>
  <c r="H162" i="23"/>
  <c r="H154" i="23"/>
  <c r="H288" i="24"/>
  <c r="H280" i="24"/>
  <c r="H274" i="24"/>
  <c r="H272" i="24"/>
  <c r="H264" i="24"/>
  <c r="E151" i="33"/>
  <c r="E151" i="34"/>
  <c r="E151" i="1"/>
  <c r="E151" i="2"/>
  <c r="E151" i="3"/>
  <c r="E151" i="4"/>
  <c r="E151" i="5"/>
  <c r="E151" i="6"/>
  <c r="E151" i="7"/>
  <c r="E151" i="8"/>
  <c r="E151" i="10"/>
  <c r="E151" i="11"/>
  <c r="E151" i="12"/>
  <c r="E151" i="15"/>
  <c r="E151" i="16"/>
  <c r="E151" i="17"/>
  <c r="E151" i="20"/>
  <c r="E151" i="21"/>
  <c r="E151" i="22"/>
  <c r="E151" i="24"/>
  <c r="E151" i="25"/>
  <c r="E151" i="26"/>
  <c r="E151" i="29"/>
  <c r="E151" i="30"/>
  <c r="E151" i="31"/>
  <c r="E151" i="32"/>
  <c r="F151" i="34"/>
  <c r="F151" i="3"/>
  <c r="F151" i="6"/>
  <c r="F151" i="9"/>
  <c r="F151" i="16"/>
  <c r="F151" i="17"/>
  <c r="F151" i="18"/>
  <c r="F151" i="19"/>
  <c r="F151" i="24"/>
  <c r="F151" i="27"/>
  <c r="F151" i="28"/>
  <c r="F151" i="31"/>
  <c r="F151" i="32"/>
  <c r="H171" i="22"/>
  <c r="H167" i="22"/>
  <c r="H155" i="22"/>
  <c r="H287" i="23"/>
  <c r="H283" i="23"/>
  <c r="H279" i="23"/>
  <c r="H269" i="23"/>
  <c r="H265" i="23"/>
  <c r="H257" i="23"/>
  <c r="H255" i="23"/>
  <c r="H251" i="23"/>
  <c r="H237" i="23"/>
  <c r="H227" i="23"/>
  <c r="H223" i="23"/>
  <c r="H221" i="23"/>
  <c r="H217" i="23"/>
  <c r="H213" i="23"/>
  <c r="H209" i="23"/>
  <c r="H207" i="23"/>
  <c r="H205" i="23"/>
  <c r="H203" i="23"/>
  <c r="H195" i="23"/>
  <c r="H193" i="23"/>
  <c r="H189" i="23"/>
  <c r="H185" i="23"/>
  <c r="H181" i="23"/>
  <c r="H171" i="23"/>
  <c r="H155" i="23"/>
  <c r="H153" i="23"/>
  <c r="H283" i="24"/>
  <c r="H279" i="24"/>
  <c r="H271" i="24"/>
  <c r="H269" i="24"/>
  <c r="H267" i="24"/>
  <c r="H160" i="25"/>
  <c r="H288" i="26"/>
  <c r="H284" i="26"/>
  <c r="H282" i="26"/>
  <c r="H278" i="26"/>
  <c r="H276" i="26"/>
  <c r="H274" i="26"/>
  <c r="H270" i="26"/>
  <c r="H250" i="26"/>
  <c r="H226" i="26"/>
  <c r="H224" i="26"/>
  <c r="H204" i="26"/>
  <c r="H202" i="26"/>
  <c r="H200" i="26"/>
  <c r="H194" i="26"/>
  <c r="H192" i="26"/>
  <c r="H188" i="26"/>
  <c r="H180" i="26"/>
  <c r="H168" i="26"/>
  <c r="H162" i="26"/>
  <c r="H284" i="27"/>
  <c r="H282" i="27"/>
  <c r="H278" i="27"/>
  <c r="H287" i="26"/>
  <c r="H279" i="26"/>
  <c r="H277" i="26"/>
  <c r="H275" i="26"/>
  <c r="H271" i="26"/>
  <c r="H269" i="26"/>
  <c r="H267" i="26"/>
  <c r="H261" i="26"/>
  <c r="H255" i="26"/>
  <c r="H245" i="26"/>
  <c r="H241" i="26"/>
  <c r="H227" i="26"/>
  <c r="H225" i="26"/>
  <c r="H221" i="26"/>
  <c r="H217" i="26"/>
  <c r="H201" i="26"/>
  <c r="H199" i="26"/>
  <c r="H193" i="26"/>
  <c r="H191" i="26"/>
  <c r="H171" i="26"/>
  <c r="H155" i="26"/>
  <c r="H287" i="27"/>
  <c r="H279" i="27"/>
  <c r="H277" i="27"/>
  <c r="H275" i="27"/>
  <c r="F70" i="33"/>
  <c r="F70" i="34"/>
  <c r="G18" i="33"/>
  <c r="G18" i="1"/>
  <c r="E18" i="3"/>
  <c r="E18" i="8"/>
  <c r="E18" i="10"/>
  <c r="E18" i="20"/>
  <c r="E18" i="23"/>
  <c r="E18" i="27"/>
  <c r="E18" i="7"/>
  <c r="E18" i="11"/>
  <c r="E18" i="13"/>
  <c r="E18" i="17"/>
  <c r="E18" i="19"/>
  <c r="E18" i="21"/>
  <c r="E18" i="24"/>
  <c r="E18" i="26"/>
  <c r="E18" i="29"/>
  <c r="E18" i="31"/>
  <c r="E18" i="32"/>
  <c r="F18" i="5"/>
  <c r="F18" i="7"/>
  <c r="E530" i="5"/>
  <c r="E508" i="5"/>
  <c r="H508" i="5" s="1"/>
  <c r="E516" i="5"/>
  <c r="H516" i="5" s="1"/>
  <c r="E524" i="5"/>
  <c r="H524" i="5" s="1"/>
  <c r="E512" i="5"/>
  <c r="H512" i="5" s="1"/>
  <c r="E520" i="5"/>
  <c r="H520" i="5" s="1"/>
  <c r="E528" i="5"/>
  <c r="H528" i="5" s="1"/>
  <c r="E530" i="9"/>
  <c r="E528" i="9"/>
  <c r="H528" i="9" s="1"/>
  <c r="E508" i="9"/>
  <c r="H508" i="9" s="1"/>
  <c r="E516" i="9"/>
  <c r="H516" i="9" s="1"/>
  <c r="E530" i="13"/>
  <c r="E508" i="13"/>
  <c r="H508" i="13" s="1"/>
  <c r="E524" i="13"/>
  <c r="H524" i="13" s="1"/>
  <c r="E509" i="13"/>
  <c r="H509" i="13" s="1"/>
  <c r="E511" i="13"/>
  <c r="H511" i="13" s="1"/>
  <c r="E517" i="13"/>
  <c r="H517" i="13" s="1"/>
  <c r="E518" i="13"/>
  <c r="H518" i="13" s="1"/>
  <c r="E519" i="13"/>
  <c r="H519" i="13" s="1"/>
  <c r="E525" i="13"/>
  <c r="H525" i="13" s="1"/>
  <c r="E526" i="13"/>
  <c r="H526" i="13" s="1"/>
  <c r="E527" i="13"/>
  <c r="H527" i="13" s="1"/>
  <c r="E512" i="13"/>
  <c r="H512" i="13" s="1"/>
  <c r="E520" i="13"/>
  <c r="H520" i="13" s="1"/>
  <c r="E528" i="13"/>
  <c r="H528" i="13" s="1"/>
  <c r="E507" i="13"/>
  <c r="H507" i="13" s="1"/>
  <c r="E515" i="13"/>
  <c r="H515" i="13" s="1"/>
  <c r="E521" i="13"/>
  <c r="H521" i="13" s="1"/>
  <c r="E522" i="13"/>
  <c r="H522" i="13" s="1"/>
  <c r="E523" i="13"/>
  <c r="H523" i="13" s="1"/>
  <c r="E529" i="13"/>
  <c r="H529" i="13" s="1"/>
  <c r="E521" i="17"/>
  <c r="H521" i="17" s="1"/>
  <c r="E509" i="17"/>
  <c r="H509" i="17" s="1"/>
  <c r="E530" i="21"/>
  <c r="E507" i="21"/>
  <c r="H507" i="21" s="1"/>
  <c r="E508" i="21"/>
  <c r="H508" i="21" s="1"/>
  <c r="E509" i="21"/>
  <c r="H509" i="21" s="1"/>
  <c r="E510" i="21"/>
  <c r="H510" i="21" s="1"/>
  <c r="E514" i="21"/>
  <c r="H514" i="21" s="1"/>
  <c r="E515" i="21"/>
  <c r="H515" i="21" s="1"/>
  <c r="E516" i="21"/>
  <c r="H516" i="21" s="1"/>
  <c r="E517" i="21"/>
  <c r="H517" i="21" s="1"/>
  <c r="E518" i="21"/>
  <c r="H518" i="21" s="1"/>
  <c r="E519" i="21"/>
  <c r="H519" i="21" s="1"/>
  <c r="E520" i="21"/>
  <c r="H520" i="21" s="1"/>
  <c r="E521" i="21"/>
  <c r="H521" i="21" s="1"/>
  <c r="E522" i="21"/>
  <c r="H522" i="21" s="1"/>
  <c r="E524" i="21"/>
  <c r="H524" i="21" s="1"/>
  <c r="E526" i="21"/>
  <c r="H526" i="21" s="1"/>
  <c r="E527" i="21"/>
  <c r="H527" i="21" s="1"/>
  <c r="E529" i="21"/>
  <c r="H529" i="21" s="1"/>
  <c r="E530" i="25"/>
  <c r="E509" i="25"/>
  <c r="H509" i="25" s="1"/>
  <c r="E510" i="25"/>
  <c r="H510" i="25" s="1"/>
  <c r="E518" i="25"/>
  <c r="H518" i="25" s="1"/>
  <c r="E519" i="25"/>
  <c r="H519" i="25" s="1"/>
  <c r="E526" i="25"/>
  <c r="H526" i="25" s="1"/>
  <c r="E507" i="25"/>
  <c r="H507" i="25" s="1"/>
  <c r="E515" i="25"/>
  <c r="H515" i="25" s="1"/>
  <c r="E521" i="25"/>
  <c r="H521" i="25" s="1"/>
  <c r="E522" i="25"/>
  <c r="H522" i="25" s="1"/>
  <c r="E523" i="25"/>
  <c r="H523" i="25"/>
  <c r="E529" i="25"/>
  <c r="H529" i="25" s="1"/>
  <c r="E508" i="25"/>
  <c r="H508" i="25" s="1"/>
  <c r="E524" i="25"/>
  <c r="H524" i="25" s="1"/>
  <c r="E530" i="29"/>
  <c r="E507" i="29"/>
  <c r="H507" i="29" s="1"/>
  <c r="E513" i="29"/>
  <c r="H513" i="29" s="1"/>
  <c r="E515" i="29"/>
  <c r="H515" i="29" s="1"/>
  <c r="E521" i="29"/>
  <c r="H521" i="29" s="1"/>
  <c r="E522" i="29"/>
  <c r="H522" i="29" s="1"/>
  <c r="E523" i="29"/>
  <c r="E529" i="29"/>
  <c r="E508" i="29"/>
  <c r="H508" i="29" s="1"/>
  <c r="E516" i="29"/>
  <c r="E524" i="29"/>
  <c r="H524" i="29" s="1"/>
  <c r="E509" i="29"/>
  <c r="H509" i="29" s="1"/>
  <c r="E510" i="29"/>
  <c r="H510" i="29" s="1"/>
  <c r="E511" i="29"/>
  <c r="H511" i="29" s="1"/>
  <c r="E517" i="29"/>
  <c r="H517" i="29" s="1"/>
  <c r="E518" i="29"/>
  <c r="H518" i="29" s="1"/>
  <c r="E526" i="29"/>
  <c r="E527" i="29"/>
  <c r="H527" i="29" s="1"/>
  <c r="E512" i="29"/>
  <c r="H512" i="29" s="1"/>
  <c r="E528" i="29"/>
  <c r="H528" i="29" s="1"/>
  <c r="H512" i="1"/>
  <c r="E508" i="1"/>
  <c r="H508" i="1" s="1"/>
  <c r="E527" i="2"/>
  <c r="H527" i="2" s="1"/>
  <c r="E523" i="2"/>
  <c r="H523" i="2" s="1"/>
  <c r="E519" i="2"/>
  <c r="H519" i="2" s="1"/>
  <c r="E514" i="2"/>
  <c r="H514" i="2" s="1"/>
  <c r="E510" i="2"/>
  <c r="H510" i="2" s="1"/>
  <c r="E509" i="2"/>
  <c r="H509" i="2" s="1"/>
  <c r="H528" i="3"/>
  <c r="E519" i="3"/>
  <c r="H519" i="3" s="1"/>
  <c r="E513" i="3"/>
  <c r="H518" i="4"/>
  <c r="E515" i="4"/>
  <c r="H515" i="4" s="1"/>
  <c r="H511" i="4"/>
  <c r="E508" i="4"/>
  <c r="H508" i="4" s="1"/>
  <c r="E521" i="5"/>
  <c r="H521" i="5" s="1"/>
  <c r="E518" i="5"/>
  <c r="H518" i="5" s="1"/>
  <c r="E515" i="5"/>
  <c r="H515" i="5" s="1"/>
  <c r="H528" i="6"/>
  <c r="H520" i="6"/>
  <c r="H516" i="6"/>
  <c r="H512" i="6"/>
  <c r="E528" i="7"/>
  <c r="H528" i="7" s="1"/>
  <c r="E525" i="7"/>
  <c r="H525" i="7" s="1"/>
  <c r="E515" i="7"/>
  <c r="H515" i="7" s="1"/>
  <c r="E512" i="7"/>
  <c r="H512" i="7" s="1"/>
  <c r="E509" i="7"/>
  <c r="H509" i="7" s="1"/>
  <c r="E518" i="8"/>
  <c r="E515" i="8"/>
  <c r="H515" i="8" s="1"/>
  <c r="E512" i="8"/>
  <c r="H512" i="8" s="1"/>
  <c r="H525" i="9"/>
  <c r="E521" i="9"/>
  <c r="H521" i="9" s="1"/>
  <c r="E517" i="9"/>
  <c r="H517" i="9" s="1"/>
  <c r="H514" i="9"/>
  <c r="E510" i="9"/>
  <c r="H510" i="9" s="1"/>
  <c r="E507" i="9"/>
  <c r="H507" i="9" s="1"/>
  <c r="E520" i="10"/>
  <c r="H520" i="10" s="1"/>
  <c r="E517" i="10"/>
  <c r="H517" i="10" s="1"/>
  <c r="E529" i="11"/>
  <c r="H529" i="11" s="1"/>
  <c r="E521" i="11"/>
  <c r="H521" i="11" s="1"/>
  <c r="E530" i="2"/>
  <c r="E507" i="2"/>
  <c r="H507" i="2" s="1"/>
  <c r="E515" i="2"/>
  <c r="H515" i="2" s="1"/>
  <c r="E507" i="6"/>
  <c r="H507" i="6" s="1"/>
  <c r="E530" i="6"/>
  <c r="E519" i="10"/>
  <c r="H519" i="10" s="1"/>
  <c r="E527" i="10"/>
  <c r="H527" i="10" s="1"/>
  <c r="E530" i="10"/>
  <c r="E507" i="10"/>
  <c r="H507" i="10" s="1"/>
  <c r="E515" i="10"/>
  <c r="H515" i="10" s="1"/>
  <c r="E523" i="10"/>
  <c r="H523" i="10" s="1"/>
  <c r="E508" i="10"/>
  <c r="H508" i="10" s="1"/>
  <c r="E509" i="10"/>
  <c r="H509" i="10" s="1"/>
  <c r="E510" i="10"/>
  <c r="H510" i="10" s="1"/>
  <c r="E507" i="14"/>
  <c r="H507" i="14" s="1"/>
  <c r="E515" i="14"/>
  <c r="H515" i="14" s="1"/>
  <c r="E523" i="14"/>
  <c r="H523" i="14" s="1"/>
  <c r="E508" i="14"/>
  <c r="H508" i="14" s="1"/>
  <c r="E509" i="14"/>
  <c r="H509" i="14" s="1"/>
  <c r="E510" i="14"/>
  <c r="H510" i="14" s="1"/>
  <c r="E517" i="14"/>
  <c r="H517" i="14" s="1"/>
  <c r="E518" i="14"/>
  <c r="H518" i="14" s="1"/>
  <c r="E524" i="14"/>
  <c r="H524" i="14" s="1"/>
  <c r="E526" i="14"/>
  <c r="H526" i="14" s="1"/>
  <c r="E530" i="14"/>
  <c r="E519" i="14"/>
  <c r="H519" i="14" s="1"/>
  <c r="E521" i="14"/>
  <c r="H521" i="14" s="1"/>
  <c r="E522" i="14"/>
  <c r="H522" i="14" s="1"/>
  <c r="E528" i="14"/>
  <c r="H528" i="14" s="1"/>
  <c r="E529" i="14"/>
  <c r="H529" i="14" s="1"/>
  <c r="E519" i="18"/>
  <c r="H519" i="18" s="1"/>
  <c r="E512" i="18"/>
  <c r="H512" i="18" s="1"/>
  <c r="E513" i="18"/>
  <c r="H513" i="18" s="1"/>
  <c r="E514" i="18"/>
  <c r="H514" i="18" s="1"/>
  <c r="E521" i="18"/>
  <c r="H521" i="18" s="1"/>
  <c r="E522" i="18"/>
  <c r="H522" i="18" s="1"/>
  <c r="E529" i="18"/>
  <c r="H529" i="18" s="1"/>
  <c r="E530" i="18"/>
  <c r="E507" i="18"/>
  <c r="H507" i="18" s="1"/>
  <c r="E515" i="18"/>
  <c r="H515" i="18"/>
  <c r="E523" i="18"/>
  <c r="H523" i="18" s="1"/>
  <c r="E508" i="18"/>
  <c r="H508" i="18" s="1"/>
  <c r="E509" i="18"/>
  <c r="H509" i="18" s="1"/>
  <c r="E510" i="18"/>
  <c r="H510" i="18" s="1"/>
  <c r="E517" i="18"/>
  <c r="H517" i="18" s="1"/>
  <c r="E518" i="18"/>
  <c r="H518" i="18" s="1"/>
  <c r="E524" i="18"/>
  <c r="H524" i="18" s="1"/>
  <c r="E525" i="18"/>
  <c r="H525" i="18" s="1"/>
  <c r="E526" i="18"/>
  <c r="H526" i="18" s="1"/>
  <c r="E512" i="22"/>
  <c r="H512" i="22" s="1"/>
  <c r="E514" i="22"/>
  <c r="E520" i="22"/>
  <c r="H520" i="22" s="1"/>
  <c r="E521" i="22"/>
  <c r="H521" i="22" s="1"/>
  <c r="E522" i="22"/>
  <c r="E528" i="22"/>
  <c r="E529" i="22"/>
  <c r="E507" i="22"/>
  <c r="H507" i="22" s="1"/>
  <c r="E515" i="22"/>
  <c r="H515" i="22" s="1"/>
  <c r="E523" i="22"/>
  <c r="H523" i="22" s="1"/>
  <c r="E530" i="22"/>
  <c r="E508" i="22"/>
  <c r="E509" i="22"/>
  <c r="H509" i="22" s="1"/>
  <c r="E510" i="22"/>
  <c r="H510" i="22" s="1"/>
  <c r="E516" i="22"/>
  <c r="E518" i="22"/>
  <c r="H518" i="22" s="1"/>
  <c r="E524" i="22"/>
  <c r="E525" i="22"/>
  <c r="H525" i="22" s="1"/>
  <c r="E526" i="22"/>
  <c r="E519" i="22"/>
  <c r="H519" i="22" s="1"/>
  <c r="E527" i="22"/>
  <c r="H527" i="22" s="1"/>
  <c r="E508" i="26"/>
  <c r="H508" i="26" s="1"/>
  <c r="E509" i="26"/>
  <c r="H509" i="26"/>
  <c r="E510" i="26"/>
  <c r="H510" i="26" s="1"/>
  <c r="E516" i="26"/>
  <c r="H516" i="26"/>
  <c r="E517" i="26"/>
  <c r="H517" i="26" s="1"/>
  <c r="E518" i="26"/>
  <c r="H518" i="26" s="1"/>
  <c r="E524" i="26"/>
  <c r="H524" i="26" s="1"/>
  <c r="E526" i="26"/>
  <c r="H526" i="26" s="1"/>
  <c r="E511" i="26"/>
  <c r="H511" i="26" s="1"/>
  <c r="E519" i="26"/>
  <c r="H519" i="26" s="1"/>
  <c r="E530" i="26"/>
  <c r="E513" i="26"/>
  <c r="H513" i="26" s="1"/>
  <c r="E514" i="26"/>
  <c r="H514" i="26" s="1"/>
  <c r="E520" i="26"/>
  <c r="H520" i="26" s="1"/>
  <c r="E521" i="26"/>
  <c r="H521" i="26" s="1"/>
  <c r="E522" i="26"/>
  <c r="H522" i="26" s="1"/>
  <c r="E529" i="26"/>
  <c r="H529" i="26" s="1"/>
  <c r="E507" i="26"/>
  <c r="H507" i="26" s="1"/>
  <c r="E515" i="26"/>
  <c r="H515" i="26" s="1"/>
  <c r="E523" i="26"/>
  <c r="H523" i="26" s="1"/>
  <c r="E514" i="30"/>
  <c r="H514" i="30" s="1"/>
  <c r="E521" i="30"/>
  <c r="H521" i="30" s="1"/>
  <c r="E522" i="30"/>
  <c r="H522" i="30" s="1"/>
  <c r="E529" i="30"/>
  <c r="H529" i="30" s="1"/>
  <c r="E508" i="30"/>
  <c r="H508" i="30" s="1"/>
  <c r="E509" i="30"/>
  <c r="H509" i="30"/>
  <c r="E526" i="30"/>
  <c r="H526" i="30" s="1"/>
  <c r="E505" i="1"/>
  <c r="E505" i="5"/>
  <c r="E505" i="9"/>
  <c r="E505" i="13"/>
  <c r="E505" i="17"/>
  <c r="E505" i="25"/>
  <c r="E505" i="29"/>
  <c r="E506" i="33"/>
  <c r="H506" i="33" s="1"/>
  <c r="E506" i="3"/>
  <c r="E506" i="7"/>
  <c r="E506" i="11"/>
  <c r="H511" i="1"/>
  <c r="E507" i="1"/>
  <c r="H507" i="1" s="1"/>
  <c r="E526" i="2"/>
  <c r="H526" i="2" s="1"/>
  <c r="E522" i="2"/>
  <c r="H522" i="2" s="1"/>
  <c r="E518" i="2"/>
  <c r="H518" i="2" s="1"/>
  <c r="E517" i="2"/>
  <c r="H517" i="2" s="1"/>
  <c r="E516" i="2"/>
  <c r="H516" i="2" s="1"/>
  <c r="E513" i="2"/>
  <c r="H513" i="2" s="1"/>
  <c r="E527" i="3"/>
  <c r="H527" i="3" s="1"/>
  <c r="E515" i="3"/>
  <c r="E512" i="3"/>
  <c r="H512" i="3" s="1"/>
  <c r="H514" i="4"/>
  <c r="E510" i="4"/>
  <c r="H510" i="4" s="1"/>
  <c r="E507" i="4"/>
  <c r="H507" i="4" s="1"/>
  <c r="E527" i="5"/>
  <c r="H527" i="5" s="1"/>
  <c r="E517" i="5"/>
  <c r="H517" i="5" s="1"/>
  <c r="E514" i="5"/>
  <c r="H514" i="5" s="1"/>
  <c r="E527" i="7"/>
  <c r="H527" i="7" s="1"/>
  <c r="E524" i="7"/>
  <c r="H524" i="7" s="1"/>
  <c r="E521" i="7"/>
  <c r="H521" i="7" s="1"/>
  <c r="E511" i="7"/>
  <c r="H511" i="7"/>
  <c r="E524" i="8"/>
  <c r="H524" i="8" s="1"/>
  <c r="H511" i="8"/>
  <c r="E508" i="8"/>
  <c r="H508" i="8" s="1"/>
  <c r="H513" i="9"/>
  <c r="E509" i="9"/>
  <c r="H509" i="9" s="1"/>
  <c r="E529" i="10"/>
  <c r="H529" i="10" s="1"/>
  <c r="E526" i="10"/>
  <c r="H526" i="10" s="1"/>
  <c r="E516" i="10"/>
  <c r="H516" i="10" s="1"/>
  <c r="E530" i="3"/>
  <c r="E510" i="3"/>
  <c r="H510" i="3" s="1"/>
  <c r="E518" i="3"/>
  <c r="H518" i="3" s="1"/>
  <c r="E514" i="3"/>
  <c r="H514" i="3" s="1"/>
  <c r="E522" i="3"/>
  <c r="H522" i="3" s="1"/>
  <c r="E530" i="7"/>
  <c r="E514" i="7"/>
  <c r="H514" i="7" s="1"/>
  <c r="E522" i="7"/>
  <c r="H522" i="7"/>
  <c r="E510" i="7"/>
  <c r="H510" i="7" s="1"/>
  <c r="E518" i="7"/>
  <c r="H518" i="7"/>
  <c r="E526" i="7"/>
  <c r="H526" i="7" s="1"/>
  <c r="E530" i="11"/>
  <c r="E510" i="11"/>
  <c r="H510" i="11" s="1"/>
  <c r="E518" i="11"/>
  <c r="H518" i="11" s="1"/>
  <c r="E526" i="11"/>
  <c r="H526" i="11" s="1"/>
  <c r="E514" i="11"/>
  <c r="H514" i="11" s="1"/>
  <c r="E522" i="11"/>
  <c r="H522" i="11" s="1"/>
  <c r="E507" i="11"/>
  <c r="H507" i="11" s="1"/>
  <c r="E508" i="11"/>
  <c r="H508" i="11" s="1"/>
  <c r="E509" i="11"/>
  <c r="H509" i="11" s="1"/>
  <c r="E515" i="11"/>
  <c r="H515" i="11" s="1"/>
  <c r="E516" i="11"/>
  <c r="H516" i="11" s="1"/>
  <c r="E517" i="11"/>
  <c r="H517" i="11" s="1"/>
  <c r="E523" i="11"/>
  <c r="H523" i="11" s="1"/>
  <c r="E524" i="11"/>
  <c r="H524" i="11" s="1"/>
  <c r="E530" i="15"/>
  <c r="E507" i="15"/>
  <c r="H507" i="15" s="1"/>
  <c r="E508" i="15"/>
  <c r="H508" i="15" s="1"/>
  <c r="E509" i="15"/>
  <c r="H509" i="15" s="1"/>
  <c r="E518" i="15"/>
  <c r="H518" i="15" s="1"/>
  <c r="E526" i="15"/>
  <c r="H526" i="15" s="1"/>
  <c r="E521" i="15"/>
  <c r="H521" i="15" s="1"/>
  <c r="E529" i="15"/>
  <c r="H529" i="15" s="1"/>
  <c r="E530" i="19"/>
  <c r="E510" i="19"/>
  <c r="H510" i="19" s="1"/>
  <c r="E518" i="19"/>
  <c r="H518" i="19" s="1"/>
  <c r="E526" i="19"/>
  <c r="H526" i="19" s="1"/>
  <c r="E512" i="19"/>
  <c r="H512" i="19"/>
  <c r="E513" i="19"/>
  <c r="H513" i="19" s="1"/>
  <c r="E519" i="19"/>
  <c r="H519" i="19"/>
  <c r="E520" i="19"/>
  <c r="H520" i="19" s="1"/>
  <c r="E521" i="19"/>
  <c r="H521" i="19" s="1"/>
  <c r="E529" i="19"/>
  <c r="H529" i="19" s="1"/>
  <c r="E514" i="19"/>
  <c r="H514" i="19" s="1"/>
  <c r="E522" i="19"/>
  <c r="H522" i="19" s="1"/>
  <c r="E507" i="19"/>
  <c r="H507" i="19" s="1"/>
  <c r="E508" i="19"/>
  <c r="H508" i="19" s="1"/>
  <c r="E509" i="19"/>
  <c r="H509" i="19" s="1"/>
  <c r="E515" i="19"/>
  <c r="H515" i="19" s="1"/>
  <c r="E517" i="19"/>
  <c r="H517" i="19" s="1"/>
  <c r="E524" i="19"/>
  <c r="H524" i="19" s="1"/>
  <c r="E530" i="23"/>
  <c r="E519" i="23"/>
  <c r="H519" i="23" s="1"/>
  <c r="E521" i="23"/>
  <c r="H521" i="23" s="1"/>
  <c r="E529" i="23"/>
  <c r="H529" i="23" s="1"/>
  <c r="E522" i="23"/>
  <c r="H522" i="23" s="1"/>
  <c r="E507" i="23"/>
  <c r="H507" i="23" s="1"/>
  <c r="E508" i="23"/>
  <c r="H508" i="23" s="1"/>
  <c r="E509" i="23"/>
  <c r="H509" i="23" s="1"/>
  <c r="E515" i="23"/>
  <c r="H515" i="23" s="1"/>
  <c r="E517" i="23"/>
  <c r="H517" i="23" s="1"/>
  <c r="E524" i="23"/>
  <c r="H524" i="23" s="1"/>
  <c r="E510" i="23"/>
  <c r="H510" i="23" s="1"/>
  <c r="E526" i="23"/>
  <c r="H526" i="23" s="1"/>
  <c r="E530" i="27"/>
  <c r="E507" i="27"/>
  <c r="H507" i="27" s="1"/>
  <c r="E508" i="27"/>
  <c r="H508" i="27" s="1"/>
  <c r="E509" i="27"/>
  <c r="H509" i="27" s="1"/>
  <c r="E515" i="27"/>
  <c r="H515" i="27" s="1"/>
  <c r="E516" i="27"/>
  <c r="H516" i="27" s="1"/>
  <c r="E517" i="27"/>
  <c r="H517" i="27" s="1"/>
  <c r="E523" i="27"/>
  <c r="H523" i="27" s="1"/>
  <c r="E524" i="27"/>
  <c r="H524" i="27" s="1"/>
  <c r="E525" i="27"/>
  <c r="H525" i="27" s="1"/>
  <c r="E510" i="27"/>
  <c r="H510" i="27" s="1"/>
  <c r="E518" i="27"/>
  <c r="H518" i="27" s="1"/>
  <c r="E526" i="27"/>
  <c r="H526" i="27" s="1"/>
  <c r="E512" i="27"/>
  <c r="H512" i="27" s="1"/>
  <c r="E513" i="27"/>
  <c r="H513" i="27" s="1"/>
  <c r="E519" i="27"/>
  <c r="H519" i="27" s="1"/>
  <c r="E520" i="27"/>
  <c r="H520" i="27" s="1"/>
  <c r="E521" i="27"/>
  <c r="H521" i="27" s="1"/>
  <c r="E527" i="27"/>
  <c r="H527" i="27" s="1"/>
  <c r="E528" i="27"/>
  <c r="E529" i="27"/>
  <c r="H529" i="27" s="1"/>
  <c r="E514" i="27"/>
  <c r="H514" i="27" s="1"/>
  <c r="E522" i="27"/>
  <c r="H522" i="27" s="1"/>
  <c r="E530" i="31"/>
  <c r="E511" i="31"/>
  <c r="H511" i="31" s="1"/>
  <c r="E512" i="31"/>
  <c r="H512" i="31" s="1"/>
  <c r="E513" i="31"/>
  <c r="H513" i="31" s="1"/>
  <c r="E519" i="31"/>
  <c r="H519" i="31" s="1"/>
  <c r="E521" i="31"/>
  <c r="H521" i="31" s="1"/>
  <c r="E527" i="31"/>
  <c r="H527" i="31" s="1"/>
  <c r="E528" i="31"/>
  <c r="E529" i="31"/>
  <c r="H529" i="31" s="1"/>
  <c r="E514" i="31"/>
  <c r="H514" i="31" s="1"/>
  <c r="E522" i="31"/>
  <c r="H522" i="31" s="1"/>
  <c r="E507" i="31"/>
  <c r="H507" i="31" s="1"/>
  <c r="E508" i="31"/>
  <c r="H508" i="31" s="1"/>
  <c r="E509" i="31"/>
  <c r="H509" i="31" s="1"/>
  <c r="E515" i="31"/>
  <c r="H515" i="31" s="1"/>
  <c r="E516" i="31"/>
  <c r="H516" i="31" s="1"/>
  <c r="E517" i="31"/>
  <c r="H517" i="31" s="1"/>
  <c r="E523" i="31"/>
  <c r="H523" i="31" s="1"/>
  <c r="E524" i="31"/>
  <c r="H524" i="31" s="1"/>
  <c r="E525" i="31"/>
  <c r="H525" i="31" s="1"/>
  <c r="E510" i="31"/>
  <c r="H510" i="31" s="1"/>
  <c r="E518" i="31"/>
  <c r="H518" i="31" s="1"/>
  <c r="E526" i="31"/>
  <c r="H526" i="31" s="1"/>
  <c r="E529" i="33"/>
  <c r="H529" i="33" s="1"/>
  <c r="E528" i="33"/>
  <c r="E527" i="33"/>
  <c r="H527" i="33" s="1"/>
  <c r="E526" i="33"/>
  <c r="H526" i="33" s="1"/>
  <c r="E525" i="33"/>
  <c r="H525" i="33" s="1"/>
  <c r="E524" i="33"/>
  <c r="H524" i="33" s="1"/>
  <c r="E523" i="33"/>
  <c r="H523" i="33" s="1"/>
  <c r="E522" i="33"/>
  <c r="H522" i="33" s="1"/>
  <c r="E521" i="33"/>
  <c r="H521" i="33" s="1"/>
  <c r="E520" i="33"/>
  <c r="H520" i="33" s="1"/>
  <c r="E519" i="33"/>
  <c r="H519" i="33" s="1"/>
  <c r="E518" i="33"/>
  <c r="H518" i="33" s="1"/>
  <c r="E517" i="33"/>
  <c r="H517" i="33" s="1"/>
  <c r="E516" i="33"/>
  <c r="H516" i="33" s="1"/>
  <c r="E515" i="33"/>
  <c r="H515" i="33" s="1"/>
  <c r="E514" i="33"/>
  <c r="H514" i="33" s="1"/>
  <c r="E513" i="33"/>
  <c r="H513" i="33" s="1"/>
  <c r="E512" i="33"/>
  <c r="H512" i="33" s="1"/>
  <c r="E511" i="33"/>
  <c r="H511" i="33" s="1"/>
  <c r="E510" i="33"/>
  <c r="H510" i="33" s="1"/>
  <c r="E509" i="33"/>
  <c r="H509" i="33" s="1"/>
  <c r="E508" i="33"/>
  <c r="H508" i="33" s="1"/>
  <c r="E507" i="33"/>
  <c r="H507" i="33" s="1"/>
  <c r="E522" i="34"/>
  <c r="H522" i="34" s="1"/>
  <c r="E521" i="34"/>
  <c r="H521" i="34" s="1"/>
  <c r="E519" i="34"/>
  <c r="H519" i="34" s="1"/>
  <c r="E518" i="34"/>
  <c r="H518" i="34" s="1"/>
  <c r="E515" i="34"/>
  <c r="H515" i="34" s="1"/>
  <c r="E509" i="34"/>
  <c r="H509" i="34" s="1"/>
  <c r="E521" i="1"/>
  <c r="H521" i="1" s="1"/>
  <c r="E519" i="1"/>
  <c r="H519" i="1" s="1"/>
  <c r="E529" i="2"/>
  <c r="H529" i="2" s="1"/>
  <c r="E525" i="2"/>
  <c r="H525" i="2" s="1"/>
  <c r="E521" i="2"/>
  <c r="H521" i="2" s="1"/>
  <c r="E512" i="2"/>
  <c r="H512" i="2" s="1"/>
  <c r="E526" i="3"/>
  <c r="H526" i="3" s="1"/>
  <c r="E521" i="3"/>
  <c r="E511" i="3"/>
  <c r="E508" i="3"/>
  <c r="E529" i="5"/>
  <c r="H529" i="5" s="1"/>
  <c r="E526" i="5"/>
  <c r="H526" i="5" s="1"/>
  <c r="E523" i="5"/>
  <c r="H523" i="5" s="1"/>
  <c r="E513" i="5"/>
  <c r="H513" i="5" s="1"/>
  <c r="E510" i="5"/>
  <c r="H510" i="5" s="1"/>
  <c r="E507" i="5"/>
  <c r="H507" i="5" s="1"/>
  <c r="E522" i="6"/>
  <c r="H522" i="6" s="1"/>
  <c r="E523" i="7"/>
  <c r="H523" i="7" s="1"/>
  <c r="E517" i="7"/>
  <c r="H517" i="7" s="1"/>
  <c r="E507" i="7"/>
  <c r="H507" i="7" s="1"/>
  <c r="E520" i="8"/>
  <c r="E523" i="9"/>
  <c r="H523" i="9" s="1"/>
  <c r="E519" i="9"/>
  <c r="H519" i="9" s="1"/>
  <c r="E525" i="10"/>
  <c r="H525" i="10" s="1"/>
  <c r="E522" i="10"/>
  <c r="H522" i="10" s="1"/>
  <c r="E512" i="10"/>
  <c r="H512" i="10" s="1"/>
  <c r="E512" i="11"/>
  <c r="H512" i="11" s="1"/>
  <c r="E509" i="4"/>
  <c r="H509" i="4" s="1"/>
  <c r="E517" i="4"/>
  <c r="H517" i="4" s="1"/>
  <c r="E521" i="4"/>
  <c r="H521" i="4" s="1"/>
  <c r="E513" i="8"/>
  <c r="E521" i="8"/>
  <c r="H521" i="8" s="1"/>
  <c r="E529" i="8"/>
  <c r="H529" i="8"/>
  <c r="E530" i="8"/>
  <c r="E509" i="8"/>
  <c r="H509" i="8" s="1"/>
  <c r="E517" i="8"/>
  <c r="H517" i="8" s="1"/>
  <c r="E509" i="12"/>
  <c r="H509" i="12" s="1"/>
  <c r="E517" i="12"/>
  <c r="H517" i="12" s="1"/>
  <c r="E510" i="12"/>
  <c r="H510" i="12" s="1"/>
  <c r="E511" i="12"/>
  <c r="H511" i="12" s="1"/>
  <c r="E512" i="12"/>
  <c r="H512" i="12" s="1"/>
  <c r="E518" i="12"/>
  <c r="H518" i="12" s="1"/>
  <c r="E519" i="12"/>
  <c r="H519" i="12" s="1"/>
  <c r="E520" i="12"/>
  <c r="H520" i="12" s="1"/>
  <c r="E526" i="12"/>
  <c r="H526" i="12" s="1"/>
  <c r="E530" i="12"/>
  <c r="E513" i="12"/>
  <c r="H513" i="12" s="1"/>
  <c r="E521" i="12"/>
  <c r="H521" i="12" s="1"/>
  <c r="E529" i="12"/>
  <c r="H529" i="12" s="1"/>
  <c r="E507" i="12"/>
  <c r="H507" i="12" s="1"/>
  <c r="E508" i="12"/>
  <c r="H508" i="12" s="1"/>
  <c r="E514" i="12"/>
  <c r="H514" i="12"/>
  <c r="E515" i="12"/>
  <c r="H515" i="12" s="1"/>
  <c r="E522" i="12"/>
  <c r="H522" i="12" s="1"/>
  <c r="E523" i="12"/>
  <c r="H523" i="12" s="1"/>
  <c r="E524" i="12"/>
  <c r="H524" i="12" s="1"/>
  <c r="E521" i="16"/>
  <c r="H521" i="16" s="1"/>
  <c r="E529" i="16"/>
  <c r="H529" i="16" s="1"/>
  <c r="E507" i="16"/>
  <c r="H507" i="16" s="1"/>
  <c r="E508" i="16"/>
  <c r="H508" i="16" s="1"/>
  <c r="E516" i="16"/>
  <c r="H516" i="16" s="1"/>
  <c r="E522" i="16"/>
  <c r="H522" i="16" s="1"/>
  <c r="E524" i="16"/>
  <c r="H524" i="16" s="1"/>
  <c r="E530" i="16"/>
  <c r="E509" i="16"/>
  <c r="H509" i="16" s="1"/>
  <c r="E511" i="16"/>
  <c r="H511" i="16" s="1"/>
  <c r="E519" i="16"/>
  <c r="H519" i="16" s="1"/>
  <c r="E526" i="16"/>
  <c r="H526" i="16" s="1"/>
  <c r="E507" i="20"/>
  <c r="H507" i="20" s="1"/>
  <c r="E508" i="20"/>
  <c r="H508" i="20"/>
  <c r="E509" i="20"/>
  <c r="H509" i="20" s="1"/>
  <c r="E513" i="20"/>
  <c r="H513" i="20" s="1"/>
  <c r="E515" i="20"/>
  <c r="E516" i="20"/>
  <c r="H516" i="20" s="1"/>
  <c r="E518" i="20"/>
  <c r="H518" i="20" s="1"/>
  <c r="E521" i="20"/>
  <c r="H521" i="20" s="1"/>
  <c r="E522" i="20"/>
  <c r="E523" i="20"/>
  <c r="H523" i="20" s="1"/>
  <c r="E518" i="24"/>
  <c r="H518" i="24" s="1"/>
  <c r="E520" i="24"/>
  <c r="H520" i="24" s="1"/>
  <c r="E526" i="24"/>
  <c r="H526" i="24" s="1"/>
  <c r="E521" i="24"/>
  <c r="H521" i="24" s="1"/>
  <c r="E529" i="24"/>
  <c r="E507" i="24"/>
  <c r="H507" i="24" s="1"/>
  <c r="E508" i="24"/>
  <c r="H508" i="24" s="1"/>
  <c r="E515" i="24"/>
  <c r="H515" i="24" s="1"/>
  <c r="E522" i="24"/>
  <c r="H522" i="24" s="1"/>
  <c r="E509" i="24"/>
  <c r="H509" i="24" s="1"/>
  <c r="E507" i="28"/>
  <c r="H507" i="28" s="1"/>
  <c r="E508" i="28"/>
  <c r="H508" i="28" s="1"/>
  <c r="E514" i="28"/>
  <c r="H514" i="28" s="1"/>
  <c r="E515" i="28"/>
  <c r="H515" i="28" s="1"/>
  <c r="E516" i="28"/>
  <c r="H516" i="28" s="1"/>
  <c r="E522" i="28"/>
  <c r="H522" i="28" s="1"/>
  <c r="E523" i="28"/>
  <c r="H523" i="28" s="1"/>
  <c r="E524" i="28"/>
  <c r="H524" i="28" s="1"/>
  <c r="E509" i="28"/>
  <c r="H509" i="28" s="1"/>
  <c r="E517" i="28"/>
  <c r="H517" i="28" s="1"/>
  <c r="E525" i="28"/>
  <c r="H525" i="28" s="1"/>
  <c r="E530" i="28"/>
  <c r="E510" i="28"/>
  <c r="H510" i="28" s="1"/>
  <c r="E511" i="28"/>
  <c r="H511" i="28" s="1"/>
  <c r="E512" i="28"/>
  <c r="H512" i="28" s="1"/>
  <c r="E518" i="28"/>
  <c r="H518" i="28" s="1"/>
  <c r="E519" i="28"/>
  <c r="H519" i="28" s="1"/>
  <c r="E526" i="28"/>
  <c r="H526" i="28" s="1"/>
  <c r="E527" i="28"/>
  <c r="H527" i="28" s="1"/>
  <c r="E528" i="28"/>
  <c r="E513" i="28"/>
  <c r="H513" i="28" s="1"/>
  <c r="E521" i="28"/>
  <c r="H521" i="28" s="1"/>
  <c r="E529" i="28"/>
  <c r="H529" i="28" s="1"/>
  <c r="E521" i="32"/>
  <c r="H521" i="32" s="1"/>
  <c r="E507" i="32"/>
  <c r="H507" i="32" s="1"/>
  <c r="E508" i="32"/>
  <c r="H508" i="32" s="1"/>
  <c r="E524" i="32"/>
  <c r="H524" i="32" s="1"/>
  <c r="E509" i="32"/>
  <c r="H509" i="32" s="1"/>
  <c r="E505" i="33"/>
  <c r="E505" i="3"/>
  <c r="E505" i="7"/>
  <c r="E505" i="11"/>
  <c r="E505" i="15"/>
  <c r="E505" i="19"/>
  <c r="E505" i="27"/>
  <c r="E506" i="1"/>
  <c r="E506" i="5"/>
  <c r="E506" i="21"/>
  <c r="E506" i="29"/>
  <c r="E528" i="2"/>
  <c r="H528" i="2" s="1"/>
  <c r="E524" i="2"/>
  <c r="H524" i="2"/>
  <c r="E520" i="2"/>
  <c r="H520" i="2" s="1"/>
  <c r="E511" i="2"/>
  <c r="H511" i="2" s="1"/>
  <c r="E529" i="3"/>
  <c r="H529" i="3" s="1"/>
  <c r="E524" i="3"/>
  <c r="E517" i="3"/>
  <c r="H517" i="3" s="1"/>
  <c r="E507" i="3"/>
  <c r="H507" i="3" s="1"/>
  <c r="E526" i="4"/>
  <c r="H526" i="4" s="1"/>
  <c r="E522" i="4"/>
  <c r="H522" i="4" s="1"/>
  <c r="E525" i="5"/>
  <c r="H525" i="5" s="1"/>
  <c r="E522" i="5"/>
  <c r="H522" i="5" s="1"/>
  <c r="E519" i="5"/>
  <c r="H519" i="5" s="1"/>
  <c r="E509" i="5"/>
  <c r="H509" i="5" s="1"/>
  <c r="E529" i="6"/>
  <c r="H529" i="6" s="1"/>
  <c r="E521" i="6"/>
  <c r="H521" i="6" s="1"/>
  <c r="E509" i="6"/>
  <c r="H509" i="6" s="1"/>
  <c r="E529" i="7"/>
  <c r="H529" i="7" s="1"/>
  <c r="E519" i="7"/>
  <c r="H519" i="7" s="1"/>
  <c r="E516" i="7"/>
  <c r="H516" i="7" s="1"/>
  <c r="E526" i="8"/>
  <c r="E522" i="8"/>
  <c r="H522" i="8" s="1"/>
  <c r="E519" i="8"/>
  <c r="H519" i="8" s="1"/>
  <c r="E529" i="9"/>
  <c r="H529" i="9" s="1"/>
  <c r="E526" i="9"/>
  <c r="H526" i="9" s="1"/>
  <c r="E522" i="9"/>
  <c r="H522" i="9" s="1"/>
  <c r="E518" i="9"/>
  <c r="H518" i="9" s="1"/>
  <c r="E511" i="9"/>
  <c r="H511" i="9" s="1"/>
  <c r="E524" i="10"/>
  <c r="H524" i="10" s="1"/>
  <c r="E521" i="10"/>
  <c r="H521" i="10" s="1"/>
  <c r="E518" i="10"/>
  <c r="H518" i="10" s="1"/>
  <c r="E296" i="30"/>
  <c r="H296" i="30" s="1"/>
  <c r="E297" i="30"/>
  <c r="E311" i="30"/>
  <c r="H311" i="30" s="1"/>
  <c r="E327" i="30"/>
  <c r="H327" i="30" s="1"/>
  <c r="E328" i="30"/>
  <c r="H328" i="30" s="1"/>
  <c r="E335" i="30"/>
  <c r="H335" i="30" s="1"/>
  <c r="E344" i="30"/>
  <c r="H344" i="30" s="1"/>
  <c r="E345" i="30"/>
  <c r="H345" i="30" s="1"/>
  <c r="E375" i="30"/>
  <c r="H375" i="30" s="1"/>
  <c r="E377" i="30"/>
  <c r="H377" i="30" s="1"/>
  <c r="E393" i="30"/>
  <c r="H393" i="30" s="1"/>
  <c r="E407" i="30"/>
  <c r="E432" i="30"/>
  <c r="H432" i="30" s="1"/>
  <c r="E433" i="30"/>
  <c r="H433" i="30" s="1"/>
  <c r="E463" i="30"/>
  <c r="H463" i="30" s="1"/>
  <c r="E464" i="30"/>
  <c r="E480" i="30"/>
  <c r="H480" i="30" s="1"/>
  <c r="E489" i="30"/>
  <c r="H489" i="30" s="1"/>
  <c r="E298" i="30"/>
  <c r="H298" i="30" s="1"/>
  <c r="E314" i="30"/>
  <c r="E330" i="30"/>
  <c r="E346" i="30"/>
  <c r="H346" i="30" s="1"/>
  <c r="E354" i="30"/>
  <c r="H354" i="30" s="1"/>
  <c r="E301" i="30"/>
  <c r="H301" i="30" s="1"/>
  <c r="E307" i="30"/>
  <c r="H307" i="30" s="1"/>
  <c r="E308" i="30"/>
  <c r="H308" i="30" s="1"/>
  <c r="E315" i="30"/>
  <c r="H315" i="30" s="1"/>
  <c r="E317" i="30"/>
  <c r="E332" i="30"/>
  <c r="H332" i="30" s="1"/>
  <c r="E333" i="30"/>
  <c r="H333" i="30" s="1"/>
  <c r="E347" i="30"/>
  <c r="H347" i="30" s="1"/>
  <c r="E372" i="30"/>
  <c r="H372" i="30" s="1"/>
  <c r="E379" i="30"/>
  <c r="H379" i="30" s="1"/>
  <c r="E412" i="30"/>
  <c r="E437" i="30"/>
  <c r="H437" i="30" s="1"/>
  <c r="E467" i="30"/>
  <c r="H467" i="30" s="1"/>
  <c r="E483" i="30"/>
  <c r="H483" i="30" s="1"/>
  <c r="E485" i="30"/>
  <c r="H485" i="30" s="1"/>
  <c r="E491" i="30"/>
  <c r="E302" i="30"/>
  <c r="H302" i="30" s="1"/>
  <c r="E310" i="30"/>
  <c r="E318" i="30"/>
  <c r="H318" i="30" s="1"/>
  <c r="E326" i="30"/>
  <c r="H326" i="30" s="1"/>
  <c r="E334" i="30"/>
  <c r="E350" i="30"/>
  <c r="H350" i="30" s="1"/>
  <c r="E358" i="30"/>
  <c r="H358" i="30" s="1"/>
  <c r="E406" i="30"/>
  <c r="H406" i="30"/>
  <c r="E294" i="30"/>
  <c r="E462" i="7"/>
  <c r="H462" i="7"/>
  <c r="E458" i="7"/>
  <c r="H458" i="7" s="1"/>
  <c r="E454" i="7"/>
  <c r="H454" i="7"/>
  <c r="E450" i="7"/>
  <c r="H450" i="7" s="1"/>
  <c r="E446" i="7"/>
  <c r="H446" i="7" s="1"/>
  <c r="E434" i="7"/>
  <c r="H434" i="7" s="1"/>
  <c r="E430" i="7"/>
  <c r="H430" i="7" s="1"/>
  <c r="E406" i="7"/>
  <c r="H406" i="7" s="1"/>
  <c r="E402" i="7"/>
  <c r="H402" i="7" s="1"/>
  <c r="E398" i="7"/>
  <c r="H398" i="7" s="1"/>
  <c r="E386" i="7"/>
  <c r="H386" i="7" s="1"/>
  <c r="E378" i="7"/>
  <c r="H378" i="7" s="1"/>
  <c r="E370" i="7"/>
  <c r="E358" i="7"/>
  <c r="H358" i="7" s="1"/>
  <c r="E354" i="7"/>
  <c r="H354" i="7" s="1"/>
  <c r="E350" i="7"/>
  <c r="H350" i="7" s="1"/>
  <c r="E346" i="7"/>
  <c r="H346" i="7" s="1"/>
  <c r="E342" i="7"/>
  <c r="H342" i="7" s="1"/>
  <c r="E338" i="7"/>
  <c r="H338" i="7" s="1"/>
  <c r="E334" i="7"/>
  <c r="H334" i="7" s="1"/>
  <c r="E330" i="7"/>
  <c r="H330" i="7" s="1"/>
  <c r="E326" i="7"/>
  <c r="E322" i="7"/>
  <c r="H322" i="7" s="1"/>
  <c r="E318" i="7"/>
  <c r="H318" i="7" s="1"/>
  <c r="E314" i="7"/>
  <c r="H314" i="7" s="1"/>
  <c r="E310" i="7"/>
  <c r="H310" i="7" s="1"/>
  <c r="E302" i="7"/>
  <c r="H302" i="7" s="1"/>
  <c r="E298" i="7"/>
  <c r="H298" i="7" s="1"/>
  <c r="E478" i="8"/>
  <c r="H478" i="8" s="1"/>
  <c r="E442" i="8"/>
  <c r="H442" i="8" s="1"/>
  <c r="E438" i="8"/>
  <c r="E434" i="8"/>
  <c r="H434" i="8" s="1"/>
  <c r="E406" i="8"/>
  <c r="H406" i="8" s="1"/>
  <c r="E398" i="8"/>
  <c r="H398" i="8" s="1"/>
  <c r="E378" i="8"/>
  <c r="H378" i="8" s="1"/>
  <c r="E358" i="8"/>
  <c r="H358" i="8" s="1"/>
  <c r="E354" i="8"/>
  <c r="E350" i="8"/>
  <c r="H350" i="8" s="1"/>
  <c r="E346" i="8"/>
  <c r="H346" i="8" s="1"/>
  <c r="E338" i="8"/>
  <c r="H338" i="8" s="1"/>
  <c r="E334" i="8"/>
  <c r="H334" i="8" s="1"/>
  <c r="E330" i="8"/>
  <c r="H330" i="8" s="1"/>
  <c r="E326" i="8"/>
  <c r="H326" i="8" s="1"/>
  <c r="E318" i="8"/>
  <c r="H318" i="8" s="1"/>
  <c r="E314" i="8"/>
  <c r="H314" i="8" s="1"/>
  <c r="E310" i="8"/>
  <c r="H310" i="8" s="1"/>
  <c r="E302" i="8"/>
  <c r="H302" i="8" s="1"/>
  <c r="E298" i="8"/>
  <c r="H298" i="8" s="1"/>
  <c r="E490" i="9"/>
  <c r="E478" i="9"/>
  <c r="H478" i="9" s="1"/>
  <c r="E458" i="9"/>
  <c r="H458" i="9" s="1"/>
  <c r="E434" i="9"/>
  <c r="H434" i="9" s="1"/>
  <c r="E422" i="9"/>
  <c r="H422" i="9" s="1"/>
  <c r="E410" i="9"/>
  <c r="H410" i="9" s="1"/>
  <c r="E378" i="9"/>
  <c r="H378" i="9" s="1"/>
  <c r="E374" i="9"/>
  <c r="H374" i="9" s="1"/>
  <c r="E370" i="9"/>
  <c r="H370" i="9" s="1"/>
  <c r="E358" i="9"/>
  <c r="H358" i="9" s="1"/>
  <c r="E354" i="9"/>
  <c r="H354" i="9" s="1"/>
  <c r="E350" i="9"/>
  <c r="H350" i="9" s="1"/>
  <c r="E334" i="9"/>
  <c r="H334" i="9" s="1"/>
  <c r="E330" i="9"/>
  <c r="H330" i="9" s="1"/>
  <c r="E326" i="9"/>
  <c r="H326" i="9" s="1"/>
  <c r="E296" i="28"/>
  <c r="H296" i="28" s="1"/>
  <c r="E297" i="28"/>
  <c r="H297" i="28" s="1"/>
  <c r="E298" i="28"/>
  <c r="H298" i="28" s="1"/>
  <c r="E299" i="28"/>
  <c r="H299" i="28" s="1"/>
  <c r="E300" i="28"/>
  <c r="H300" i="28" s="1"/>
  <c r="E301" i="28"/>
  <c r="H301" i="28" s="1"/>
  <c r="E302" i="28"/>
  <c r="H302" i="28" s="1"/>
  <c r="E303" i="28"/>
  <c r="H303" i="28" s="1"/>
  <c r="E304" i="28"/>
  <c r="H304" i="28" s="1"/>
  <c r="E305" i="28"/>
  <c r="H305" i="28" s="1"/>
  <c r="E307" i="28"/>
  <c r="H307" i="28" s="1"/>
  <c r="E308" i="28"/>
  <c r="H308" i="28" s="1"/>
  <c r="E309" i="28"/>
  <c r="H309" i="28" s="1"/>
  <c r="E310" i="28"/>
  <c r="H310" i="28" s="1"/>
  <c r="E311" i="28"/>
  <c r="H311" i="28" s="1"/>
  <c r="E312" i="28"/>
  <c r="H312" i="28" s="1"/>
  <c r="E313" i="28"/>
  <c r="H313" i="28" s="1"/>
  <c r="E314" i="28"/>
  <c r="H314" i="28" s="1"/>
  <c r="E315" i="28"/>
  <c r="H315" i="28" s="1"/>
  <c r="E316" i="28"/>
  <c r="H316" i="28" s="1"/>
  <c r="E317" i="28"/>
  <c r="H317" i="28" s="1"/>
  <c r="E318" i="28"/>
  <c r="H318" i="28" s="1"/>
  <c r="E319" i="28"/>
  <c r="H319" i="28" s="1"/>
  <c r="E320" i="28"/>
  <c r="H320" i="28" s="1"/>
  <c r="E321" i="28"/>
  <c r="H321" i="28" s="1"/>
  <c r="E322" i="28"/>
  <c r="H322" i="28" s="1"/>
  <c r="E354" i="28"/>
  <c r="H354" i="28" s="1"/>
  <c r="E362" i="28"/>
  <c r="H362" i="28" s="1"/>
  <c r="E370" i="28"/>
  <c r="H370" i="28" s="1"/>
  <c r="E378" i="28"/>
  <c r="H378" i="28" s="1"/>
  <c r="E386" i="28"/>
  <c r="H386" i="28" s="1"/>
  <c r="E402" i="28"/>
  <c r="H402" i="28" s="1"/>
  <c r="E410" i="28"/>
  <c r="H410" i="28" s="1"/>
  <c r="E418" i="28"/>
  <c r="H418" i="28" s="1"/>
  <c r="E426" i="28"/>
  <c r="H426" i="28" s="1"/>
  <c r="E434" i="28"/>
  <c r="H434" i="28" s="1"/>
  <c r="E442" i="28"/>
  <c r="H442" i="28"/>
  <c r="E450" i="28"/>
  <c r="H450" i="28" s="1"/>
  <c r="E458" i="28"/>
  <c r="H458" i="28" s="1"/>
  <c r="E466" i="28"/>
  <c r="H466" i="28" s="1"/>
  <c r="E474" i="28"/>
  <c r="H474" i="28" s="1"/>
  <c r="E482" i="28"/>
  <c r="H482" i="28" s="1"/>
  <c r="E490" i="28"/>
  <c r="H490" i="28" s="1"/>
  <c r="E498" i="28"/>
  <c r="H498" i="28" s="1"/>
  <c r="E323" i="28"/>
  <c r="H323" i="28" s="1"/>
  <c r="E324" i="28"/>
  <c r="H324" i="28" s="1"/>
  <c r="E325" i="28"/>
  <c r="H325" i="28" s="1"/>
  <c r="E326" i="28"/>
  <c r="H326" i="28" s="1"/>
  <c r="E327" i="28"/>
  <c r="H327" i="28" s="1"/>
  <c r="E328" i="28"/>
  <c r="H328" i="28" s="1"/>
  <c r="E329" i="28"/>
  <c r="H329" i="28" s="1"/>
  <c r="E330" i="28"/>
  <c r="H330" i="28" s="1"/>
  <c r="E331" i="28"/>
  <c r="H331" i="28" s="1"/>
  <c r="E332" i="28"/>
  <c r="H332" i="28" s="1"/>
  <c r="E333" i="28"/>
  <c r="H333" i="28" s="1"/>
  <c r="E334" i="28"/>
  <c r="H334" i="28" s="1"/>
  <c r="E335" i="28"/>
  <c r="H335" i="28" s="1"/>
  <c r="E336" i="28"/>
  <c r="H336" i="28" s="1"/>
  <c r="E337" i="28"/>
  <c r="H337" i="28" s="1"/>
  <c r="E338" i="28"/>
  <c r="H338" i="28" s="1"/>
  <c r="E339" i="28"/>
  <c r="H339" i="28" s="1"/>
  <c r="E340" i="28"/>
  <c r="H340" i="28" s="1"/>
  <c r="E341" i="28"/>
  <c r="H341" i="28" s="1"/>
  <c r="E342" i="28"/>
  <c r="H342" i="28" s="1"/>
  <c r="E343" i="28"/>
  <c r="H343" i="28" s="1"/>
  <c r="E344" i="28"/>
  <c r="H344" i="28" s="1"/>
  <c r="E345" i="28"/>
  <c r="H345" i="28" s="1"/>
  <c r="E346" i="28"/>
  <c r="H346" i="28" s="1"/>
  <c r="E347" i="28"/>
  <c r="H347" i="28" s="1"/>
  <c r="E348" i="28"/>
  <c r="H348" i="28" s="1"/>
  <c r="E355" i="28"/>
  <c r="H355" i="28" s="1"/>
  <c r="E356" i="28"/>
  <c r="H356" i="28" s="1"/>
  <c r="E357" i="28"/>
  <c r="H357" i="28" s="1"/>
  <c r="E363" i="28"/>
  <c r="H363" i="28" s="1"/>
  <c r="E365" i="28"/>
  <c r="H365" i="28" s="1"/>
  <c r="E371" i="28"/>
  <c r="H371" i="28" s="1"/>
  <c r="E372" i="28"/>
  <c r="H372" i="28" s="1"/>
  <c r="E373" i="28"/>
  <c r="H373" i="28" s="1"/>
  <c r="E379" i="28"/>
  <c r="H379" i="28" s="1"/>
  <c r="E380" i="28"/>
  <c r="H380" i="28" s="1"/>
  <c r="E381" i="28"/>
  <c r="H381" i="28" s="1"/>
  <c r="E387" i="28"/>
  <c r="H387" i="28" s="1"/>
  <c r="E388" i="28"/>
  <c r="H388" i="28" s="1"/>
  <c r="E389" i="28"/>
  <c r="H389" i="28" s="1"/>
  <c r="E395" i="28"/>
  <c r="H395" i="28" s="1"/>
  <c r="E397" i="28"/>
  <c r="H397" i="28" s="1"/>
  <c r="E403" i="28"/>
  <c r="H403" i="28" s="1"/>
  <c r="E404" i="28"/>
  <c r="H404" i="28" s="1"/>
  <c r="E405" i="28"/>
  <c r="H405" i="28" s="1"/>
  <c r="E411" i="28"/>
  <c r="H411" i="28" s="1"/>
  <c r="E412" i="28"/>
  <c r="H412" i="28" s="1"/>
  <c r="E413" i="28"/>
  <c r="H413" i="28" s="1"/>
  <c r="E419" i="28"/>
  <c r="H419" i="28" s="1"/>
  <c r="E420" i="28"/>
  <c r="H420" i="28" s="1"/>
  <c r="E421" i="28"/>
  <c r="H421" i="28" s="1"/>
  <c r="E428" i="28"/>
  <c r="H428" i="28" s="1"/>
  <c r="E429" i="28"/>
  <c r="H429" i="28" s="1"/>
  <c r="E435" i="28"/>
  <c r="H435" i="28" s="1"/>
  <c r="E436" i="28"/>
  <c r="H436" i="28" s="1"/>
  <c r="E437" i="28"/>
  <c r="H437" i="28" s="1"/>
  <c r="E443" i="28"/>
  <c r="H443" i="28" s="1"/>
  <c r="E444" i="28"/>
  <c r="H444" i="28" s="1"/>
  <c r="E445" i="28"/>
  <c r="H445" i="28" s="1"/>
  <c r="E452" i="28"/>
  <c r="H452" i="28" s="1"/>
  <c r="E453" i="28"/>
  <c r="H453" i="28" s="1"/>
  <c r="E459" i="28"/>
  <c r="H459" i="28" s="1"/>
  <c r="E460" i="28"/>
  <c r="H460" i="28" s="1"/>
  <c r="E461" i="28"/>
  <c r="H461" i="28" s="1"/>
  <c r="E467" i="28"/>
  <c r="H467" i="28" s="1"/>
  <c r="E468" i="28"/>
  <c r="H468" i="28" s="1"/>
  <c r="E469" i="28"/>
  <c r="H469" i="28" s="1"/>
  <c r="E475" i="28"/>
  <c r="H475" i="28" s="1"/>
  <c r="E476" i="28"/>
  <c r="H476" i="28" s="1"/>
  <c r="E477" i="28"/>
  <c r="H477" i="28" s="1"/>
  <c r="E483" i="28"/>
  <c r="H483" i="28" s="1"/>
  <c r="E484" i="28"/>
  <c r="H484" i="28" s="1"/>
  <c r="E485" i="28"/>
  <c r="H485" i="28" s="1"/>
  <c r="E491" i="28"/>
  <c r="H491" i="28" s="1"/>
  <c r="E492" i="28"/>
  <c r="H492" i="28" s="1"/>
  <c r="E493" i="28"/>
  <c r="H493" i="28" s="1"/>
  <c r="E499" i="28"/>
  <c r="H499" i="28" s="1"/>
  <c r="E350" i="28"/>
  <c r="H350" i="28" s="1"/>
  <c r="E358" i="28"/>
  <c r="H358" i="28" s="1"/>
  <c r="E366" i="28"/>
  <c r="H366" i="28" s="1"/>
  <c r="E382" i="28"/>
  <c r="H382" i="28" s="1"/>
  <c r="E390" i="28"/>
  <c r="H390" i="28" s="1"/>
  <c r="E398" i="28"/>
  <c r="H398" i="28" s="1"/>
  <c r="E406" i="28"/>
  <c r="H406" i="28" s="1"/>
  <c r="E414" i="28"/>
  <c r="H414" i="28" s="1"/>
  <c r="E422" i="28"/>
  <c r="H422" i="28" s="1"/>
  <c r="E430" i="28"/>
  <c r="H430" i="28" s="1"/>
  <c r="E438" i="28"/>
  <c r="H438" i="28" s="1"/>
  <c r="E446" i="28"/>
  <c r="H446" i="28" s="1"/>
  <c r="E454" i="28"/>
  <c r="H454" i="28" s="1"/>
  <c r="E462" i="28"/>
  <c r="H462" i="28" s="1"/>
  <c r="E470" i="28"/>
  <c r="H470" i="28" s="1"/>
  <c r="E478" i="28"/>
  <c r="H478" i="28" s="1"/>
  <c r="E486" i="28"/>
  <c r="H486" i="28" s="1"/>
  <c r="E494" i="28"/>
  <c r="H494" i="28" s="1"/>
  <c r="E351" i="28"/>
  <c r="H351" i="28" s="1"/>
  <c r="E353" i="28"/>
  <c r="H353" i="28" s="1"/>
  <c r="E359" i="28"/>
  <c r="H359" i="28" s="1"/>
  <c r="E367" i="28"/>
  <c r="H367" i="28" s="1"/>
  <c r="E369" i="28"/>
  <c r="H369" i="28" s="1"/>
  <c r="E375" i="28"/>
  <c r="H375" i="28" s="1"/>
  <c r="E376" i="28"/>
  <c r="H376" i="28" s="1"/>
  <c r="E377" i="28"/>
  <c r="H377" i="28" s="1"/>
  <c r="E383" i="28"/>
  <c r="H383" i="28" s="1"/>
  <c r="E385" i="28"/>
  <c r="H385" i="28" s="1"/>
  <c r="E391" i="28"/>
  <c r="H391" i="28" s="1"/>
  <c r="E392" i="28"/>
  <c r="H392" i="28" s="1"/>
  <c r="E393" i="28"/>
  <c r="H393" i="28" s="1"/>
  <c r="E399" i="28"/>
  <c r="H399" i="28" s="1"/>
  <c r="E400" i="28"/>
  <c r="H400" i="28" s="1"/>
  <c r="E401" i="28"/>
  <c r="H401" i="28" s="1"/>
  <c r="E407" i="28"/>
  <c r="H407" i="28" s="1"/>
  <c r="E408" i="28"/>
  <c r="H408" i="28" s="1"/>
  <c r="E409" i="28"/>
  <c r="H409" i="28" s="1"/>
  <c r="E415" i="28"/>
  <c r="H415" i="28" s="1"/>
  <c r="E416" i="28"/>
  <c r="H416" i="28" s="1"/>
  <c r="E417" i="28"/>
  <c r="H417" i="28" s="1"/>
  <c r="E423" i="28"/>
  <c r="H423" i="28" s="1"/>
  <c r="E424" i="28"/>
  <c r="H424" i="28" s="1"/>
  <c r="E425" i="28"/>
  <c r="H425" i="28" s="1"/>
  <c r="E431" i="28"/>
  <c r="H431" i="28" s="1"/>
  <c r="E432" i="28"/>
  <c r="H432" i="28" s="1"/>
  <c r="E433" i="28"/>
  <c r="H433" i="28" s="1"/>
  <c r="E439" i="28"/>
  <c r="H439" i="28" s="1"/>
  <c r="E440" i="28"/>
  <c r="H440" i="28" s="1"/>
  <c r="E441" i="28"/>
  <c r="H441" i="28" s="1"/>
  <c r="E447" i="28"/>
  <c r="H447" i="28" s="1"/>
  <c r="E448" i="28"/>
  <c r="H448" i="28" s="1"/>
  <c r="E449" i="28"/>
  <c r="H449" i="28" s="1"/>
  <c r="E455" i="28"/>
  <c r="H455" i="28" s="1"/>
  <c r="E456" i="28"/>
  <c r="H456" i="28" s="1"/>
  <c r="E457" i="28"/>
  <c r="H457" i="28" s="1"/>
  <c r="E463" i="28"/>
  <c r="H463" i="28" s="1"/>
  <c r="E464" i="28"/>
  <c r="H464" i="28" s="1"/>
  <c r="E465" i="28"/>
  <c r="H465" i="28" s="1"/>
  <c r="E471" i="28"/>
  <c r="H471" i="28" s="1"/>
  <c r="E472" i="28"/>
  <c r="H472" i="28" s="1"/>
  <c r="E473" i="28"/>
  <c r="H473" i="28" s="1"/>
  <c r="E479" i="28"/>
  <c r="H479" i="28" s="1"/>
  <c r="E480" i="28"/>
  <c r="H480" i="28" s="1"/>
  <c r="E487" i="28"/>
  <c r="H487" i="28" s="1"/>
  <c r="E488" i="28"/>
  <c r="H488" i="28" s="1"/>
  <c r="E489" i="28"/>
  <c r="H489" i="28" s="1"/>
  <c r="E495" i="28"/>
  <c r="H495" i="28" s="1"/>
  <c r="E496" i="28"/>
  <c r="H496" i="28" s="1"/>
  <c r="E497" i="28"/>
  <c r="H497" i="28" s="1"/>
  <c r="G294" i="28"/>
  <c r="E302" i="31"/>
  <c r="H302" i="31" s="1"/>
  <c r="E310" i="31"/>
  <c r="H310" i="31" s="1"/>
  <c r="E318" i="31"/>
  <c r="H318" i="31" s="1"/>
  <c r="E326" i="31"/>
  <c r="H326" i="31" s="1"/>
  <c r="E334" i="31"/>
  <c r="H334" i="31" s="1"/>
  <c r="E372" i="31"/>
  <c r="H372" i="31" s="1"/>
  <c r="E379" i="31"/>
  <c r="H379" i="31" s="1"/>
  <c r="E380" i="31"/>
  <c r="H380" i="31" s="1"/>
  <c r="E381" i="31"/>
  <c r="H381" i="31" s="1"/>
  <c r="E387" i="31"/>
  <c r="H387" i="31" s="1"/>
  <c r="E388" i="31"/>
  <c r="H388" i="31" s="1"/>
  <c r="E389" i="31"/>
  <c r="H389" i="31" s="1"/>
  <c r="E395" i="31"/>
  <c r="H395" i="31" s="1"/>
  <c r="E397" i="31"/>
  <c r="H397" i="31" s="1"/>
  <c r="E403" i="31"/>
  <c r="H403" i="31" s="1"/>
  <c r="E404" i="31"/>
  <c r="H404" i="31" s="1"/>
  <c r="E405" i="31"/>
  <c r="H405" i="31" s="1"/>
  <c r="E411" i="31"/>
  <c r="H411" i="31" s="1"/>
  <c r="E412" i="31"/>
  <c r="H412" i="31" s="1"/>
  <c r="E413" i="31"/>
  <c r="H413" i="31" s="1"/>
  <c r="E419" i="31"/>
  <c r="H419" i="31" s="1"/>
  <c r="E420" i="31"/>
  <c r="H420" i="31" s="1"/>
  <c r="E421" i="31"/>
  <c r="H421" i="31" s="1"/>
  <c r="E427" i="31"/>
  <c r="H427" i="31" s="1"/>
  <c r="E428" i="31"/>
  <c r="H428" i="31" s="1"/>
  <c r="E429" i="31"/>
  <c r="H429" i="31" s="1"/>
  <c r="E435" i="31"/>
  <c r="H435" i="31" s="1"/>
  <c r="E436" i="31"/>
  <c r="H436" i="31" s="1"/>
  <c r="E437" i="31"/>
  <c r="H437" i="31" s="1"/>
  <c r="E444" i="31"/>
  <c r="H444" i="31" s="1"/>
  <c r="E445" i="31"/>
  <c r="H445" i="31" s="1"/>
  <c r="E452" i="31"/>
  <c r="H452" i="31" s="1"/>
  <c r="E459" i="31"/>
  <c r="H459" i="31" s="1"/>
  <c r="E460" i="31"/>
  <c r="H460" i="31" s="1"/>
  <c r="E461" i="31"/>
  <c r="H461" i="31" s="1"/>
  <c r="E467" i="31"/>
  <c r="H467" i="31" s="1"/>
  <c r="E468" i="31"/>
  <c r="H468" i="31" s="1"/>
  <c r="E469" i="31"/>
  <c r="H469" i="31" s="1"/>
  <c r="E476" i="31"/>
  <c r="H476" i="31" s="1"/>
  <c r="E477" i="31"/>
  <c r="H477" i="31" s="1"/>
  <c r="E483" i="31"/>
  <c r="H483" i="31" s="1"/>
  <c r="E484" i="31"/>
  <c r="H484" i="31" s="1"/>
  <c r="E485" i="31"/>
  <c r="H485" i="31" s="1"/>
  <c r="E491" i="31"/>
  <c r="H491" i="31" s="1"/>
  <c r="E492" i="31"/>
  <c r="H492" i="31" s="1"/>
  <c r="E493" i="31"/>
  <c r="H493" i="31" s="1"/>
  <c r="E499" i="31"/>
  <c r="H499" i="31" s="1"/>
  <c r="E296" i="31"/>
  <c r="H296" i="31" s="1"/>
  <c r="E297" i="31"/>
  <c r="H297" i="31" s="1"/>
  <c r="E303" i="31"/>
  <c r="H303" i="31" s="1"/>
  <c r="E304" i="31"/>
  <c r="H304" i="31" s="1"/>
  <c r="E305" i="31"/>
  <c r="H305" i="31" s="1"/>
  <c r="E311" i="31"/>
  <c r="H311" i="31" s="1"/>
  <c r="E312" i="31"/>
  <c r="H312" i="31" s="1"/>
  <c r="E319" i="31"/>
  <c r="H319" i="31" s="1"/>
  <c r="E320" i="31"/>
  <c r="H320" i="31" s="1"/>
  <c r="E321" i="31"/>
  <c r="H321" i="31" s="1"/>
  <c r="E327" i="31"/>
  <c r="H327" i="31" s="1"/>
  <c r="E328" i="31"/>
  <c r="H328" i="31" s="1"/>
  <c r="E329" i="31"/>
  <c r="H329" i="31" s="1"/>
  <c r="E335" i="31"/>
  <c r="H335" i="31" s="1"/>
  <c r="E336" i="31"/>
  <c r="H336" i="31" s="1"/>
  <c r="E337" i="31"/>
  <c r="H337" i="31" s="1"/>
  <c r="E343" i="31"/>
  <c r="H343" i="31" s="1"/>
  <c r="E344" i="31"/>
  <c r="H344" i="31" s="1"/>
  <c r="E345" i="31"/>
  <c r="H345" i="31" s="1"/>
  <c r="E382" i="31"/>
  <c r="H382" i="31" s="1"/>
  <c r="E398" i="31"/>
  <c r="H398" i="31" s="1"/>
  <c r="E406" i="31"/>
  <c r="H406" i="31" s="1"/>
  <c r="E414" i="31"/>
  <c r="H414" i="31" s="1"/>
  <c r="E422" i="31"/>
  <c r="H422" i="31" s="1"/>
  <c r="E430" i="31"/>
  <c r="H430" i="31" s="1"/>
  <c r="E438" i="31"/>
  <c r="H438" i="31" s="1"/>
  <c r="E446" i="31"/>
  <c r="H446" i="31" s="1"/>
  <c r="E454" i="31"/>
  <c r="H454" i="31" s="1"/>
  <c r="E462" i="31"/>
  <c r="H462" i="31" s="1"/>
  <c r="E470" i="31"/>
  <c r="H470" i="31" s="1"/>
  <c r="E478" i="31"/>
  <c r="H478" i="31" s="1"/>
  <c r="E494" i="31"/>
  <c r="H494" i="31" s="1"/>
  <c r="E298" i="31"/>
  <c r="H298" i="31" s="1"/>
  <c r="E314" i="31"/>
  <c r="H314" i="31" s="1"/>
  <c r="E322" i="31"/>
  <c r="H322" i="31" s="1"/>
  <c r="E330" i="31"/>
  <c r="H330" i="31" s="1"/>
  <c r="E338" i="31"/>
  <c r="H338" i="31" s="1"/>
  <c r="E346" i="31"/>
  <c r="H346" i="31" s="1"/>
  <c r="E375" i="31"/>
  <c r="H375" i="31" s="1"/>
  <c r="E376" i="31"/>
  <c r="H376" i="31" s="1"/>
  <c r="E377" i="31"/>
  <c r="H377" i="31" s="1"/>
  <c r="E383" i="31"/>
  <c r="H383" i="31" s="1"/>
  <c r="E385" i="31"/>
  <c r="H385" i="31" s="1"/>
  <c r="E391" i="31"/>
  <c r="H391" i="31" s="1"/>
  <c r="E392" i="31"/>
  <c r="H392" i="31" s="1"/>
  <c r="E393" i="31"/>
  <c r="H393" i="31" s="1"/>
  <c r="E399" i="31"/>
  <c r="H399" i="31" s="1"/>
  <c r="E400" i="31"/>
  <c r="H400" i="31" s="1"/>
  <c r="E401" i="31"/>
  <c r="H401" i="31" s="1"/>
  <c r="E407" i="31"/>
  <c r="H407" i="31" s="1"/>
  <c r="E408" i="31"/>
  <c r="H408" i="31" s="1"/>
  <c r="E409" i="31"/>
  <c r="H409" i="31" s="1"/>
  <c r="E415" i="31"/>
  <c r="H415" i="31" s="1"/>
  <c r="E417" i="31"/>
  <c r="H417" i="31" s="1"/>
  <c r="E423" i="31"/>
  <c r="H423" i="31" s="1"/>
  <c r="E424" i="31"/>
  <c r="H424" i="31" s="1"/>
  <c r="E425" i="31"/>
  <c r="H425" i="31" s="1"/>
  <c r="E431" i="31"/>
  <c r="H431" i="31" s="1"/>
  <c r="E432" i="31"/>
  <c r="H432" i="31" s="1"/>
  <c r="E433" i="31"/>
  <c r="H433" i="31" s="1"/>
  <c r="E440" i="31"/>
  <c r="H440" i="31" s="1"/>
  <c r="E441" i="31"/>
  <c r="H441" i="31" s="1"/>
  <c r="E447" i="31"/>
  <c r="H447" i="31" s="1"/>
  <c r="E448" i="31"/>
  <c r="H448" i="31" s="1"/>
  <c r="E449" i="31"/>
  <c r="H449" i="31" s="1"/>
  <c r="E455" i="31"/>
  <c r="H455" i="31" s="1"/>
  <c r="E456" i="31"/>
  <c r="H456" i="31" s="1"/>
  <c r="E463" i="31"/>
  <c r="H463" i="31" s="1"/>
  <c r="E464" i="31"/>
  <c r="H464" i="31" s="1"/>
  <c r="E465" i="31"/>
  <c r="H465" i="31" s="1"/>
  <c r="E471" i="31"/>
  <c r="H471" i="31" s="1"/>
  <c r="E473" i="31"/>
  <c r="H473" i="31" s="1"/>
  <c r="E488" i="31"/>
  <c r="H488" i="31"/>
  <c r="E489" i="31"/>
  <c r="H489" i="31" s="1"/>
  <c r="E495" i="31"/>
  <c r="H495" i="31"/>
  <c r="E496" i="31"/>
  <c r="H496" i="31" s="1"/>
  <c r="E497" i="31"/>
  <c r="H497" i="31" s="1"/>
  <c r="E299" i="31"/>
  <c r="H299" i="31" s="1"/>
  <c r="E300" i="31"/>
  <c r="H300" i="31" s="1"/>
  <c r="E301" i="31"/>
  <c r="H301" i="31" s="1"/>
  <c r="E307" i="31"/>
  <c r="H307" i="31" s="1"/>
  <c r="E308" i="31"/>
  <c r="H308" i="31" s="1"/>
  <c r="E309" i="31"/>
  <c r="H309" i="31" s="1"/>
  <c r="E315" i="31"/>
  <c r="H315" i="31" s="1"/>
  <c r="E316" i="31"/>
  <c r="H316" i="31" s="1"/>
  <c r="E317" i="31"/>
  <c r="H317" i="31" s="1"/>
  <c r="E323" i="31"/>
  <c r="H323" i="31" s="1"/>
  <c r="E324" i="31"/>
  <c r="H324" i="31" s="1"/>
  <c r="E325" i="31"/>
  <c r="H325" i="31" s="1"/>
  <c r="E331" i="31"/>
  <c r="H331" i="31" s="1"/>
  <c r="E332" i="31"/>
  <c r="H332" i="31" s="1"/>
  <c r="E333" i="31"/>
  <c r="H333" i="31" s="1"/>
  <c r="E339" i="31"/>
  <c r="H339" i="31" s="1"/>
  <c r="E340" i="31"/>
  <c r="H340" i="31" s="1"/>
  <c r="E341" i="31"/>
  <c r="H341" i="31" s="1"/>
  <c r="E347" i="31"/>
  <c r="H347" i="31" s="1"/>
  <c r="E349" i="31"/>
  <c r="H349" i="31" s="1"/>
  <c r="E350" i="31"/>
  <c r="H350" i="31" s="1"/>
  <c r="E351" i="31"/>
  <c r="H351" i="31" s="1"/>
  <c r="E352" i="31"/>
  <c r="H352" i="31" s="1"/>
  <c r="E353" i="31"/>
  <c r="H353" i="31" s="1"/>
  <c r="E354" i="31"/>
  <c r="H354" i="31" s="1"/>
  <c r="E355" i="31"/>
  <c r="H355" i="31" s="1"/>
  <c r="E356" i="31"/>
  <c r="H356" i="31" s="1"/>
  <c r="E357" i="31"/>
  <c r="H357" i="31" s="1"/>
  <c r="E358" i="31"/>
  <c r="H358" i="31" s="1"/>
  <c r="E359" i="31"/>
  <c r="H359" i="31" s="1"/>
  <c r="E360" i="31"/>
  <c r="H360" i="31" s="1"/>
  <c r="E361" i="31"/>
  <c r="H361" i="31" s="1"/>
  <c r="E362" i="31"/>
  <c r="H362" i="31" s="1"/>
  <c r="E363" i="31"/>
  <c r="H363" i="31" s="1"/>
  <c r="E364" i="31"/>
  <c r="H364" i="31" s="1"/>
  <c r="E365" i="31"/>
  <c r="H365" i="31" s="1"/>
  <c r="E367" i="31"/>
  <c r="H367" i="31" s="1"/>
  <c r="E368" i="31"/>
  <c r="H368" i="31" s="1"/>
  <c r="E369" i="31"/>
  <c r="H369" i="31" s="1"/>
  <c r="E370" i="31"/>
  <c r="H370" i="31" s="1"/>
  <c r="E378" i="31"/>
  <c r="H378" i="31" s="1"/>
  <c r="E386" i="31"/>
  <c r="H386" i="31" s="1"/>
  <c r="E402" i="31"/>
  <c r="H402" i="31" s="1"/>
  <c r="E410" i="31"/>
  <c r="H410" i="31" s="1"/>
  <c r="E418" i="31"/>
  <c r="H418" i="31" s="1"/>
  <c r="E426" i="31"/>
  <c r="H426" i="31" s="1"/>
  <c r="E434" i="31"/>
  <c r="H434" i="31" s="1"/>
  <c r="E442" i="31"/>
  <c r="H442" i="31" s="1"/>
  <c r="E450" i="31"/>
  <c r="H450" i="31" s="1"/>
  <c r="E458" i="31"/>
  <c r="H458" i="31" s="1"/>
  <c r="E466" i="31"/>
  <c r="H466" i="31" s="1"/>
  <c r="E474" i="31"/>
  <c r="H474" i="31" s="1"/>
  <c r="E490" i="31"/>
  <c r="H490" i="31" s="1"/>
  <c r="E498" i="31"/>
  <c r="H498" i="31" s="1"/>
  <c r="E295" i="9"/>
  <c r="G294" i="9"/>
  <c r="E296" i="9"/>
  <c r="H296" i="9" s="1"/>
  <c r="E297" i="9"/>
  <c r="H297" i="9" s="1"/>
  <c r="E298" i="9"/>
  <c r="H298" i="9" s="1"/>
  <c r="E301" i="9"/>
  <c r="H301" i="9" s="1"/>
  <c r="E304" i="9"/>
  <c r="H304" i="9" s="1"/>
  <c r="E307" i="9"/>
  <c r="H307" i="9" s="1"/>
  <c r="E308" i="9"/>
  <c r="H308" i="9" s="1"/>
  <c r="E310" i="9"/>
  <c r="H310" i="9" s="1"/>
  <c r="E314" i="9"/>
  <c r="H314" i="9" s="1"/>
  <c r="E315" i="9"/>
  <c r="H315" i="9" s="1"/>
  <c r="E296" i="14"/>
  <c r="H296" i="14" s="1"/>
  <c r="E297" i="14"/>
  <c r="H297" i="14" s="1"/>
  <c r="E298" i="14"/>
  <c r="H298" i="14" s="1"/>
  <c r="E301" i="14"/>
  <c r="H301" i="14" s="1"/>
  <c r="E302" i="14"/>
  <c r="H302" i="14" s="1"/>
  <c r="E303" i="14"/>
  <c r="H303" i="14" s="1"/>
  <c r="E304" i="14"/>
  <c r="H304" i="14" s="1"/>
  <c r="E305" i="14"/>
  <c r="H305" i="14" s="1"/>
  <c r="E307" i="14"/>
  <c r="H307" i="14" s="1"/>
  <c r="E310" i="14"/>
  <c r="H310" i="14" s="1"/>
  <c r="E311" i="14"/>
  <c r="H311" i="14" s="1"/>
  <c r="E312" i="14"/>
  <c r="H312" i="14" s="1"/>
  <c r="E314" i="14"/>
  <c r="H314" i="14" s="1"/>
  <c r="E315" i="14"/>
  <c r="H315" i="14" s="1"/>
  <c r="E317" i="14"/>
  <c r="H317" i="14" s="1"/>
  <c r="E318" i="14"/>
  <c r="H318" i="14" s="1"/>
  <c r="E319" i="14"/>
  <c r="H319" i="14" s="1"/>
  <c r="E323" i="14"/>
  <c r="H323" i="14" s="1"/>
  <c r="E324" i="14"/>
  <c r="H324" i="14" s="1"/>
  <c r="E325" i="14"/>
  <c r="H325" i="14" s="1"/>
  <c r="E326" i="14"/>
  <c r="H326" i="14" s="1"/>
  <c r="E327" i="14"/>
  <c r="H327" i="14" s="1"/>
  <c r="E328" i="14"/>
  <c r="H328" i="14" s="1"/>
  <c r="E329" i="14"/>
  <c r="H329" i="14" s="1"/>
  <c r="E330" i="14"/>
  <c r="H330" i="14" s="1"/>
  <c r="E332" i="14"/>
  <c r="H332" i="14" s="1"/>
  <c r="E333" i="14"/>
  <c r="H333" i="14" s="1"/>
  <c r="E334" i="14"/>
  <c r="H334" i="14" s="1"/>
  <c r="E335" i="14"/>
  <c r="H335" i="14" s="1"/>
  <c r="E339" i="14"/>
  <c r="H339" i="14" s="1"/>
  <c r="E340" i="14"/>
  <c r="H340" i="14" s="1"/>
  <c r="E341" i="14"/>
  <c r="H341" i="14" s="1"/>
  <c r="E344" i="14"/>
  <c r="H344" i="14" s="1"/>
  <c r="E345" i="14"/>
  <c r="H345" i="14" s="1"/>
  <c r="E346" i="14"/>
  <c r="H346" i="14" s="1"/>
  <c r="E347" i="14"/>
  <c r="H347" i="14" s="1"/>
  <c r="E350" i="14"/>
  <c r="H350" i="14" s="1"/>
  <c r="E351" i="14"/>
  <c r="H351" i="14" s="1"/>
  <c r="E354" i="14"/>
  <c r="H354" i="14" s="1"/>
  <c r="E356" i="14"/>
  <c r="H356" i="14" s="1"/>
  <c r="E357" i="14"/>
  <c r="H357" i="14" s="1"/>
  <c r="E358" i="14"/>
  <c r="H358" i="14" s="1"/>
  <c r="E359" i="14"/>
  <c r="H359" i="14" s="1"/>
  <c r="E361" i="14"/>
  <c r="H361" i="14" s="1"/>
  <c r="E363" i="14"/>
  <c r="H363" i="14" s="1"/>
  <c r="E364" i="14"/>
  <c r="H364" i="14" s="1"/>
  <c r="E365" i="14"/>
  <c r="H365" i="14" s="1"/>
  <c r="E369" i="14"/>
  <c r="H369" i="14" s="1"/>
  <c r="E372" i="14"/>
  <c r="H372" i="14" s="1"/>
  <c r="E374" i="14"/>
  <c r="H374" i="14" s="1"/>
  <c r="E375" i="14"/>
  <c r="H375" i="14" s="1"/>
  <c r="E377" i="14"/>
  <c r="H377" i="14" s="1"/>
  <c r="E378" i="14"/>
  <c r="H378" i="14" s="1"/>
  <c r="E379" i="14"/>
  <c r="H379" i="14" s="1"/>
  <c r="E380" i="14"/>
  <c r="H380" i="14" s="1"/>
  <c r="E383" i="14"/>
  <c r="H383" i="14" s="1"/>
  <c r="E384" i="14"/>
  <c r="H384" i="14" s="1"/>
  <c r="E385" i="14"/>
  <c r="H385" i="14" s="1"/>
  <c r="E387" i="14"/>
  <c r="H387" i="14" s="1"/>
  <c r="E388" i="14"/>
  <c r="H388" i="14" s="1"/>
  <c r="E390" i="14"/>
  <c r="H390" i="14" s="1"/>
  <c r="E391" i="14"/>
  <c r="H391" i="14" s="1"/>
  <c r="E392" i="14"/>
  <c r="H392" i="14" s="1"/>
  <c r="E393" i="14"/>
  <c r="H393" i="14" s="1"/>
  <c r="E398" i="14"/>
  <c r="H398" i="14" s="1"/>
  <c r="E400" i="14"/>
  <c r="H400" i="14" s="1"/>
  <c r="E401" i="14"/>
  <c r="H401" i="14" s="1"/>
  <c r="E403" i="14"/>
  <c r="H403" i="14" s="1"/>
  <c r="E406" i="14"/>
  <c r="H406" i="14" s="1"/>
  <c r="E407" i="14"/>
  <c r="H407" i="14" s="1"/>
  <c r="E408" i="14"/>
  <c r="H408" i="14" s="1"/>
  <c r="E410" i="14"/>
  <c r="H410" i="14" s="1"/>
  <c r="E411" i="14"/>
  <c r="H411" i="14" s="1"/>
  <c r="E412" i="14"/>
  <c r="H412" i="14" s="1"/>
  <c r="E417" i="14"/>
  <c r="H417" i="14" s="1"/>
  <c r="E422" i="14"/>
  <c r="H422" i="14" s="1"/>
  <c r="E424" i="14"/>
  <c r="H424" i="14" s="1"/>
  <c r="E425" i="14"/>
  <c r="H425" i="14" s="1"/>
  <c r="E432" i="14"/>
  <c r="H432" i="14" s="1"/>
  <c r="E433" i="14"/>
  <c r="H433" i="14" s="1"/>
  <c r="E447" i="14"/>
  <c r="H447" i="14" s="1"/>
  <c r="E459" i="14"/>
  <c r="H459" i="14" s="1"/>
  <c r="E463" i="14"/>
  <c r="H463" i="14" s="1"/>
  <c r="E467" i="14"/>
  <c r="H467" i="14" s="1"/>
  <c r="E479" i="14"/>
  <c r="H479" i="14" s="1"/>
  <c r="E483" i="14"/>
  <c r="H483" i="14" s="1"/>
  <c r="E491" i="14"/>
  <c r="H491" i="14" s="1"/>
  <c r="E456" i="14"/>
  <c r="H456" i="14" s="1"/>
  <c r="E460" i="14"/>
  <c r="H460" i="14" s="1"/>
  <c r="E464" i="14"/>
  <c r="H464" i="14" s="1"/>
  <c r="E468" i="14"/>
  <c r="H468" i="14" s="1"/>
  <c r="E484" i="14"/>
  <c r="H484" i="14" s="1"/>
  <c r="E437" i="14"/>
  <c r="H437" i="14" s="1"/>
  <c r="E441" i="14"/>
  <c r="H441" i="14" s="1"/>
  <c r="E477" i="14"/>
  <c r="H477" i="14" s="1"/>
  <c r="E485" i="14"/>
  <c r="H485" i="14" s="1"/>
  <c r="E493" i="14"/>
  <c r="H493" i="14" s="1"/>
  <c r="E442" i="14"/>
  <c r="H442" i="14" s="1"/>
  <c r="E478" i="14"/>
  <c r="H478" i="14" s="1"/>
  <c r="E296" i="16"/>
  <c r="H296" i="16" s="1"/>
  <c r="E297" i="16"/>
  <c r="H297" i="16" s="1"/>
  <c r="E298" i="16"/>
  <c r="H298" i="16" s="1"/>
  <c r="E301" i="16"/>
  <c r="H301" i="16" s="1"/>
  <c r="E303" i="16"/>
  <c r="H303" i="16" s="1"/>
  <c r="E304" i="16"/>
  <c r="H304" i="16" s="1"/>
  <c r="E307" i="16"/>
  <c r="H307" i="16" s="1"/>
  <c r="E308" i="16"/>
  <c r="H308" i="16" s="1"/>
  <c r="E310" i="16"/>
  <c r="H310" i="16" s="1"/>
  <c r="E311" i="16"/>
  <c r="H311" i="16" s="1"/>
  <c r="E312" i="16"/>
  <c r="H312" i="16" s="1"/>
  <c r="E314" i="16"/>
  <c r="H314" i="16" s="1"/>
  <c r="E315" i="16"/>
  <c r="H315" i="16" s="1"/>
  <c r="E317" i="16"/>
  <c r="H317" i="16" s="1"/>
  <c r="E318" i="16"/>
  <c r="H318" i="16" s="1"/>
  <c r="E319" i="16"/>
  <c r="H319" i="16" s="1"/>
  <c r="E320" i="16"/>
  <c r="H320" i="16" s="1"/>
  <c r="E326" i="16"/>
  <c r="H326" i="16" s="1"/>
  <c r="E328" i="16"/>
  <c r="H328" i="16" s="1"/>
  <c r="E329" i="16"/>
  <c r="H329" i="16" s="1"/>
  <c r="E330" i="16"/>
  <c r="H330" i="16" s="1"/>
  <c r="E332" i="16"/>
  <c r="H332" i="16" s="1"/>
  <c r="E333" i="16"/>
  <c r="H333" i="16" s="1"/>
  <c r="E334" i="16"/>
  <c r="H334" i="16"/>
  <c r="E335" i="16"/>
  <c r="H335" i="16" s="1"/>
  <c r="E337" i="16"/>
  <c r="H337" i="16"/>
  <c r="E339" i="16"/>
  <c r="H339" i="16" s="1"/>
  <c r="E340" i="16"/>
  <c r="H340" i="16" s="1"/>
  <c r="E344" i="16"/>
  <c r="H344" i="16" s="1"/>
  <c r="E345" i="16"/>
  <c r="H345" i="16" s="1"/>
  <c r="E346" i="16"/>
  <c r="H346" i="16" s="1"/>
  <c r="E347" i="16"/>
  <c r="H347" i="16" s="1"/>
  <c r="E350" i="16"/>
  <c r="H350" i="16" s="1"/>
  <c r="E353" i="16"/>
  <c r="H353" i="16" s="1"/>
  <c r="E354" i="16"/>
  <c r="H354" i="16" s="1"/>
  <c r="E355" i="16"/>
  <c r="H355" i="16" s="1"/>
  <c r="E357" i="16"/>
  <c r="H357" i="16" s="1"/>
  <c r="E358" i="16"/>
  <c r="H358" i="16" s="1"/>
  <c r="E363" i="16"/>
  <c r="H363" i="16" s="1"/>
  <c r="E372" i="16"/>
  <c r="H372" i="16" s="1"/>
  <c r="E374" i="16"/>
  <c r="H374" i="16" s="1"/>
  <c r="E377" i="16"/>
  <c r="H377" i="16" s="1"/>
  <c r="E378" i="16"/>
  <c r="H378" i="16" s="1"/>
  <c r="E387" i="16"/>
  <c r="H387" i="16" s="1"/>
  <c r="E391" i="16"/>
  <c r="H391" i="16" s="1"/>
  <c r="E392" i="16"/>
  <c r="H392" i="16" s="1"/>
  <c r="E393" i="16"/>
  <c r="H393" i="16" s="1"/>
  <c r="E401" i="16"/>
  <c r="H401" i="16" s="1"/>
  <c r="E403" i="16"/>
  <c r="H403" i="16" s="1"/>
  <c r="E406" i="16"/>
  <c r="H406" i="16" s="1"/>
  <c r="E412" i="16"/>
  <c r="H412" i="16"/>
  <c r="E433" i="16"/>
  <c r="H433" i="16" s="1"/>
  <c r="E437" i="16"/>
  <c r="H437" i="16"/>
  <c r="E455" i="16"/>
  <c r="H455" i="16" s="1"/>
  <c r="E457" i="16"/>
  <c r="H457" i="16" s="1"/>
  <c r="E460" i="16"/>
  <c r="H460" i="16" s="1"/>
  <c r="E463" i="16"/>
  <c r="H463" i="16" s="1"/>
  <c r="E467" i="16"/>
  <c r="H467" i="16" s="1"/>
  <c r="E468" i="16"/>
  <c r="H468" i="16" s="1"/>
  <c r="E478" i="16"/>
  <c r="H478" i="16" s="1"/>
  <c r="E483" i="16"/>
  <c r="H483" i="16" s="1"/>
  <c r="E484" i="16"/>
  <c r="H484" i="16" s="1"/>
  <c r="E485" i="16"/>
  <c r="H485" i="16" s="1"/>
  <c r="E490" i="16"/>
  <c r="H490" i="16" s="1"/>
  <c r="E499" i="16"/>
  <c r="H499" i="16" s="1"/>
  <c r="E294" i="16"/>
  <c r="E296" i="24"/>
  <c r="H296" i="24" s="1"/>
  <c r="E328" i="24"/>
  <c r="H328" i="24" s="1"/>
  <c r="E332" i="24"/>
  <c r="H332" i="24" s="1"/>
  <c r="E340" i="24"/>
  <c r="H340" i="24" s="1"/>
  <c r="E344" i="24"/>
  <c r="H344" i="24"/>
  <c r="E348" i="24"/>
  <c r="H348" i="24" s="1"/>
  <c r="E356" i="24"/>
  <c r="H356" i="24"/>
  <c r="E372" i="24"/>
  <c r="H372" i="24" s="1"/>
  <c r="E392" i="24"/>
  <c r="H392" i="24" s="1"/>
  <c r="E412" i="24"/>
  <c r="H412" i="24" s="1"/>
  <c r="E432" i="24"/>
  <c r="H432" i="24" s="1"/>
  <c r="E436" i="24"/>
  <c r="H436" i="24" s="1"/>
  <c r="E484" i="24"/>
  <c r="H484" i="24" s="1"/>
  <c r="E297" i="24"/>
  <c r="H297" i="24" s="1"/>
  <c r="E301" i="24"/>
  <c r="H301" i="24" s="1"/>
  <c r="E317" i="24"/>
  <c r="H317" i="24" s="1"/>
  <c r="E333" i="24"/>
  <c r="H333" i="24" s="1"/>
  <c r="E345" i="24"/>
  <c r="H345" i="24" s="1"/>
  <c r="E357" i="24"/>
  <c r="H357" i="24" s="1"/>
  <c r="E365" i="24"/>
  <c r="H365" i="24" s="1"/>
  <c r="E369" i="24"/>
  <c r="H369" i="24" s="1"/>
  <c r="E389" i="24"/>
  <c r="H389" i="24" s="1"/>
  <c r="E393" i="24"/>
  <c r="H393" i="24" s="1"/>
  <c r="E409" i="24"/>
  <c r="H409" i="24" s="1"/>
  <c r="E437" i="24"/>
  <c r="H437" i="24" s="1"/>
  <c r="E441" i="24"/>
  <c r="H441" i="24" s="1"/>
  <c r="E485" i="24"/>
  <c r="H485" i="24" s="1"/>
  <c r="E310" i="24"/>
  <c r="H310" i="24" s="1"/>
  <c r="E314" i="24"/>
  <c r="H314" i="24"/>
  <c r="E318" i="24"/>
  <c r="H318" i="24" s="1"/>
  <c r="E326" i="24"/>
  <c r="H326" i="24" s="1"/>
  <c r="E330" i="24"/>
  <c r="H330" i="24" s="1"/>
  <c r="E334" i="24"/>
  <c r="H334" i="24" s="1"/>
  <c r="E346" i="24"/>
  <c r="H346" i="24" s="1"/>
  <c r="E354" i="24"/>
  <c r="H354" i="24"/>
  <c r="E358" i="24"/>
  <c r="H358" i="24" s="1"/>
  <c r="E370" i="24"/>
  <c r="H370" i="24" s="1"/>
  <c r="E378" i="24"/>
  <c r="H378" i="24" s="1"/>
  <c r="E398" i="24"/>
  <c r="H398" i="24" s="1"/>
  <c r="E406" i="24"/>
  <c r="H406" i="24" s="1"/>
  <c r="E422" i="24"/>
  <c r="H422" i="24" s="1"/>
  <c r="E442" i="24"/>
  <c r="H442" i="24" s="1"/>
  <c r="E307" i="24"/>
  <c r="H307" i="24" s="1"/>
  <c r="E311" i="24"/>
  <c r="H311" i="24" s="1"/>
  <c r="E315" i="24"/>
  <c r="H315" i="24" s="1"/>
  <c r="E327" i="24"/>
  <c r="H327" i="24" s="1"/>
  <c r="E331" i="24"/>
  <c r="H331" i="24" s="1"/>
  <c r="E335" i="24"/>
  <c r="H335" i="24" s="1"/>
  <c r="E347" i="24"/>
  <c r="H347" i="24" s="1"/>
  <c r="E483" i="24"/>
  <c r="H483" i="24" s="1"/>
  <c r="E491" i="24"/>
  <c r="H491" i="24" s="1"/>
  <c r="E298" i="26"/>
  <c r="H298" i="26" s="1"/>
  <c r="E314" i="26"/>
  <c r="H314" i="26" s="1"/>
  <c r="E330" i="26"/>
  <c r="H330" i="26" s="1"/>
  <c r="E338" i="26"/>
  <c r="H338" i="26" s="1"/>
  <c r="E346" i="26"/>
  <c r="H346" i="26" s="1"/>
  <c r="E354" i="26"/>
  <c r="H354" i="26" s="1"/>
  <c r="E362" i="26"/>
  <c r="H362" i="26" s="1"/>
  <c r="E370" i="26"/>
  <c r="H370" i="26" s="1"/>
  <c r="E378" i="26"/>
  <c r="H378" i="26" s="1"/>
  <c r="E386" i="26"/>
  <c r="H386" i="26" s="1"/>
  <c r="E442" i="26"/>
  <c r="H442" i="26" s="1"/>
  <c r="E458" i="26"/>
  <c r="H458" i="26" s="1"/>
  <c r="E466" i="26"/>
  <c r="H466" i="26" s="1"/>
  <c r="E302" i="26"/>
  <c r="H302" i="26" s="1"/>
  <c r="E310" i="26"/>
  <c r="H310" i="26" s="1"/>
  <c r="E318" i="26"/>
  <c r="H318" i="26" s="1"/>
  <c r="E326" i="26"/>
  <c r="H326" i="26" s="1"/>
  <c r="E334" i="26"/>
  <c r="H334" i="26" s="1"/>
  <c r="E342" i="26"/>
  <c r="H342" i="26" s="1"/>
  <c r="E350" i="26"/>
  <c r="H350" i="26" s="1"/>
  <c r="E358" i="26"/>
  <c r="H358" i="26" s="1"/>
  <c r="E366" i="26"/>
  <c r="H366" i="26" s="1"/>
  <c r="E390" i="26"/>
  <c r="H390" i="26" s="1"/>
  <c r="E398" i="26"/>
  <c r="H398" i="26" s="1"/>
  <c r="E406" i="26"/>
  <c r="H406" i="26" s="1"/>
  <c r="E414" i="26"/>
  <c r="H414" i="26" s="1"/>
  <c r="E438" i="26"/>
  <c r="H438" i="26" s="1"/>
  <c r="E446" i="26"/>
  <c r="H446" i="26" s="1"/>
  <c r="E470" i="26"/>
  <c r="H470" i="26" s="1"/>
  <c r="E478" i="26"/>
  <c r="H478" i="26" s="1"/>
  <c r="E486" i="26"/>
  <c r="H486" i="26" s="1"/>
  <c r="E297" i="26"/>
  <c r="H297" i="26" s="1"/>
  <c r="E303" i="26"/>
  <c r="H303" i="26" s="1"/>
  <c r="E307" i="26"/>
  <c r="H307" i="26" s="1"/>
  <c r="E317" i="26"/>
  <c r="H317" i="26" s="1"/>
  <c r="E320" i="26"/>
  <c r="H320" i="26" s="1"/>
  <c r="E324" i="26"/>
  <c r="H324" i="26" s="1"/>
  <c r="E327" i="26"/>
  <c r="H327" i="26" s="1"/>
  <c r="E337" i="26"/>
  <c r="H337" i="26" s="1"/>
  <c r="E340" i="26"/>
  <c r="H340" i="26" s="1"/>
  <c r="E343" i="26"/>
  <c r="H343" i="26" s="1"/>
  <c r="E353" i="26"/>
  <c r="H353" i="26" s="1"/>
  <c r="E356" i="26"/>
  <c r="H356" i="26" s="1"/>
  <c r="E369" i="26"/>
  <c r="H369" i="26" s="1"/>
  <c r="E372" i="26"/>
  <c r="H372" i="26" s="1"/>
  <c r="E379" i="26"/>
  <c r="H379" i="26" s="1"/>
  <c r="E393" i="26"/>
  <c r="H393" i="26" s="1"/>
  <c r="E407" i="26"/>
  <c r="H407" i="26" s="1"/>
  <c r="E411" i="26"/>
  <c r="H411" i="26" s="1"/>
  <c r="E441" i="26"/>
  <c r="H441" i="26" s="1"/>
  <c r="E455" i="26"/>
  <c r="H455" i="26" s="1"/>
  <c r="E469" i="26"/>
  <c r="H469" i="26" s="1"/>
  <c r="E476" i="26"/>
  <c r="H476" i="26" s="1"/>
  <c r="E483" i="26"/>
  <c r="H483" i="26" s="1"/>
  <c r="E491" i="26"/>
  <c r="H491" i="26" s="1"/>
  <c r="E495" i="26"/>
  <c r="H495" i="26" s="1"/>
  <c r="E497" i="26"/>
  <c r="H497" i="26" s="1"/>
  <c r="E301" i="26"/>
  <c r="H301" i="26" s="1"/>
  <c r="E304" i="26"/>
  <c r="H304" i="26" s="1"/>
  <c r="E308" i="26"/>
  <c r="H308" i="26" s="1"/>
  <c r="E311" i="26"/>
  <c r="H311" i="26" s="1"/>
  <c r="E328" i="26"/>
  <c r="H328" i="26" s="1"/>
  <c r="E341" i="26"/>
  <c r="H341" i="26" s="1"/>
  <c r="E344" i="26"/>
  <c r="H344" i="26" s="1"/>
  <c r="E347" i="26"/>
  <c r="H347" i="26" s="1"/>
  <c r="E357" i="26"/>
  <c r="H357" i="26" s="1"/>
  <c r="E363" i="26"/>
  <c r="H363" i="26" s="1"/>
  <c r="E377" i="26"/>
  <c r="H377" i="26" s="1"/>
  <c r="E380" i="26"/>
  <c r="H380" i="26" s="1"/>
  <c r="E387" i="26"/>
  <c r="H387" i="26" s="1"/>
  <c r="E401" i="26"/>
  <c r="H401" i="26" s="1"/>
  <c r="E412" i="26"/>
  <c r="H412" i="26" s="1"/>
  <c r="E431" i="26"/>
  <c r="H431" i="26" s="1"/>
  <c r="E463" i="26"/>
  <c r="H463" i="26" s="1"/>
  <c r="E480" i="26"/>
  <c r="H480" i="26" s="1"/>
  <c r="E484" i="26"/>
  <c r="H484" i="26" s="1"/>
  <c r="E492" i="26"/>
  <c r="H492" i="26" s="1"/>
  <c r="E305" i="26"/>
  <c r="H305" i="26" s="1"/>
  <c r="E309" i="26"/>
  <c r="H309" i="26" s="1"/>
  <c r="E312" i="26"/>
  <c r="H312" i="26" s="1"/>
  <c r="E315" i="26"/>
  <c r="H315" i="26" s="1"/>
  <c r="E332" i="26"/>
  <c r="H332" i="26" s="1"/>
  <c r="E335" i="26"/>
  <c r="H335" i="26" s="1"/>
  <c r="E345" i="26"/>
  <c r="H345" i="26" s="1"/>
  <c r="E364" i="26"/>
  <c r="H364" i="26" s="1"/>
  <c r="E381" i="26"/>
  <c r="H381" i="26" s="1"/>
  <c r="E385" i="26"/>
  <c r="H385" i="26" s="1"/>
  <c r="E388" i="26"/>
  <c r="H388" i="26" s="1"/>
  <c r="E391" i="26"/>
  <c r="H391" i="26" s="1"/>
  <c r="E395" i="26"/>
  <c r="H395" i="26" s="1"/>
  <c r="E420" i="26"/>
  <c r="H420" i="26" s="1"/>
  <c r="E432" i="26"/>
  <c r="H432" i="26" s="1"/>
  <c r="E439" i="26"/>
  <c r="H439" i="26" s="1"/>
  <c r="E449" i="26"/>
  <c r="H449" i="26" s="1"/>
  <c r="E460" i="26"/>
  <c r="H460" i="26" s="1"/>
  <c r="E464" i="26"/>
  <c r="H464" i="26" s="1"/>
  <c r="E467" i="26"/>
  <c r="H467" i="26" s="1"/>
  <c r="E485" i="26"/>
  <c r="H485" i="26" s="1"/>
  <c r="E493" i="26"/>
  <c r="H493" i="26" s="1"/>
  <c r="E296" i="26"/>
  <c r="H296" i="26" s="1"/>
  <c r="E333" i="26"/>
  <c r="H333" i="26" s="1"/>
  <c r="E339" i="26"/>
  <c r="H339" i="26" s="1"/>
  <c r="E365" i="26"/>
  <c r="H365" i="26" s="1"/>
  <c r="E368" i="26"/>
  <c r="H368" i="26" s="1"/>
  <c r="E375" i="26"/>
  <c r="H375" i="26" s="1"/>
  <c r="E389" i="26"/>
  <c r="H389" i="26" s="1"/>
  <c r="E392" i="26"/>
  <c r="H392" i="26" s="1"/>
  <c r="E403" i="26"/>
  <c r="H403" i="26" s="1"/>
  <c r="E433" i="26"/>
  <c r="H433" i="26" s="1"/>
  <c r="E437" i="26"/>
  <c r="H437" i="26" s="1"/>
  <c r="E468" i="26"/>
  <c r="H468" i="26" s="1"/>
  <c r="E294" i="26"/>
  <c r="E302" i="27"/>
  <c r="H302" i="27" s="1"/>
  <c r="E310" i="27"/>
  <c r="H310" i="27" s="1"/>
  <c r="E318" i="27"/>
  <c r="H318" i="27" s="1"/>
  <c r="E326" i="27"/>
  <c r="H326" i="27" s="1"/>
  <c r="E334" i="27"/>
  <c r="H334" i="27" s="1"/>
  <c r="E350" i="27"/>
  <c r="H350" i="27" s="1"/>
  <c r="E358" i="27"/>
  <c r="H358" i="27" s="1"/>
  <c r="E374" i="27"/>
  <c r="H374" i="27" s="1"/>
  <c r="E390" i="27"/>
  <c r="H390" i="27" s="1"/>
  <c r="E398" i="27"/>
  <c r="H398" i="27" s="1"/>
  <c r="E406" i="27"/>
  <c r="H406" i="27" s="1"/>
  <c r="E414" i="27"/>
  <c r="H414" i="27" s="1"/>
  <c r="E422" i="27"/>
  <c r="H422" i="27" s="1"/>
  <c r="E430" i="27"/>
  <c r="H430" i="27" s="1"/>
  <c r="E438" i="27"/>
  <c r="H438" i="27" s="1"/>
  <c r="E446" i="27"/>
  <c r="H446" i="27" s="1"/>
  <c r="E454" i="27"/>
  <c r="H454" i="27" s="1"/>
  <c r="E478" i="27"/>
  <c r="H478" i="27" s="1"/>
  <c r="E486" i="27"/>
  <c r="H486" i="27" s="1"/>
  <c r="E494" i="27"/>
  <c r="H494" i="27" s="1"/>
  <c r="E296" i="27"/>
  <c r="H296" i="27" s="1"/>
  <c r="E297" i="27"/>
  <c r="H297" i="27" s="1"/>
  <c r="E304" i="27"/>
  <c r="H304" i="27" s="1"/>
  <c r="E305" i="27"/>
  <c r="H305" i="27" s="1"/>
  <c r="E311" i="27"/>
  <c r="H311" i="27" s="1"/>
  <c r="E312" i="27"/>
  <c r="H312" i="27" s="1"/>
  <c r="E313" i="27"/>
  <c r="H313" i="27" s="1"/>
  <c r="E319" i="27"/>
  <c r="H319" i="27" s="1"/>
  <c r="E327" i="27"/>
  <c r="H327" i="27" s="1"/>
  <c r="E328" i="27"/>
  <c r="H328" i="27" s="1"/>
  <c r="E335" i="27"/>
  <c r="H335" i="27" s="1"/>
  <c r="E336" i="27"/>
  <c r="H336" i="27" s="1"/>
  <c r="E337" i="27"/>
  <c r="H337" i="27" s="1"/>
  <c r="E344" i="27"/>
  <c r="H344" i="27" s="1"/>
  <c r="E345" i="27"/>
  <c r="H345" i="27" s="1"/>
  <c r="E351" i="27"/>
  <c r="H351" i="27" s="1"/>
  <c r="E353" i="27"/>
  <c r="H353" i="27" s="1"/>
  <c r="E359" i="27"/>
  <c r="H359" i="27" s="1"/>
  <c r="E369" i="27"/>
  <c r="H369" i="27" s="1"/>
  <c r="E375" i="27"/>
  <c r="H375" i="27" s="1"/>
  <c r="E377" i="27"/>
  <c r="H377" i="27" s="1"/>
  <c r="E383" i="27"/>
  <c r="H383" i="27" s="1"/>
  <c r="E298" i="27"/>
  <c r="H298" i="27" s="1"/>
  <c r="E314" i="27"/>
  <c r="H314" i="27" s="1"/>
  <c r="E322" i="27"/>
  <c r="H322" i="27" s="1"/>
  <c r="E330" i="27"/>
  <c r="H330" i="27" s="1"/>
  <c r="E338" i="27"/>
  <c r="H338" i="27" s="1"/>
  <c r="E346" i="27"/>
  <c r="H346" i="27" s="1"/>
  <c r="E354" i="27"/>
  <c r="H354" i="27" s="1"/>
  <c r="E378" i="27"/>
  <c r="H378" i="27" s="1"/>
  <c r="E386" i="27"/>
  <c r="H386" i="27" s="1"/>
  <c r="E418" i="27"/>
  <c r="H418" i="27" s="1"/>
  <c r="E434" i="27"/>
  <c r="H434" i="27" s="1"/>
  <c r="E442" i="27"/>
  <c r="H442" i="27" s="1"/>
  <c r="E450" i="27"/>
  <c r="H450" i="27" s="1"/>
  <c r="E458" i="27"/>
  <c r="H458" i="27" s="1"/>
  <c r="E466" i="27"/>
  <c r="H466" i="27" s="1"/>
  <c r="E474" i="27"/>
  <c r="H474" i="27" s="1"/>
  <c r="E490" i="27"/>
  <c r="H490" i="27" s="1"/>
  <c r="E301" i="27"/>
  <c r="H301" i="27" s="1"/>
  <c r="E307" i="27"/>
  <c r="H307" i="27" s="1"/>
  <c r="E308" i="27"/>
  <c r="H308" i="27" s="1"/>
  <c r="E309" i="27"/>
  <c r="H309" i="27" s="1"/>
  <c r="E315" i="27"/>
  <c r="H315" i="27" s="1"/>
  <c r="E317" i="27"/>
  <c r="H317" i="27" s="1"/>
  <c r="E324" i="27"/>
  <c r="H324" i="27" s="1"/>
  <c r="E325" i="27"/>
  <c r="H325" i="27" s="1"/>
  <c r="E332" i="27"/>
  <c r="H332" i="27" s="1"/>
  <c r="E333" i="27"/>
  <c r="H333" i="27" s="1"/>
  <c r="E339" i="27"/>
  <c r="H339" i="27" s="1"/>
  <c r="E340" i="27"/>
  <c r="H340" i="27" s="1"/>
  <c r="E341" i="27"/>
  <c r="H341" i="27" s="1"/>
  <c r="E347" i="27"/>
  <c r="H347" i="27" s="1"/>
  <c r="E355" i="27"/>
  <c r="H355" i="27" s="1"/>
  <c r="E356" i="27"/>
  <c r="H356" i="27" s="1"/>
  <c r="E357" i="27"/>
  <c r="H357" i="27" s="1"/>
  <c r="E363" i="27"/>
  <c r="H363" i="27" s="1"/>
  <c r="E364" i="27"/>
  <c r="H364" i="27" s="1"/>
  <c r="E365" i="27"/>
  <c r="H365" i="27" s="1"/>
  <c r="E373" i="27"/>
  <c r="H373" i="27" s="1"/>
  <c r="E379" i="27"/>
  <c r="H379" i="27" s="1"/>
  <c r="E380" i="27"/>
  <c r="H380" i="27" s="1"/>
  <c r="E381" i="27"/>
  <c r="H381" i="27" s="1"/>
  <c r="E387" i="27"/>
  <c r="H387" i="27" s="1"/>
  <c r="E388" i="27"/>
  <c r="H388" i="27" s="1"/>
  <c r="E389" i="27"/>
  <c r="H389" i="27" s="1"/>
  <c r="E392" i="27"/>
  <c r="H392" i="27" s="1"/>
  <c r="E403" i="27"/>
  <c r="H403" i="27" s="1"/>
  <c r="E417" i="27"/>
  <c r="H417" i="27" s="1"/>
  <c r="E420" i="27"/>
  <c r="H420" i="27" s="1"/>
  <c r="E437" i="27"/>
  <c r="H437" i="27" s="1"/>
  <c r="E456" i="27"/>
  <c r="H456" i="27" s="1"/>
  <c r="E459" i="27"/>
  <c r="H459" i="27" s="1"/>
  <c r="E463" i="27"/>
  <c r="H463" i="27" s="1"/>
  <c r="E484" i="27"/>
  <c r="H484" i="27" s="1"/>
  <c r="E487" i="27"/>
  <c r="H487" i="27" s="1"/>
  <c r="E497" i="27"/>
  <c r="H497" i="27" s="1"/>
  <c r="E385" i="27"/>
  <c r="H385" i="27" s="1"/>
  <c r="E393" i="27"/>
  <c r="H393" i="27" s="1"/>
  <c r="E397" i="27"/>
  <c r="H397" i="27" s="1"/>
  <c r="E400" i="27"/>
  <c r="H400" i="27" s="1"/>
  <c r="E407" i="27"/>
  <c r="H407" i="27" s="1"/>
  <c r="E411" i="27"/>
  <c r="H411" i="27" s="1"/>
  <c r="E424" i="27"/>
  <c r="H424" i="27" s="1"/>
  <c r="E431" i="27"/>
  <c r="H431" i="27" s="1"/>
  <c r="E441" i="27"/>
  <c r="H441" i="27" s="1"/>
  <c r="E444" i="27"/>
  <c r="H444" i="27" s="1"/>
  <c r="E460" i="27"/>
  <c r="H460" i="27" s="1"/>
  <c r="E464" i="27"/>
  <c r="H464" i="27" s="1"/>
  <c r="E467" i="27"/>
  <c r="H467" i="27" s="1"/>
  <c r="E485" i="27"/>
  <c r="H485" i="27" s="1"/>
  <c r="E488" i="27"/>
  <c r="H488" i="27" s="1"/>
  <c r="E491" i="27"/>
  <c r="H491" i="27" s="1"/>
  <c r="E401" i="27"/>
  <c r="H401" i="27" s="1"/>
  <c r="E405" i="27"/>
  <c r="H405" i="27" s="1"/>
  <c r="E408" i="27"/>
  <c r="H408" i="27" s="1"/>
  <c r="E412" i="27"/>
  <c r="H412" i="27" s="1"/>
  <c r="E415" i="27"/>
  <c r="H415" i="27" s="1"/>
  <c r="E429" i="27"/>
  <c r="H429" i="27" s="1"/>
  <c r="E432" i="27"/>
  <c r="H432" i="27" s="1"/>
  <c r="E448" i="27"/>
  <c r="H448" i="27" s="1"/>
  <c r="E461" i="27"/>
  <c r="H461" i="27" s="1"/>
  <c r="E475" i="27"/>
  <c r="H475" i="27" s="1"/>
  <c r="E489" i="27"/>
  <c r="H489" i="27" s="1"/>
  <c r="E492" i="27"/>
  <c r="H492" i="27" s="1"/>
  <c r="E495" i="27"/>
  <c r="H495" i="27" s="1"/>
  <c r="E391" i="27"/>
  <c r="H391" i="27" s="1"/>
  <c r="E409" i="27"/>
  <c r="H409" i="27" s="1"/>
  <c r="E419" i="27"/>
  <c r="H419" i="27" s="1"/>
  <c r="E433" i="27"/>
  <c r="H433" i="27" s="1"/>
  <c r="E436" i="27"/>
  <c r="H436" i="27"/>
  <c r="E449" i="27"/>
  <c r="H449" i="27" s="1"/>
  <c r="E455" i="27"/>
  <c r="H455" i="27"/>
  <c r="E473" i="27"/>
  <c r="H473" i="27" s="1"/>
  <c r="E479" i="27"/>
  <c r="H479" i="27" s="1"/>
  <c r="E483" i="27"/>
  <c r="H483" i="27" s="1"/>
  <c r="E493" i="27"/>
  <c r="H493" i="27" s="1"/>
  <c r="G294" i="34"/>
  <c r="G294" i="7"/>
  <c r="H294" i="7" s="1"/>
  <c r="G294" i="8"/>
  <c r="E294" i="28"/>
  <c r="E294" i="31"/>
  <c r="E295" i="33"/>
  <c r="E295" i="26"/>
  <c r="E295" i="31"/>
  <c r="E469" i="7"/>
  <c r="H469" i="7" s="1"/>
  <c r="E457" i="7"/>
  <c r="H457" i="7" s="1"/>
  <c r="E449" i="7"/>
  <c r="H449" i="7" s="1"/>
  <c r="E437" i="7"/>
  <c r="H437" i="7" s="1"/>
  <c r="E433" i="7"/>
  <c r="H433" i="7" s="1"/>
  <c r="E417" i="7"/>
  <c r="H417" i="7" s="1"/>
  <c r="E409" i="7"/>
  <c r="H409" i="7" s="1"/>
  <c r="E401" i="7"/>
  <c r="H401" i="7" s="1"/>
  <c r="E393" i="7"/>
  <c r="H393" i="7" s="1"/>
  <c r="E389" i="7"/>
  <c r="H389" i="7" s="1"/>
  <c r="E381" i="7"/>
  <c r="H381" i="7" s="1"/>
  <c r="E377" i="7"/>
  <c r="H377" i="7" s="1"/>
  <c r="E369" i="7"/>
  <c r="H369" i="7" s="1"/>
  <c r="E365" i="7"/>
  <c r="H365" i="7" s="1"/>
  <c r="E357" i="7"/>
  <c r="H357" i="7" s="1"/>
  <c r="E353" i="7"/>
  <c r="H353" i="7" s="1"/>
  <c r="E345" i="7"/>
  <c r="H345" i="7" s="1"/>
  <c r="E341" i="7"/>
  <c r="H341" i="7" s="1"/>
  <c r="E337" i="7"/>
  <c r="H337" i="7" s="1"/>
  <c r="E333" i="7"/>
  <c r="H333" i="7" s="1"/>
  <c r="E321" i="7"/>
  <c r="H321" i="7" s="1"/>
  <c r="E317" i="7"/>
  <c r="H317" i="7" s="1"/>
  <c r="E309" i="7"/>
  <c r="H309" i="7" s="1"/>
  <c r="E305" i="7"/>
  <c r="H305" i="7" s="1"/>
  <c r="E301" i="7"/>
  <c r="H301" i="7" s="1"/>
  <c r="E297" i="7"/>
  <c r="H297" i="7" s="1"/>
  <c r="E497" i="8"/>
  <c r="H497" i="8" s="1"/>
  <c r="E485" i="8"/>
  <c r="H485" i="8" s="1"/>
  <c r="E477" i="8"/>
  <c r="H477" i="8" s="1"/>
  <c r="E469" i="8"/>
  <c r="H469" i="8" s="1"/>
  <c r="E441" i="8"/>
  <c r="H441" i="8" s="1"/>
  <c r="E437" i="8"/>
  <c r="H437" i="8" s="1"/>
  <c r="E433" i="8"/>
  <c r="H433" i="8" s="1"/>
  <c r="E401" i="8"/>
  <c r="H401" i="8" s="1"/>
  <c r="E393" i="8"/>
  <c r="H393" i="8" s="1"/>
  <c r="E385" i="8"/>
  <c r="H385" i="8" s="1"/>
  <c r="E357" i="8"/>
  <c r="H357" i="8" s="1"/>
  <c r="E345" i="8"/>
  <c r="H345" i="8" s="1"/>
  <c r="E341" i="8"/>
  <c r="H341" i="8" s="1"/>
  <c r="E333" i="8"/>
  <c r="H333" i="8" s="1"/>
  <c r="E329" i="8"/>
  <c r="H329" i="8" s="1"/>
  <c r="E317" i="8"/>
  <c r="H317" i="8" s="1"/>
  <c r="E313" i="8"/>
  <c r="H313" i="8" s="1"/>
  <c r="E301" i="8"/>
  <c r="H301" i="8" s="1"/>
  <c r="E297" i="8"/>
  <c r="H297" i="8" s="1"/>
  <c r="E497" i="9"/>
  <c r="H497" i="9" s="1"/>
  <c r="E485" i="9"/>
  <c r="H485" i="9" s="1"/>
  <c r="E477" i="9"/>
  <c r="H477" i="9"/>
  <c r="E469" i="9"/>
  <c r="H469" i="9" s="1"/>
  <c r="E437" i="9"/>
  <c r="H437" i="9" s="1"/>
  <c r="E433" i="9"/>
  <c r="H433" i="9" s="1"/>
  <c r="E417" i="9"/>
  <c r="H417" i="9" s="1"/>
  <c r="E401" i="9"/>
  <c r="H401" i="9" s="1"/>
  <c r="E393" i="9"/>
  <c r="H393" i="9" s="1"/>
  <c r="E389" i="9"/>
  <c r="H389" i="9" s="1"/>
  <c r="E369" i="9"/>
  <c r="H369" i="9" s="1"/>
  <c r="E357" i="9"/>
  <c r="H357" i="9" s="1"/>
  <c r="E345" i="9"/>
  <c r="H345" i="9" s="1"/>
  <c r="E333" i="9"/>
  <c r="H333" i="9" s="1"/>
  <c r="E325" i="9"/>
  <c r="H325" i="9" s="1"/>
  <c r="E295" i="5"/>
  <c r="G294" i="5"/>
  <c r="G294" i="10"/>
  <c r="E296" i="10"/>
  <c r="H296" i="10" s="1"/>
  <c r="E297" i="10"/>
  <c r="H297" i="10" s="1"/>
  <c r="E298" i="10"/>
  <c r="H298" i="10" s="1"/>
  <c r="E301" i="10"/>
  <c r="H301" i="10" s="1"/>
  <c r="E302" i="10"/>
  <c r="H302" i="10" s="1"/>
  <c r="E303" i="10"/>
  <c r="H303" i="10" s="1"/>
  <c r="E304" i="10"/>
  <c r="H304" i="10" s="1"/>
  <c r="E305" i="10"/>
  <c r="H305" i="10" s="1"/>
  <c r="E307" i="10"/>
  <c r="H307" i="10" s="1"/>
  <c r="E308" i="10"/>
  <c r="H308" i="10" s="1"/>
  <c r="E310" i="10"/>
  <c r="H310" i="10" s="1"/>
  <c r="E311" i="10"/>
  <c r="H311" i="10" s="1"/>
  <c r="E314" i="10"/>
  <c r="H314" i="10"/>
  <c r="E315" i="10"/>
  <c r="H315" i="10" s="1"/>
  <c r="E317" i="10"/>
  <c r="H317" i="10" s="1"/>
  <c r="E318" i="10"/>
  <c r="H318" i="10" s="1"/>
  <c r="E319" i="10"/>
  <c r="H319" i="10" s="1"/>
  <c r="E320" i="10"/>
  <c r="H320" i="10" s="1"/>
  <c r="E324" i="10"/>
  <c r="H324" i="10" s="1"/>
  <c r="E325" i="10"/>
  <c r="H325" i="10" s="1"/>
  <c r="E326" i="10"/>
  <c r="H326" i="10" s="1"/>
  <c r="E327" i="10"/>
  <c r="H327" i="10" s="1"/>
  <c r="E328" i="10"/>
  <c r="H328" i="10" s="1"/>
  <c r="E329" i="10"/>
  <c r="H329" i="10" s="1"/>
  <c r="E330" i="10"/>
  <c r="H330" i="10" s="1"/>
  <c r="E331" i="10"/>
  <c r="H331" i="10" s="1"/>
  <c r="E332" i="10"/>
  <c r="H332" i="10" s="1"/>
  <c r="E333" i="10"/>
  <c r="H333" i="10" s="1"/>
  <c r="E334" i="10"/>
  <c r="H334" i="10" s="1"/>
  <c r="E335" i="10"/>
  <c r="H335" i="10" s="1"/>
  <c r="E336" i="10"/>
  <c r="H336" i="10" s="1"/>
  <c r="E337" i="10"/>
  <c r="H337" i="10" s="1"/>
  <c r="E338" i="10"/>
  <c r="H338" i="10"/>
  <c r="E339" i="10"/>
  <c r="H339" i="10" s="1"/>
  <c r="E341" i="10"/>
  <c r="H341" i="10" s="1"/>
  <c r="E343" i="10"/>
  <c r="H343" i="10" s="1"/>
  <c r="E344" i="10"/>
  <c r="H344" i="10" s="1"/>
  <c r="E345" i="10"/>
  <c r="H345" i="10" s="1"/>
  <c r="E346" i="10"/>
  <c r="H346" i="10"/>
  <c r="E347" i="10"/>
  <c r="H347" i="10" s="1"/>
  <c r="E350" i="10"/>
  <c r="H350" i="10" s="1"/>
  <c r="E353" i="10"/>
  <c r="H353" i="10" s="1"/>
  <c r="E354" i="10"/>
  <c r="H354" i="10" s="1"/>
  <c r="E355" i="10"/>
  <c r="H355" i="10" s="1"/>
  <c r="E356" i="10"/>
  <c r="H356" i="10" s="1"/>
  <c r="E357" i="10"/>
  <c r="H357" i="10" s="1"/>
  <c r="E358" i="10"/>
  <c r="H358" i="10" s="1"/>
  <c r="E359" i="10"/>
  <c r="H359" i="10" s="1"/>
  <c r="E362" i="10"/>
  <c r="H362" i="10" s="1"/>
  <c r="E363" i="10"/>
  <c r="H363" i="10" s="1"/>
  <c r="E364" i="10"/>
  <c r="H364" i="10" s="1"/>
  <c r="E365" i="10"/>
  <c r="H365" i="10" s="1"/>
  <c r="E368" i="10"/>
  <c r="H368" i="10" s="1"/>
  <c r="E370" i="10"/>
  <c r="H370" i="10" s="1"/>
  <c r="E371" i="10"/>
  <c r="H371" i="10" s="1"/>
  <c r="E372" i="10"/>
  <c r="H372" i="10" s="1"/>
  <c r="E373" i="10"/>
  <c r="H373" i="10" s="1"/>
  <c r="E377" i="10"/>
  <c r="H377" i="10" s="1"/>
  <c r="E378" i="10"/>
  <c r="H378" i="10" s="1"/>
  <c r="E379" i="10"/>
  <c r="H379" i="10" s="1"/>
  <c r="E380" i="10"/>
  <c r="H380" i="10" s="1"/>
  <c r="E381" i="10"/>
  <c r="H381" i="10" s="1"/>
  <c r="E382" i="10"/>
  <c r="H382" i="10" s="1"/>
  <c r="E383" i="10"/>
  <c r="H383" i="10" s="1"/>
  <c r="E385" i="10"/>
  <c r="H385" i="10" s="1"/>
  <c r="E387" i="10"/>
  <c r="H387" i="10" s="1"/>
  <c r="E388" i="10"/>
  <c r="H388" i="10" s="1"/>
  <c r="E389" i="10"/>
  <c r="H389" i="10" s="1"/>
  <c r="E391" i="10"/>
  <c r="H391" i="10" s="1"/>
  <c r="E392" i="10"/>
  <c r="H392" i="10" s="1"/>
  <c r="E393" i="10"/>
  <c r="H393" i="10" s="1"/>
  <c r="E395" i="10"/>
  <c r="H395" i="10" s="1"/>
  <c r="E398" i="10"/>
  <c r="H398" i="10" s="1"/>
  <c r="E400" i="10"/>
  <c r="H400" i="10" s="1"/>
  <c r="E401" i="10"/>
  <c r="H401" i="10" s="1"/>
  <c r="E403" i="10"/>
  <c r="H403" i="10" s="1"/>
  <c r="E405" i="10"/>
  <c r="H405" i="10" s="1"/>
  <c r="E406" i="10"/>
  <c r="H406" i="10" s="1"/>
  <c r="E407" i="10"/>
  <c r="H407" i="10" s="1"/>
  <c r="E408" i="10"/>
  <c r="H408" i="10" s="1"/>
  <c r="E409" i="10"/>
  <c r="H409" i="10" s="1"/>
  <c r="E410" i="10"/>
  <c r="H410" i="10" s="1"/>
  <c r="E411" i="10"/>
  <c r="H411" i="10" s="1"/>
  <c r="E412" i="10"/>
  <c r="H412" i="10" s="1"/>
  <c r="E416" i="10"/>
  <c r="H416" i="10" s="1"/>
  <c r="E417" i="10"/>
  <c r="H417" i="10" s="1"/>
  <c r="E418" i="10"/>
  <c r="H418" i="10" s="1"/>
  <c r="E421" i="10"/>
  <c r="H421" i="10" s="1"/>
  <c r="E424" i="10"/>
  <c r="H424" i="10" s="1"/>
  <c r="E429" i="10"/>
  <c r="H429" i="10" s="1"/>
  <c r="E430" i="10"/>
  <c r="H430" i="10" s="1"/>
  <c r="E431" i="10"/>
  <c r="H431" i="10" s="1"/>
  <c r="E432" i="10"/>
  <c r="H432" i="10" s="1"/>
  <c r="E433" i="10"/>
  <c r="H433" i="10" s="1"/>
  <c r="E434" i="10"/>
  <c r="H434" i="10" s="1"/>
  <c r="E436" i="10"/>
  <c r="H436" i="10" s="1"/>
  <c r="E437" i="10"/>
  <c r="H437" i="10" s="1"/>
  <c r="E438" i="10"/>
  <c r="H438" i="10" s="1"/>
  <c r="E441" i="10"/>
  <c r="H441" i="10" s="1"/>
  <c r="E442" i="10"/>
  <c r="H442" i="10" s="1"/>
  <c r="E449" i="10"/>
  <c r="H449" i="10" s="1"/>
  <c r="E454" i="10"/>
  <c r="H454" i="10" s="1"/>
  <c r="E455" i="10"/>
  <c r="H455" i="10" s="1"/>
  <c r="E456" i="10"/>
  <c r="H456" i="10" s="1"/>
  <c r="E458" i="10"/>
  <c r="H458" i="10"/>
  <c r="E459" i="10"/>
  <c r="H459" i="10" s="1"/>
  <c r="E460" i="10"/>
  <c r="H460" i="10" s="1"/>
  <c r="E463" i="10"/>
  <c r="H463" i="10" s="1"/>
  <c r="E464" i="10"/>
  <c r="H464" i="10" s="1"/>
  <c r="E466" i="10"/>
  <c r="H466" i="10" s="1"/>
  <c r="E467" i="10"/>
  <c r="H467" i="10" s="1"/>
  <c r="E468" i="10"/>
  <c r="H468" i="10" s="1"/>
  <c r="E478" i="10"/>
  <c r="H478" i="10" s="1"/>
  <c r="E483" i="10"/>
  <c r="H483" i="10" s="1"/>
  <c r="E484" i="10"/>
  <c r="H484" i="10" s="1"/>
  <c r="E485" i="10"/>
  <c r="H485" i="10" s="1"/>
  <c r="E489" i="10"/>
  <c r="H489" i="10" s="1"/>
  <c r="E490" i="10"/>
  <c r="H490" i="10" s="1"/>
  <c r="E491" i="10"/>
  <c r="H491" i="10" s="1"/>
  <c r="E493" i="10"/>
  <c r="H493" i="10" s="1"/>
  <c r="E495" i="10"/>
  <c r="H495" i="10" s="1"/>
  <c r="E497" i="10"/>
  <c r="H497" i="10" s="1"/>
  <c r="E499" i="10"/>
  <c r="H499" i="10" s="1"/>
  <c r="E296" i="12"/>
  <c r="H296" i="12" s="1"/>
  <c r="E297" i="12"/>
  <c r="H297" i="12" s="1"/>
  <c r="E298" i="12"/>
  <c r="H298" i="12" s="1"/>
  <c r="E301" i="12"/>
  <c r="H301" i="12" s="1"/>
  <c r="E302" i="12"/>
  <c r="H302" i="12" s="1"/>
  <c r="E304" i="12"/>
  <c r="H304" i="12" s="1"/>
  <c r="E305" i="12"/>
  <c r="H305" i="12" s="1"/>
  <c r="E307" i="12"/>
  <c r="H307" i="12" s="1"/>
  <c r="E310" i="12"/>
  <c r="H310" i="12" s="1"/>
  <c r="E311" i="12"/>
  <c r="H311" i="12" s="1"/>
  <c r="E314" i="12"/>
  <c r="H314" i="12" s="1"/>
  <c r="E315" i="12"/>
  <c r="H315" i="12" s="1"/>
  <c r="E317" i="12"/>
  <c r="H317" i="12" s="1"/>
  <c r="E318" i="12"/>
  <c r="H318" i="12" s="1"/>
  <c r="E319" i="12"/>
  <c r="H319" i="12" s="1"/>
  <c r="E320" i="12"/>
  <c r="H320" i="12" s="1"/>
  <c r="E326" i="12"/>
  <c r="H326" i="12" s="1"/>
  <c r="E330" i="12"/>
  <c r="H330" i="12" s="1"/>
  <c r="E334" i="12"/>
  <c r="H334" i="12" s="1"/>
  <c r="E338" i="12"/>
  <c r="H338" i="12" s="1"/>
  <c r="E346" i="12"/>
  <c r="H346" i="12" s="1"/>
  <c r="E350" i="12"/>
  <c r="H350" i="12" s="1"/>
  <c r="E354" i="12"/>
  <c r="H354" i="12" s="1"/>
  <c r="E358" i="12"/>
  <c r="H358" i="12" s="1"/>
  <c r="E362" i="12"/>
  <c r="H362" i="12" s="1"/>
  <c r="E366" i="12"/>
  <c r="H366" i="12" s="1"/>
  <c r="E370" i="12"/>
  <c r="H370" i="12" s="1"/>
  <c r="E378" i="12"/>
  <c r="H378" i="12" s="1"/>
  <c r="E390" i="12"/>
  <c r="H390" i="12" s="1"/>
  <c r="E398" i="12"/>
  <c r="H398" i="12" s="1"/>
  <c r="E406" i="12"/>
  <c r="H406" i="12" s="1"/>
  <c r="E422" i="12"/>
  <c r="H422" i="12" s="1"/>
  <c r="E434" i="12"/>
  <c r="H434" i="12"/>
  <c r="E438" i="12"/>
  <c r="H438" i="12" s="1"/>
  <c r="E442" i="12"/>
  <c r="H442" i="12" s="1"/>
  <c r="E446" i="12"/>
  <c r="H446" i="12" s="1"/>
  <c r="E294" i="12"/>
  <c r="E323" i="12"/>
  <c r="H323" i="12" s="1"/>
  <c r="E327" i="12"/>
  <c r="H327" i="12" s="1"/>
  <c r="E335" i="12"/>
  <c r="H335" i="12" s="1"/>
  <c r="E339" i="12"/>
  <c r="H339" i="12" s="1"/>
  <c r="E343" i="12"/>
  <c r="H343" i="12" s="1"/>
  <c r="E347" i="12"/>
  <c r="H347" i="12" s="1"/>
  <c r="E359" i="12"/>
  <c r="H359" i="12"/>
  <c r="E363" i="12"/>
  <c r="H363" i="12" s="1"/>
  <c r="E371" i="12"/>
  <c r="H371" i="12" s="1"/>
  <c r="E375" i="12"/>
  <c r="H375" i="12" s="1"/>
  <c r="E379" i="12"/>
  <c r="H379" i="12" s="1"/>
  <c r="E387" i="12"/>
  <c r="H387" i="12" s="1"/>
  <c r="E391" i="12"/>
  <c r="H391" i="12" s="1"/>
  <c r="E403" i="12"/>
  <c r="H403" i="12" s="1"/>
  <c r="E407" i="12"/>
  <c r="H407" i="12" s="1"/>
  <c r="E411" i="12"/>
  <c r="H411" i="12" s="1"/>
  <c r="E435" i="12"/>
  <c r="H435" i="12" s="1"/>
  <c r="E458" i="12"/>
  <c r="H458" i="12" s="1"/>
  <c r="E460" i="12"/>
  <c r="H460" i="12" s="1"/>
  <c r="E463" i="12"/>
  <c r="H463" i="12" s="1"/>
  <c r="E464" i="12"/>
  <c r="H464" i="12" s="1"/>
  <c r="E466" i="12"/>
  <c r="H466" i="12" s="1"/>
  <c r="E467" i="12"/>
  <c r="H467" i="12" s="1"/>
  <c r="E468" i="12"/>
  <c r="H468" i="12" s="1"/>
  <c r="E476" i="12"/>
  <c r="H476" i="12" s="1"/>
  <c r="E477" i="12"/>
  <c r="H477" i="12" s="1"/>
  <c r="E478" i="12"/>
  <c r="H478" i="12" s="1"/>
  <c r="E480" i="12"/>
  <c r="H480" i="12" s="1"/>
  <c r="E483" i="12"/>
  <c r="H483" i="12" s="1"/>
  <c r="E484" i="12"/>
  <c r="H484" i="12" s="1"/>
  <c r="E485" i="12"/>
  <c r="H485" i="12" s="1"/>
  <c r="E491" i="12"/>
  <c r="H491" i="12" s="1"/>
  <c r="E492" i="12"/>
  <c r="H492" i="12" s="1"/>
  <c r="E493" i="12"/>
  <c r="H493" i="12" s="1"/>
  <c r="E497" i="12"/>
  <c r="H497" i="12" s="1"/>
  <c r="E324" i="12"/>
  <c r="H324" i="12" s="1"/>
  <c r="E328" i="12"/>
  <c r="H328" i="12" s="1"/>
  <c r="E332" i="12"/>
  <c r="H332" i="12" s="1"/>
  <c r="E336" i="12"/>
  <c r="H336" i="12" s="1"/>
  <c r="E340" i="12"/>
  <c r="H340" i="12" s="1"/>
  <c r="E344" i="12"/>
  <c r="H344" i="12" s="1"/>
  <c r="E356" i="12"/>
  <c r="H356" i="12" s="1"/>
  <c r="E364" i="12"/>
  <c r="H364" i="12" s="1"/>
  <c r="E372" i="12"/>
  <c r="H372" i="12" s="1"/>
  <c r="E376" i="12"/>
  <c r="H376" i="12" s="1"/>
  <c r="E380" i="12"/>
  <c r="H380" i="12" s="1"/>
  <c r="E392" i="12"/>
  <c r="H392" i="12" s="1"/>
  <c r="E408" i="12"/>
  <c r="H408" i="12" s="1"/>
  <c r="E412" i="12"/>
  <c r="H412" i="12" s="1"/>
  <c r="E428" i="12"/>
  <c r="H428" i="12" s="1"/>
  <c r="E432" i="12"/>
  <c r="H432" i="12" s="1"/>
  <c r="E436" i="12"/>
  <c r="H436" i="12" s="1"/>
  <c r="E333" i="12"/>
  <c r="H333" i="12" s="1"/>
  <c r="E337" i="12"/>
  <c r="H337" i="12" s="1"/>
  <c r="E341" i="12"/>
  <c r="H341" i="12" s="1"/>
  <c r="E345" i="12"/>
  <c r="H345" i="12" s="1"/>
  <c r="E353" i="12"/>
  <c r="H353" i="12" s="1"/>
  <c r="E357" i="12"/>
  <c r="H357" i="12" s="1"/>
  <c r="E365" i="12"/>
  <c r="H365" i="12" s="1"/>
  <c r="E369" i="12"/>
  <c r="H369" i="12" s="1"/>
  <c r="E377" i="12"/>
  <c r="H377" i="12" s="1"/>
  <c r="E381" i="12"/>
  <c r="H381" i="12" s="1"/>
  <c r="E385" i="12"/>
  <c r="H385" i="12" s="1"/>
  <c r="E389" i="12"/>
  <c r="H389" i="12" s="1"/>
  <c r="E393" i="12"/>
  <c r="H393" i="12" s="1"/>
  <c r="E401" i="12"/>
  <c r="H401" i="12" s="1"/>
  <c r="E405" i="12"/>
  <c r="H405" i="12" s="1"/>
  <c r="E409" i="12"/>
  <c r="H409" i="12" s="1"/>
  <c r="E413" i="12"/>
  <c r="H413" i="12" s="1"/>
  <c r="E417" i="12"/>
  <c r="H417" i="12" s="1"/>
  <c r="E429" i="12"/>
  <c r="H429" i="12" s="1"/>
  <c r="E433" i="12"/>
  <c r="H433" i="12" s="1"/>
  <c r="E437" i="12"/>
  <c r="H437" i="12" s="1"/>
  <c r="E303" i="13"/>
  <c r="H303" i="13" s="1"/>
  <c r="E307" i="13"/>
  <c r="H307" i="13" s="1"/>
  <c r="E311" i="13"/>
  <c r="H311" i="13" s="1"/>
  <c r="E315" i="13"/>
  <c r="H315" i="13" s="1"/>
  <c r="E319" i="13"/>
  <c r="H319" i="13" s="1"/>
  <c r="E323" i="13"/>
  <c r="H323" i="13" s="1"/>
  <c r="E327" i="13"/>
  <c r="H327" i="13" s="1"/>
  <c r="E335" i="13"/>
  <c r="H335" i="13" s="1"/>
  <c r="E339" i="13"/>
  <c r="H339" i="13" s="1"/>
  <c r="E343" i="13"/>
  <c r="H343" i="13" s="1"/>
  <c r="E347" i="13"/>
  <c r="H347" i="13" s="1"/>
  <c r="E359" i="13"/>
  <c r="H359" i="13" s="1"/>
  <c r="E363" i="13"/>
  <c r="H363" i="13" s="1"/>
  <c r="E371" i="13"/>
  <c r="H371" i="13" s="1"/>
  <c r="E375" i="13"/>
  <c r="H375" i="13" s="1"/>
  <c r="E379" i="13"/>
  <c r="H379" i="13" s="1"/>
  <c r="E387" i="13"/>
  <c r="H387" i="13" s="1"/>
  <c r="E391" i="13"/>
  <c r="H391" i="13" s="1"/>
  <c r="E403" i="13"/>
  <c r="H403" i="13" s="1"/>
  <c r="E407" i="13"/>
  <c r="H407" i="13" s="1"/>
  <c r="E411" i="13"/>
  <c r="H411" i="13" s="1"/>
  <c r="E439" i="13"/>
  <c r="H439" i="13" s="1"/>
  <c r="E447" i="13"/>
  <c r="H447" i="13" s="1"/>
  <c r="E455" i="13"/>
  <c r="H455" i="13" s="1"/>
  <c r="E296" i="13"/>
  <c r="H296" i="13" s="1"/>
  <c r="E304" i="13"/>
  <c r="H304" i="13" s="1"/>
  <c r="E308" i="13"/>
  <c r="H308" i="13" s="1"/>
  <c r="E324" i="13"/>
  <c r="H324" i="13" s="1"/>
  <c r="E332" i="13"/>
  <c r="H332" i="13" s="1"/>
  <c r="E340" i="13"/>
  <c r="H340" i="13" s="1"/>
  <c r="E344" i="13"/>
  <c r="H344" i="13" s="1"/>
  <c r="E348" i="13"/>
  <c r="H348" i="13" s="1"/>
  <c r="E372" i="13"/>
  <c r="H372" i="13" s="1"/>
  <c r="E380" i="13"/>
  <c r="H380" i="13" s="1"/>
  <c r="E392" i="13"/>
  <c r="H392" i="13" s="1"/>
  <c r="E400" i="13"/>
  <c r="H400" i="13" s="1"/>
  <c r="E408" i="13"/>
  <c r="H408" i="13" s="1"/>
  <c r="E412" i="13"/>
  <c r="H412" i="13" s="1"/>
  <c r="E420" i="13"/>
  <c r="H420" i="13" s="1"/>
  <c r="E428" i="13"/>
  <c r="H428" i="13" s="1"/>
  <c r="E436" i="13"/>
  <c r="H436" i="13" s="1"/>
  <c r="E448" i="13"/>
  <c r="H448" i="13" s="1"/>
  <c r="E297" i="13"/>
  <c r="H297" i="13" s="1"/>
  <c r="E301" i="13"/>
  <c r="H301" i="13" s="1"/>
  <c r="E309" i="13"/>
  <c r="H309" i="13" s="1"/>
  <c r="E317" i="13"/>
  <c r="H317" i="13" s="1"/>
  <c r="E329" i="13"/>
  <c r="H329" i="13" s="1"/>
  <c r="E333" i="13"/>
  <c r="H333" i="13" s="1"/>
  <c r="E337" i="13"/>
  <c r="H337" i="13" s="1"/>
  <c r="E341" i="13"/>
  <c r="H341" i="13" s="1"/>
  <c r="E345" i="13"/>
  <c r="H345" i="13" s="1"/>
  <c r="E357" i="13"/>
  <c r="H357" i="13" s="1"/>
  <c r="E369" i="13"/>
  <c r="H369" i="13" s="1"/>
  <c r="E377" i="13"/>
  <c r="H377" i="13" s="1"/>
  <c r="E393" i="13"/>
  <c r="H393" i="13" s="1"/>
  <c r="E401" i="13"/>
  <c r="H401" i="13" s="1"/>
  <c r="E417" i="13"/>
  <c r="H417" i="13" s="1"/>
  <c r="E429" i="13"/>
  <c r="H429" i="13" s="1"/>
  <c r="E437" i="13"/>
  <c r="H437" i="13" s="1"/>
  <c r="E441" i="13"/>
  <c r="H441" i="13"/>
  <c r="E453" i="13"/>
  <c r="H453" i="13" s="1"/>
  <c r="E461" i="13"/>
  <c r="H461" i="13" s="1"/>
  <c r="E473" i="13"/>
  <c r="H473" i="13" s="1"/>
  <c r="E483" i="13"/>
  <c r="H483" i="13" s="1"/>
  <c r="E484" i="13"/>
  <c r="H484" i="13" s="1"/>
  <c r="E485" i="13"/>
  <c r="H485" i="13" s="1"/>
  <c r="E486" i="13"/>
  <c r="H486" i="13" s="1"/>
  <c r="E490" i="13"/>
  <c r="H490" i="13" s="1"/>
  <c r="E491" i="13"/>
  <c r="H491" i="13" s="1"/>
  <c r="E493" i="13"/>
  <c r="H493" i="13" s="1"/>
  <c r="E497" i="13"/>
  <c r="H497" i="13" s="1"/>
  <c r="E298" i="13"/>
  <c r="H298" i="13" s="1"/>
  <c r="E302" i="13"/>
  <c r="H302" i="13" s="1"/>
  <c r="E310" i="13"/>
  <c r="H310" i="13" s="1"/>
  <c r="E314" i="13"/>
  <c r="H314" i="13" s="1"/>
  <c r="E318" i="13"/>
  <c r="H318" i="13" s="1"/>
  <c r="E326" i="13"/>
  <c r="H326" i="13" s="1"/>
  <c r="E330" i="13"/>
  <c r="H330" i="13" s="1"/>
  <c r="E334" i="13"/>
  <c r="H334" i="13" s="1"/>
  <c r="E338" i="13"/>
  <c r="H338" i="13" s="1"/>
  <c r="E346" i="13"/>
  <c r="H346" i="13" s="1"/>
  <c r="E350" i="13"/>
  <c r="H350" i="13" s="1"/>
  <c r="E354" i="13"/>
  <c r="H354" i="13" s="1"/>
  <c r="E358" i="13"/>
  <c r="H358" i="13" s="1"/>
  <c r="E366" i="13"/>
  <c r="H366" i="13" s="1"/>
  <c r="E370" i="13"/>
  <c r="H370" i="13" s="1"/>
  <c r="E378" i="13"/>
  <c r="H378" i="13" s="1"/>
  <c r="E406" i="13"/>
  <c r="H406" i="13" s="1"/>
  <c r="E422" i="13"/>
  <c r="H422" i="13" s="1"/>
  <c r="E430" i="13"/>
  <c r="H430" i="13" s="1"/>
  <c r="E434" i="13"/>
  <c r="H434" i="13" s="1"/>
  <c r="E442" i="13"/>
  <c r="H442" i="13" s="1"/>
  <c r="E466" i="13"/>
  <c r="H466" i="13" s="1"/>
  <c r="E478" i="13"/>
  <c r="H478" i="13" s="1"/>
  <c r="E468" i="13"/>
  <c r="H468" i="13" s="1"/>
  <c r="E475" i="13"/>
  <c r="H475" i="13" s="1"/>
  <c r="E295" i="13"/>
  <c r="E460" i="13"/>
  <c r="H460" i="13" s="1"/>
  <c r="E463" i="13"/>
  <c r="H463" i="13" s="1"/>
  <c r="E464" i="13"/>
  <c r="H464" i="13" s="1"/>
  <c r="E467" i="13"/>
  <c r="H467" i="13" s="1"/>
  <c r="E307" i="17"/>
  <c r="H307" i="17" s="1"/>
  <c r="E310" i="17"/>
  <c r="H310" i="17" s="1"/>
  <c r="E354" i="17"/>
  <c r="H354" i="17" s="1"/>
  <c r="E372" i="17"/>
  <c r="H372" i="17" s="1"/>
  <c r="E378" i="17"/>
  <c r="H378" i="17" s="1"/>
  <c r="E393" i="17"/>
  <c r="H393" i="17" s="1"/>
  <c r="E412" i="17"/>
  <c r="H412" i="17" s="1"/>
  <c r="E463" i="17"/>
  <c r="H463" i="17" s="1"/>
  <c r="E295" i="17"/>
  <c r="E294" i="17"/>
  <c r="E297" i="20"/>
  <c r="E298" i="20"/>
  <c r="E307" i="20"/>
  <c r="E314" i="20"/>
  <c r="H314" i="20" s="1"/>
  <c r="E317" i="20"/>
  <c r="E318" i="20"/>
  <c r="E323" i="20"/>
  <c r="H323" i="20" s="1"/>
  <c r="E326" i="20"/>
  <c r="E332" i="20"/>
  <c r="E335" i="20"/>
  <c r="E338" i="20"/>
  <c r="H338" i="20" s="1"/>
  <c r="E354" i="20"/>
  <c r="H354" i="20" s="1"/>
  <c r="E358" i="20"/>
  <c r="E363" i="20"/>
  <c r="H363" i="20" s="1"/>
  <c r="E380" i="20"/>
  <c r="E405" i="20"/>
  <c r="E459" i="20"/>
  <c r="E467" i="20"/>
  <c r="H467" i="20" s="1"/>
  <c r="E468" i="20"/>
  <c r="H468" i="20" s="1"/>
  <c r="E484" i="20"/>
  <c r="E485" i="20"/>
  <c r="H485" i="20" s="1"/>
  <c r="E487" i="20"/>
  <c r="H487" i="20" s="1"/>
  <c r="E492" i="20"/>
  <c r="H492" i="20" s="1"/>
  <c r="E319" i="22"/>
  <c r="H319" i="22" s="1"/>
  <c r="E323" i="22"/>
  <c r="H323" i="22" s="1"/>
  <c r="E327" i="22"/>
  <c r="H327" i="22" s="1"/>
  <c r="E335" i="22"/>
  <c r="H335" i="22" s="1"/>
  <c r="E339" i="22"/>
  <c r="H339" i="22" s="1"/>
  <c r="E343" i="22"/>
  <c r="H343" i="22" s="1"/>
  <c r="E347" i="22"/>
  <c r="H347" i="22" s="1"/>
  <c r="E351" i="22"/>
  <c r="H351" i="22" s="1"/>
  <c r="E359" i="22"/>
  <c r="H359" i="22" s="1"/>
  <c r="E363" i="22"/>
  <c r="H363" i="22" s="1"/>
  <c r="E368" i="22"/>
  <c r="H368" i="22" s="1"/>
  <c r="E369" i="22"/>
  <c r="H369" i="22" s="1"/>
  <c r="E370" i="22"/>
  <c r="H370" i="22" s="1"/>
  <c r="E377" i="22"/>
  <c r="H377" i="22" s="1"/>
  <c r="E378" i="22"/>
  <c r="H378" i="22" s="1"/>
  <c r="E380" i="22"/>
  <c r="H380" i="22" s="1"/>
  <c r="E381" i="22"/>
  <c r="H381" i="22" s="1"/>
  <c r="E385" i="22"/>
  <c r="H385" i="22" s="1"/>
  <c r="E387" i="22"/>
  <c r="H387" i="22" s="1"/>
  <c r="E389" i="22"/>
  <c r="H389" i="22" s="1"/>
  <c r="E392" i="22"/>
  <c r="H392" i="22" s="1"/>
  <c r="E393" i="22"/>
  <c r="H393" i="22" s="1"/>
  <c r="E401" i="22"/>
  <c r="H401" i="22" s="1"/>
  <c r="E403" i="22"/>
  <c r="H403" i="22" s="1"/>
  <c r="E406" i="22"/>
  <c r="H406" i="22" s="1"/>
  <c r="E408" i="22"/>
  <c r="H408" i="22" s="1"/>
  <c r="E411" i="22"/>
  <c r="H411" i="22" s="1"/>
  <c r="E412" i="22"/>
  <c r="H412" i="22" s="1"/>
  <c r="E419" i="22"/>
  <c r="H419" i="22" s="1"/>
  <c r="E420" i="22"/>
  <c r="H420" i="22" s="1"/>
  <c r="E426" i="22"/>
  <c r="H426" i="22" s="1"/>
  <c r="E428" i="22"/>
  <c r="H428" i="22" s="1"/>
  <c r="E431" i="22"/>
  <c r="H431" i="22" s="1"/>
  <c r="E432" i="22"/>
  <c r="H432" i="22" s="1"/>
  <c r="E434" i="22"/>
  <c r="H434" i="22" s="1"/>
  <c r="E435" i="22"/>
  <c r="H435" i="22" s="1"/>
  <c r="E437" i="22"/>
  <c r="H437" i="22" s="1"/>
  <c r="E440" i="22"/>
  <c r="H440" i="22" s="1"/>
  <c r="E441" i="22"/>
  <c r="H441" i="22" s="1"/>
  <c r="E442" i="22"/>
  <c r="H442" i="22" s="1"/>
  <c r="E443" i="22"/>
  <c r="H443" i="22" s="1"/>
  <c r="E444" i="22"/>
  <c r="H444" i="22" s="1"/>
  <c r="E446" i="22"/>
  <c r="H446" i="22" s="1"/>
  <c r="E450" i="22"/>
  <c r="H450" i="22" s="1"/>
  <c r="E460" i="22"/>
  <c r="H460" i="22" s="1"/>
  <c r="E463" i="22"/>
  <c r="H463" i="22" s="1"/>
  <c r="E464" i="22"/>
  <c r="H464" i="22" s="1"/>
  <c r="E467" i="22"/>
  <c r="H467" i="22" s="1"/>
  <c r="E468" i="22"/>
  <c r="H468" i="22" s="1"/>
  <c r="E470" i="22"/>
  <c r="H470" i="22" s="1"/>
  <c r="E478" i="22"/>
  <c r="H478" i="22" s="1"/>
  <c r="E480" i="22"/>
  <c r="H480" i="22" s="1"/>
  <c r="E483" i="22"/>
  <c r="H483" i="22" s="1"/>
  <c r="E484" i="22"/>
  <c r="H484" i="22" s="1"/>
  <c r="E485" i="22"/>
  <c r="H485" i="22" s="1"/>
  <c r="E490" i="22"/>
  <c r="H490" i="22" s="1"/>
  <c r="E491" i="22"/>
  <c r="H491" i="22" s="1"/>
  <c r="E493" i="22"/>
  <c r="H493" i="22" s="1"/>
  <c r="E495" i="22"/>
  <c r="H495" i="22" s="1"/>
  <c r="E497" i="22"/>
  <c r="H497" i="22" s="1"/>
  <c r="E328" i="22"/>
  <c r="H328" i="22" s="1"/>
  <c r="E332" i="22"/>
  <c r="H332" i="22" s="1"/>
  <c r="E344" i="22"/>
  <c r="H344" i="22" s="1"/>
  <c r="E356" i="22"/>
  <c r="H356" i="22" s="1"/>
  <c r="E321" i="22"/>
  <c r="H321" i="22" s="1"/>
  <c r="E325" i="22"/>
  <c r="H325" i="22" s="1"/>
  <c r="E329" i="22"/>
  <c r="H329" i="22" s="1"/>
  <c r="E333" i="22"/>
  <c r="H333" i="22" s="1"/>
  <c r="E345" i="22"/>
  <c r="H345" i="22" s="1"/>
  <c r="E353" i="22"/>
  <c r="H353" i="22" s="1"/>
  <c r="E357" i="22"/>
  <c r="H357" i="22" s="1"/>
  <c r="E296" i="22"/>
  <c r="H296" i="22" s="1"/>
  <c r="E297" i="22"/>
  <c r="H297" i="22" s="1"/>
  <c r="E298" i="22"/>
  <c r="H298" i="22" s="1"/>
  <c r="E301" i="22"/>
  <c r="H301" i="22" s="1"/>
  <c r="E302" i="22"/>
  <c r="H302" i="22" s="1"/>
  <c r="E304" i="22"/>
  <c r="H304" i="22" s="1"/>
  <c r="E305" i="22"/>
  <c r="H305" i="22" s="1"/>
  <c r="E307" i="22"/>
  <c r="H307" i="22" s="1"/>
  <c r="E310" i="22"/>
  <c r="H310" i="22" s="1"/>
  <c r="E311" i="22"/>
  <c r="H311" i="22" s="1"/>
  <c r="E314" i="22"/>
  <c r="H314" i="22" s="1"/>
  <c r="E315" i="22"/>
  <c r="H315" i="22" s="1"/>
  <c r="E317" i="22"/>
  <c r="H317" i="22" s="1"/>
  <c r="E318" i="22"/>
  <c r="H318" i="22" s="1"/>
  <c r="E326" i="22"/>
  <c r="H326" i="22" s="1"/>
  <c r="E330" i="22"/>
  <c r="H330" i="22" s="1"/>
  <c r="E334" i="22"/>
  <c r="H334" i="22" s="1"/>
  <c r="E346" i="22"/>
  <c r="H346" i="22" s="1"/>
  <c r="E350" i="22"/>
  <c r="H350" i="22" s="1"/>
  <c r="E354" i="22"/>
  <c r="H354" i="22" s="1"/>
  <c r="E358" i="22"/>
  <c r="H358" i="22" s="1"/>
  <c r="E294" i="22"/>
  <c r="E296" i="23"/>
  <c r="H296" i="23" s="1"/>
  <c r="E304" i="23"/>
  <c r="H304" i="23" s="1"/>
  <c r="E308" i="23"/>
  <c r="H308" i="23" s="1"/>
  <c r="E328" i="23"/>
  <c r="H328" i="23" s="1"/>
  <c r="E332" i="23"/>
  <c r="H332" i="23" s="1"/>
  <c r="E364" i="23"/>
  <c r="H364" i="23" s="1"/>
  <c r="E372" i="23"/>
  <c r="H372" i="23" s="1"/>
  <c r="E388" i="23"/>
  <c r="H388" i="23" s="1"/>
  <c r="E297" i="23"/>
  <c r="H297" i="23" s="1"/>
  <c r="E301" i="23"/>
  <c r="H301" i="23" s="1"/>
  <c r="E317" i="23"/>
  <c r="H317" i="23" s="1"/>
  <c r="E321" i="23"/>
  <c r="H321" i="23" s="1"/>
  <c r="E325" i="23"/>
  <c r="H325" i="23" s="1"/>
  <c r="E329" i="23"/>
  <c r="H329" i="23" s="1"/>
  <c r="E333" i="23"/>
  <c r="H333" i="23" s="1"/>
  <c r="E337" i="23"/>
  <c r="H337" i="23" s="1"/>
  <c r="E341" i="23"/>
  <c r="H341" i="23" s="1"/>
  <c r="E345" i="23"/>
  <c r="H345" i="23" s="1"/>
  <c r="E357" i="23"/>
  <c r="H357" i="23" s="1"/>
  <c r="E365" i="23"/>
  <c r="H365" i="23" s="1"/>
  <c r="E377" i="23"/>
  <c r="H377" i="23" s="1"/>
  <c r="E298" i="23"/>
  <c r="H298" i="23" s="1"/>
  <c r="E302" i="23"/>
  <c r="H302" i="23" s="1"/>
  <c r="E310" i="23"/>
  <c r="H310" i="23" s="1"/>
  <c r="E314" i="23"/>
  <c r="H314" i="23" s="1"/>
  <c r="E318" i="23"/>
  <c r="H318" i="23" s="1"/>
  <c r="E326" i="23"/>
  <c r="H326" i="23" s="1"/>
  <c r="E330" i="23"/>
  <c r="H330" i="23" s="1"/>
  <c r="E334" i="23"/>
  <c r="H334" i="23" s="1"/>
  <c r="E350" i="23"/>
  <c r="H350" i="23" s="1"/>
  <c r="E354" i="23"/>
  <c r="H354" i="23" s="1"/>
  <c r="E358" i="23"/>
  <c r="H358" i="23" s="1"/>
  <c r="E366" i="23"/>
  <c r="H366" i="23" s="1"/>
  <c r="E378" i="23"/>
  <c r="H378" i="23" s="1"/>
  <c r="E390" i="23"/>
  <c r="H390" i="23" s="1"/>
  <c r="E303" i="23"/>
  <c r="H303" i="23" s="1"/>
  <c r="E307" i="23"/>
  <c r="H307" i="23" s="1"/>
  <c r="E319" i="23"/>
  <c r="H319" i="23" s="1"/>
  <c r="E323" i="23"/>
  <c r="H323" i="23" s="1"/>
  <c r="E327" i="23"/>
  <c r="H327" i="23" s="1"/>
  <c r="E335" i="23"/>
  <c r="H335" i="23" s="1"/>
  <c r="E339" i="23"/>
  <c r="H339" i="23" s="1"/>
  <c r="E343" i="23"/>
  <c r="H343" i="23" s="1"/>
  <c r="E347" i="23"/>
  <c r="H347" i="23" s="1"/>
  <c r="E363" i="23"/>
  <c r="H363" i="23" s="1"/>
  <c r="E375" i="23"/>
  <c r="H375" i="23" s="1"/>
  <c r="E387" i="23"/>
  <c r="H387" i="23" s="1"/>
  <c r="E393" i="23"/>
  <c r="H393" i="23" s="1"/>
  <c r="E398" i="23"/>
  <c r="H398" i="23" s="1"/>
  <c r="E401" i="23"/>
  <c r="H401" i="23" s="1"/>
  <c r="E406" i="23"/>
  <c r="H406" i="23" s="1"/>
  <c r="E408" i="23"/>
  <c r="H408" i="23" s="1"/>
  <c r="E410" i="23"/>
  <c r="H410" i="23" s="1"/>
  <c r="E411" i="23"/>
  <c r="H411" i="23" s="1"/>
  <c r="E412" i="23"/>
  <c r="H412" i="23" s="1"/>
  <c r="E415" i="23"/>
  <c r="H415" i="23" s="1"/>
  <c r="E417" i="23"/>
  <c r="H417" i="23" s="1"/>
  <c r="E418" i="23"/>
  <c r="H418" i="23" s="1"/>
  <c r="E432" i="23"/>
  <c r="H432" i="23" s="1"/>
  <c r="E433" i="23"/>
  <c r="H433" i="23" s="1"/>
  <c r="E437" i="23"/>
  <c r="H437" i="23" s="1"/>
  <c r="E439" i="23"/>
  <c r="H439" i="23" s="1"/>
  <c r="E447" i="23"/>
  <c r="H447" i="23" s="1"/>
  <c r="E460" i="23"/>
  <c r="H460" i="23" s="1"/>
  <c r="E463" i="23"/>
  <c r="H463" i="23" s="1"/>
  <c r="E464" i="23"/>
  <c r="H464" i="23" s="1"/>
  <c r="E467" i="23"/>
  <c r="H467" i="23" s="1"/>
  <c r="E473" i="23"/>
  <c r="H473" i="23" s="1"/>
  <c r="E475" i="23"/>
  <c r="H475" i="23" s="1"/>
  <c r="E478" i="23"/>
  <c r="H478" i="23" s="1"/>
  <c r="E480" i="23"/>
  <c r="H480" i="23" s="1"/>
  <c r="E483" i="23"/>
  <c r="H483" i="23" s="1"/>
  <c r="E484" i="23"/>
  <c r="H484" i="23" s="1"/>
  <c r="E485" i="23"/>
  <c r="H485" i="23" s="1"/>
  <c r="E491" i="23"/>
  <c r="H491" i="23" s="1"/>
  <c r="E492" i="23"/>
  <c r="H492" i="23" s="1"/>
  <c r="E493" i="23"/>
  <c r="H493" i="23" s="1"/>
  <c r="E497" i="23"/>
  <c r="E295" i="8"/>
  <c r="E295" i="30"/>
  <c r="E494" i="34"/>
  <c r="H494" i="34" s="1"/>
  <c r="E485" i="34"/>
  <c r="H485" i="34" s="1"/>
  <c r="E483" i="34"/>
  <c r="H483" i="34" s="1"/>
  <c r="E467" i="34"/>
  <c r="H467" i="34" s="1"/>
  <c r="E433" i="34"/>
  <c r="H433" i="34" s="1"/>
  <c r="E432" i="34"/>
  <c r="H432" i="34" s="1"/>
  <c r="E429" i="34"/>
  <c r="H429" i="34" s="1"/>
  <c r="E372" i="34"/>
  <c r="H372" i="34" s="1"/>
  <c r="E371" i="34"/>
  <c r="H371" i="34" s="1"/>
  <c r="E370" i="34"/>
  <c r="H370" i="34" s="1"/>
  <c r="E369" i="34"/>
  <c r="H369" i="34" s="1"/>
  <c r="E368" i="34"/>
  <c r="H368" i="34" s="1"/>
  <c r="E363" i="34"/>
  <c r="H363" i="34" s="1"/>
  <c r="E359" i="34"/>
  <c r="H359" i="34" s="1"/>
  <c r="E358" i="34"/>
  <c r="H358" i="34" s="1"/>
  <c r="E357" i="34"/>
  <c r="H357" i="34" s="1"/>
  <c r="E356" i="34"/>
  <c r="H356" i="34" s="1"/>
  <c r="E354" i="34"/>
  <c r="H354" i="34" s="1"/>
  <c r="E340" i="34"/>
  <c r="H340" i="34" s="1"/>
  <c r="E335" i="34"/>
  <c r="H335" i="34" s="1"/>
  <c r="E332" i="34"/>
  <c r="H332" i="34" s="1"/>
  <c r="E330" i="34"/>
  <c r="H330" i="34" s="1"/>
  <c r="E328" i="34"/>
  <c r="H328" i="34" s="1"/>
  <c r="E318" i="34"/>
  <c r="H318" i="34" s="1"/>
  <c r="E315" i="34"/>
  <c r="H315" i="34" s="1"/>
  <c r="E314" i="34"/>
  <c r="H314" i="34" s="1"/>
  <c r="E311" i="34"/>
  <c r="H311" i="34" s="1"/>
  <c r="E310" i="34"/>
  <c r="H310" i="34" s="1"/>
  <c r="E307" i="34"/>
  <c r="H307" i="34" s="1"/>
  <c r="E301" i="34"/>
  <c r="H301" i="34" s="1"/>
  <c r="E296" i="34"/>
  <c r="H296" i="34" s="1"/>
  <c r="E499" i="5"/>
  <c r="H499" i="5" s="1"/>
  <c r="E498" i="5"/>
  <c r="H498" i="5" s="1"/>
  <c r="E497" i="5"/>
  <c r="H497" i="5" s="1"/>
  <c r="E493" i="5"/>
  <c r="H493" i="5"/>
  <c r="E492" i="5"/>
  <c r="H492" i="5" s="1"/>
  <c r="E491" i="5"/>
  <c r="H491" i="5" s="1"/>
  <c r="E490" i="5"/>
  <c r="H490" i="5" s="1"/>
  <c r="E487" i="5"/>
  <c r="H487" i="5" s="1"/>
  <c r="E486" i="5"/>
  <c r="H486" i="5" s="1"/>
  <c r="E485" i="5"/>
  <c r="H485" i="5" s="1"/>
  <c r="E484" i="5"/>
  <c r="H484" i="5" s="1"/>
  <c r="E483" i="5"/>
  <c r="H483" i="5" s="1"/>
  <c r="E480" i="5"/>
  <c r="H480" i="5" s="1"/>
  <c r="E478" i="5"/>
  <c r="H478" i="5" s="1"/>
  <c r="E477" i="5"/>
  <c r="H477" i="5" s="1"/>
  <c r="E476" i="5"/>
  <c r="H476" i="5" s="1"/>
  <c r="E475" i="5"/>
  <c r="H475" i="5" s="1"/>
  <c r="E474" i="5"/>
  <c r="H474" i="5" s="1"/>
  <c r="E473" i="5"/>
  <c r="H473" i="5" s="1"/>
  <c r="E470" i="5"/>
  <c r="H470" i="5" s="1"/>
  <c r="E469" i="5"/>
  <c r="H469" i="5" s="1"/>
  <c r="E468" i="5"/>
  <c r="H468" i="5" s="1"/>
  <c r="E467" i="5"/>
  <c r="H467" i="5" s="1"/>
  <c r="E466" i="5"/>
  <c r="H466" i="5" s="1"/>
  <c r="E465" i="5"/>
  <c r="H465" i="5" s="1"/>
  <c r="E464" i="5"/>
  <c r="H464" i="5" s="1"/>
  <c r="E463" i="5"/>
  <c r="H463" i="5" s="1"/>
  <c r="E462" i="5"/>
  <c r="H462" i="5" s="1"/>
  <c r="E461" i="5"/>
  <c r="H461" i="5" s="1"/>
  <c r="E460" i="5"/>
  <c r="H460" i="5" s="1"/>
  <c r="E459" i="5"/>
  <c r="H459" i="5" s="1"/>
  <c r="E458" i="5"/>
  <c r="H458" i="5" s="1"/>
  <c r="E457" i="5"/>
  <c r="H457" i="5" s="1"/>
  <c r="E456" i="5"/>
  <c r="H456" i="5" s="1"/>
  <c r="E455" i="5"/>
  <c r="H455" i="5" s="1"/>
  <c r="E454" i="5"/>
  <c r="H454" i="5" s="1"/>
  <c r="E450" i="5"/>
  <c r="H450" i="5" s="1"/>
  <c r="E449" i="5"/>
  <c r="H449" i="5" s="1"/>
  <c r="E448" i="5"/>
  <c r="H448" i="5" s="1"/>
  <c r="E447" i="5"/>
  <c r="H447" i="5" s="1"/>
  <c r="E446" i="5"/>
  <c r="H446" i="5" s="1"/>
  <c r="E444" i="5"/>
  <c r="H444" i="5" s="1"/>
  <c r="E442" i="5"/>
  <c r="H442" i="5" s="1"/>
  <c r="E441" i="5"/>
  <c r="H441" i="5" s="1"/>
  <c r="E440" i="5"/>
  <c r="H440" i="5" s="1"/>
  <c r="E438" i="5"/>
  <c r="H438" i="5" s="1"/>
  <c r="E437" i="5"/>
  <c r="H437" i="5" s="1"/>
  <c r="E436" i="5"/>
  <c r="H436" i="5" s="1"/>
  <c r="E435" i="5"/>
  <c r="H435" i="5" s="1"/>
  <c r="E434" i="5"/>
  <c r="H434" i="5" s="1"/>
  <c r="E433" i="5"/>
  <c r="H433" i="5" s="1"/>
  <c r="E432" i="5"/>
  <c r="H432" i="5" s="1"/>
  <c r="E431" i="5"/>
  <c r="H431" i="5" s="1"/>
  <c r="E430" i="5"/>
  <c r="H430" i="5" s="1"/>
  <c r="E429" i="5"/>
  <c r="H429" i="5" s="1"/>
  <c r="E428" i="5"/>
  <c r="H428" i="5" s="1"/>
  <c r="E426" i="5"/>
  <c r="H426" i="5" s="1"/>
  <c r="E424" i="5"/>
  <c r="H424" i="5" s="1"/>
  <c r="E423" i="5"/>
  <c r="H423" i="5" s="1"/>
  <c r="E422" i="5"/>
  <c r="H422" i="5" s="1"/>
  <c r="E421" i="5"/>
  <c r="H421" i="5" s="1"/>
  <c r="E420" i="5"/>
  <c r="H420" i="5" s="1"/>
  <c r="E419" i="5"/>
  <c r="H419" i="5" s="1"/>
  <c r="E418" i="5"/>
  <c r="H418" i="5" s="1"/>
  <c r="E417" i="5"/>
  <c r="H417" i="5" s="1"/>
  <c r="E416" i="5"/>
  <c r="H416" i="5" s="1"/>
  <c r="E414" i="5"/>
  <c r="H414" i="5" s="1"/>
  <c r="E413" i="5"/>
  <c r="H413" i="5" s="1"/>
  <c r="E412" i="5"/>
  <c r="H412" i="5" s="1"/>
  <c r="E411" i="5"/>
  <c r="H411" i="5" s="1"/>
  <c r="E410" i="5"/>
  <c r="H410" i="5" s="1"/>
  <c r="E409" i="5"/>
  <c r="H409" i="5" s="1"/>
  <c r="E408" i="5"/>
  <c r="H408" i="5" s="1"/>
  <c r="E407" i="5"/>
  <c r="H407" i="5" s="1"/>
  <c r="E406" i="5"/>
  <c r="H406" i="5" s="1"/>
  <c r="E405" i="5"/>
  <c r="H405" i="5" s="1"/>
  <c r="E403" i="5"/>
  <c r="H403" i="5" s="1"/>
  <c r="E401" i="5"/>
  <c r="H401" i="5" s="1"/>
  <c r="E400" i="5"/>
  <c r="H400" i="5" s="1"/>
  <c r="E399" i="5"/>
  <c r="H399" i="5" s="1"/>
  <c r="E398" i="5"/>
  <c r="H398" i="5" s="1"/>
  <c r="E397" i="5"/>
  <c r="H397" i="5" s="1"/>
  <c r="E394" i="5"/>
  <c r="H394" i="5" s="1"/>
  <c r="E393" i="5"/>
  <c r="H393" i="5" s="1"/>
  <c r="E392" i="5"/>
  <c r="H392" i="5" s="1"/>
  <c r="E391" i="5"/>
  <c r="H391" i="5" s="1"/>
  <c r="E390" i="5"/>
  <c r="H390" i="5" s="1"/>
  <c r="E389" i="5"/>
  <c r="H389" i="5" s="1"/>
  <c r="E388" i="5"/>
  <c r="H388" i="5" s="1"/>
  <c r="E387" i="5"/>
  <c r="H387" i="5" s="1"/>
  <c r="E386" i="5"/>
  <c r="H386" i="5" s="1"/>
  <c r="E385" i="5"/>
  <c r="H385" i="5" s="1"/>
  <c r="E383" i="5"/>
  <c r="H383" i="5" s="1"/>
  <c r="E382" i="5"/>
  <c r="H382" i="5" s="1"/>
  <c r="E381" i="5"/>
  <c r="H381" i="5" s="1"/>
  <c r="E380" i="5"/>
  <c r="H380" i="5" s="1"/>
  <c r="E379" i="5"/>
  <c r="H379" i="5" s="1"/>
  <c r="E378" i="5"/>
  <c r="H378" i="5" s="1"/>
  <c r="E377" i="5"/>
  <c r="H377" i="5" s="1"/>
  <c r="E376" i="5"/>
  <c r="H376" i="5" s="1"/>
  <c r="E375" i="5"/>
  <c r="H375" i="5" s="1"/>
  <c r="E373" i="5"/>
  <c r="H373" i="5" s="1"/>
  <c r="E372" i="5"/>
  <c r="H372" i="5" s="1"/>
  <c r="E370" i="5"/>
  <c r="H370" i="5" s="1"/>
  <c r="E369" i="5"/>
  <c r="H369" i="5" s="1"/>
  <c r="E368" i="5"/>
  <c r="H368" i="5" s="1"/>
  <c r="E367" i="5"/>
  <c r="H367" i="5" s="1"/>
  <c r="E365" i="5"/>
  <c r="H365" i="5" s="1"/>
  <c r="E364" i="5"/>
  <c r="H364" i="5" s="1"/>
  <c r="E363" i="5"/>
  <c r="H363" i="5" s="1"/>
  <c r="E362" i="5"/>
  <c r="H362" i="5" s="1"/>
  <c r="E361" i="5"/>
  <c r="H361" i="5" s="1"/>
  <c r="E359" i="5"/>
  <c r="H359" i="5" s="1"/>
  <c r="E358" i="5"/>
  <c r="H358" i="5" s="1"/>
  <c r="E357" i="5"/>
  <c r="H357" i="5" s="1"/>
  <c r="E356" i="5"/>
  <c r="H356" i="5" s="1"/>
  <c r="E355" i="5"/>
  <c r="H355" i="5" s="1"/>
  <c r="E354" i="5"/>
  <c r="H354" i="5" s="1"/>
  <c r="E353" i="5"/>
  <c r="H353" i="5" s="1"/>
  <c r="E352" i="5"/>
  <c r="H352" i="5" s="1"/>
  <c r="E350" i="5"/>
  <c r="H350" i="5" s="1"/>
  <c r="E348" i="5"/>
  <c r="H348" i="5" s="1"/>
  <c r="E347" i="5"/>
  <c r="H347" i="5" s="1"/>
  <c r="E346" i="5"/>
  <c r="H346" i="5" s="1"/>
  <c r="E345" i="5"/>
  <c r="H345" i="5" s="1"/>
  <c r="E344" i="5"/>
  <c r="H344" i="5" s="1"/>
  <c r="E343" i="5"/>
  <c r="H343" i="5" s="1"/>
  <c r="E341" i="5"/>
  <c r="H341" i="5" s="1"/>
  <c r="E340" i="5"/>
  <c r="H340" i="5" s="1"/>
  <c r="E339" i="5"/>
  <c r="H339" i="5" s="1"/>
  <c r="E338" i="5"/>
  <c r="H338" i="5" s="1"/>
  <c r="E337" i="5"/>
  <c r="H337" i="5" s="1"/>
  <c r="E336" i="5"/>
  <c r="H336" i="5" s="1"/>
  <c r="E335" i="5"/>
  <c r="H335" i="5" s="1"/>
  <c r="E334" i="5"/>
  <c r="H334" i="5" s="1"/>
  <c r="E333" i="5"/>
  <c r="H333" i="5" s="1"/>
  <c r="E332" i="5"/>
  <c r="H332" i="5" s="1"/>
  <c r="E331" i="5"/>
  <c r="H331" i="5" s="1"/>
  <c r="E330" i="5"/>
  <c r="H330" i="5" s="1"/>
  <c r="E329" i="5"/>
  <c r="H329" i="5" s="1"/>
  <c r="E328" i="5"/>
  <c r="H328" i="5" s="1"/>
  <c r="E327" i="5"/>
  <c r="H327" i="5" s="1"/>
  <c r="E326" i="5"/>
  <c r="H326" i="5" s="1"/>
  <c r="E325" i="5"/>
  <c r="H325" i="5" s="1"/>
  <c r="E324" i="5"/>
  <c r="H324" i="5" s="1"/>
  <c r="E323" i="5"/>
  <c r="H323" i="5" s="1"/>
  <c r="E322" i="5"/>
  <c r="H322" i="5" s="1"/>
  <c r="E321" i="5"/>
  <c r="H321" i="5" s="1"/>
  <c r="E320" i="5"/>
  <c r="H320" i="5" s="1"/>
  <c r="E319" i="5"/>
  <c r="H319" i="5" s="1"/>
  <c r="E318" i="5"/>
  <c r="H318" i="5" s="1"/>
  <c r="E317" i="5"/>
  <c r="H317" i="5" s="1"/>
  <c r="E316" i="5"/>
  <c r="H316" i="5" s="1"/>
  <c r="E315" i="5"/>
  <c r="H315" i="5" s="1"/>
  <c r="E314" i="5"/>
  <c r="H314" i="5" s="1"/>
  <c r="E313" i="5"/>
  <c r="H313" i="5" s="1"/>
  <c r="E312" i="5"/>
  <c r="H312" i="5" s="1"/>
  <c r="E311" i="5"/>
  <c r="H311" i="5" s="1"/>
  <c r="E310" i="5"/>
  <c r="H310" i="5" s="1"/>
  <c r="E309" i="5"/>
  <c r="H309" i="5" s="1"/>
  <c r="E308" i="5"/>
  <c r="H308" i="5" s="1"/>
  <c r="E307" i="5"/>
  <c r="H307" i="5" s="1"/>
  <c r="E304" i="5"/>
  <c r="H304" i="5" s="1"/>
  <c r="E303" i="5"/>
  <c r="H303" i="5" s="1"/>
  <c r="E302" i="5"/>
  <c r="H302" i="5" s="1"/>
  <c r="E301" i="5"/>
  <c r="H301" i="5" s="1"/>
  <c r="E300" i="5"/>
  <c r="H300" i="5" s="1"/>
  <c r="E298" i="5"/>
  <c r="H298" i="5" s="1"/>
  <c r="E297" i="5"/>
  <c r="H297" i="5" s="1"/>
  <c r="E296" i="5"/>
  <c r="H296" i="5" s="1"/>
  <c r="E497" i="7"/>
  <c r="H497" i="7" s="1"/>
  <c r="E494" i="7"/>
  <c r="H494" i="7" s="1"/>
  <c r="E491" i="7"/>
  <c r="H491" i="7" s="1"/>
  <c r="E490" i="7"/>
  <c r="H490" i="7" s="1"/>
  <c r="E485" i="7"/>
  <c r="H485" i="7" s="1"/>
  <c r="E484" i="7"/>
  <c r="H484" i="7" s="1"/>
  <c r="E483" i="7"/>
  <c r="H483" i="7" s="1"/>
  <c r="E478" i="7"/>
  <c r="H478" i="7" s="1"/>
  <c r="E468" i="7"/>
  <c r="H468" i="7" s="1"/>
  <c r="E464" i="7"/>
  <c r="H464" i="7" s="1"/>
  <c r="E460" i="7"/>
  <c r="H460" i="7" s="1"/>
  <c r="H456" i="7"/>
  <c r="H444" i="7"/>
  <c r="E440" i="7"/>
  <c r="H440" i="7" s="1"/>
  <c r="E436" i="7"/>
  <c r="H436" i="7" s="1"/>
  <c r="E432" i="7"/>
  <c r="H432" i="7" s="1"/>
  <c r="E428" i="7"/>
  <c r="H428" i="7" s="1"/>
  <c r="H424" i="7"/>
  <c r="E420" i="7"/>
  <c r="H420" i="7" s="1"/>
  <c r="E416" i="7"/>
  <c r="H416" i="7" s="1"/>
  <c r="E412" i="7"/>
  <c r="H412" i="7" s="1"/>
  <c r="E408" i="7"/>
  <c r="H408" i="7" s="1"/>
  <c r="E400" i="7"/>
  <c r="H400" i="7" s="1"/>
  <c r="H396" i="7"/>
  <c r="E392" i="7"/>
  <c r="H392" i="7" s="1"/>
  <c r="H384" i="7"/>
  <c r="E380" i="7"/>
  <c r="H380" i="7" s="1"/>
  <c r="H376" i="7"/>
  <c r="E372" i="7"/>
  <c r="H372" i="7" s="1"/>
  <c r="H368" i="7"/>
  <c r="H364" i="7"/>
  <c r="H360" i="7"/>
  <c r="E356" i="7"/>
  <c r="H356" i="7" s="1"/>
  <c r="H352" i="7"/>
  <c r="E348" i="7"/>
  <c r="H348" i="7" s="1"/>
  <c r="E344" i="7"/>
  <c r="H344" i="7" s="1"/>
  <c r="E340" i="7"/>
  <c r="H340" i="7" s="1"/>
  <c r="E336" i="7"/>
  <c r="H336" i="7" s="1"/>
  <c r="E332" i="7"/>
  <c r="H332" i="7" s="1"/>
  <c r="E328" i="7"/>
  <c r="H328" i="7" s="1"/>
  <c r="E320" i="7"/>
  <c r="H320" i="7" s="1"/>
  <c r="H316" i="7"/>
  <c r="E308" i="7"/>
  <c r="H308" i="7" s="1"/>
  <c r="E304" i="7"/>
  <c r="H304" i="7" s="1"/>
  <c r="H300" i="7"/>
  <c r="E296" i="7"/>
  <c r="H296" i="7" s="1"/>
  <c r="H496" i="8"/>
  <c r="H492" i="8"/>
  <c r="H488" i="8"/>
  <c r="E484" i="8"/>
  <c r="H484" i="8" s="1"/>
  <c r="H480" i="8"/>
  <c r="H476" i="8"/>
  <c r="H472" i="8"/>
  <c r="E468" i="8"/>
  <c r="H468" i="8" s="1"/>
  <c r="E464" i="8"/>
  <c r="H464" i="8" s="1"/>
  <c r="E460" i="8"/>
  <c r="H460" i="8" s="1"/>
  <c r="H452" i="8"/>
  <c r="H444" i="8"/>
  <c r="H440" i="8"/>
  <c r="H436" i="8"/>
  <c r="E432" i="8"/>
  <c r="H432" i="8" s="1"/>
  <c r="E428" i="8"/>
  <c r="H428" i="8" s="1"/>
  <c r="H424" i="8"/>
  <c r="E420" i="8"/>
  <c r="H420" i="8" s="1"/>
  <c r="H416" i="8"/>
  <c r="E412" i="8"/>
  <c r="H412" i="8" s="1"/>
  <c r="E408" i="8"/>
  <c r="H408" i="8" s="1"/>
  <c r="E404" i="8"/>
  <c r="H404" i="8" s="1"/>
  <c r="E400" i="8"/>
  <c r="H400" i="8" s="1"/>
  <c r="H396" i="8"/>
  <c r="E392" i="8"/>
  <c r="H392" i="8" s="1"/>
  <c r="H388" i="8"/>
  <c r="H384" i="8"/>
  <c r="E380" i="8"/>
  <c r="H380" i="8" s="1"/>
  <c r="E376" i="8"/>
  <c r="H376" i="8" s="1"/>
  <c r="E372" i="8"/>
  <c r="H372" i="8" s="1"/>
  <c r="H364" i="8"/>
  <c r="H360" i="8"/>
  <c r="E356" i="8"/>
  <c r="H356" i="8" s="1"/>
  <c r="H352" i="8"/>
  <c r="H348" i="8"/>
  <c r="E344" i="8"/>
  <c r="H344" i="8" s="1"/>
  <c r="E340" i="8"/>
  <c r="H340" i="8" s="1"/>
  <c r="H336" i="8"/>
  <c r="E332" i="8"/>
  <c r="H332" i="8" s="1"/>
  <c r="E328" i="8"/>
  <c r="H328" i="8" s="1"/>
  <c r="E324" i="8"/>
  <c r="H324" i="8" s="1"/>
  <c r="E320" i="8"/>
  <c r="H320" i="8" s="1"/>
  <c r="E312" i="8"/>
  <c r="H312" i="8" s="1"/>
  <c r="E308" i="8"/>
  <c r="H308" i="8" s="1"/>
  <c r="E304" i="8"/>
  <c r="H304" i="8" s="1"/>
  <c r="H300" i="8"/>
  <c r="E296" i="8"/>
  <c r="H296" i="8" s="1"/>
  <c r="H496" i="9"/>
  <c r="H492" i="9"/>
  <c r="H488" i="9"/>
  <c r="E484" i="9"/>
  <c r="H484" i="9" s="1"/>
  <c r="H480" i="9"/>
  <c r="H476" i="9"/>
  <c r="H472" i="9"/>
  <c r="E468" i="9"/>
  <c r="H468" i="9" s="1"/>
  <c r="E464" i="9"/>
  <c r="H464" i="9" s="1"/>
  <c r="E460" i="9"/>
  <c r="H460" i="9" s="1"/>
  <c r="H456" i="9"/>
  <c r="H452" i="9"/>
  <c r="H448" i="9"/>
  <c r="H444" i="9"/>
  <c r="H440" i="9"/>
  <c r="E436" i="9"/>
  <c r="H436" i="9" s="1"/>
  <c r="H432" i="9"/>
  <c r="H424" i="9"/>
  <c r="H420" i="9"/>
  <c r="E412" i="9"/>
  <c r="H412" i="9" s="1"/>
  <c r="H408" i="9"/>
  <c r="H404" i="9"/>
  <c r="H400" i="9"/>
  <c r="H396" i="9"/>
  <c r="H388" i="9"/>
  <c r="H384" i="9"/>
  <c r="H380" i="9"/>
  <c r="H376" i="9"/>
  <c r="E372" i="9"/>
  <c r="H372" i="9" s="1"/>
  <c r="H360" i="9"/>
  <c r="H352" i="9"/>
  <c r="H348" i="9"/>
  <c r="E344" i="9"/>
  <c r="H344" i="9" s="1"/>
  <c r="E340" i="9"/>
  <c r="H340" i="9" s="1"/>
  <c r="H336" i="9"/>
  <c r="E332" i="9"/>
  <c r="H332" i="9" s="1"/>
  <c r="E328" i="9"/>
  <c r="H328" i="9" s="1"/>
  <c r="H324" i="9"/>
  <c r="H320" i="9"/>
  <c r="H316" i="9"/>
  <c r="H305" i="9"/>
  <c r="H302" i="9"/>
  <c r="H299" i="9"/>
  <c r="H496" i="10"/>
  <c r="H480" i="10"/>
  <c r="H477" i="10"/>
  <c r="H473" i="10"/>
  <c r="H469" i="10"/>
  <c r="H457" i="10"/>
  <c r="H452" i="10"/>
  <c r="H445" i="10"/>
  <c r="H439" i="10"/>
  <c r="H428" i="10"/>
  <c r="H402" i="10"/>
  <c r="H397" i="10"/>
  <c r="H394" i="10"/>
  <c r="H376" i="10"/>
  <c r="H361" i="10"/>
  <c r="H352" i="10"/>
  <c r="H349" i="10"/>
  <c r="H342" i="10"/>
  <c r="H313" i="10"/>
  <c r="E295" i="1"/>
  <c r="E296" i="18"/>
  <c r="H296" i="18" s="1"/>
  <c r="E297" i="18"/>
  <c r="H297" i="18" s="1"/>
  <c r="E298" i="18"/>
  <c r="H298" i="18" s="1"/>
  <c r="E300" i="18"/>
  <c r="H300" i="18" s="1"/>
  <c r="E301" i="18"/>
  <c r="H301" i="18" s="1"/>
  <c r="E302" i="18"/>
  <c r="H302" i="18" s="1"/>
  <c r="E303" i="18"/>
  <c r="H303" i="18" s="1"/>
  <c r="E304" i="18"/>
  <c r="H304" i="18" s="1"/>
  <c r="E305" i="18"/>
  <c r="H305" i="18" s="1"/>
  <c r="E307" i="18"/>
  <c r="H307" i="18" s="1"/>
  <c r="E308" i="18"/>
  <c r="H308" i="18" s="1"/>
  <c r="E309" i="18"/>
  <c r="H309" i="18" s="1"/>
  <c r="E310" i="18"/>
  <c r="H310" i="18" s="1"/>
  <c r="E311" i="18"/>
  <c r="H311" i="18" s="1"/>
  <c r="E314" i="18"/>
  <c r="H314" i="18" s="1"/>
  <c r="E315" i="18"/>
  <c r="H315" i="18" s="1"/>
  <c r="E316" i="18"/>
  <c r="H316" i="18" s="1"/>
  <c r="E317" i="18"/>
  <c r="H317" i="18" s="1"/>
  <c r="E318" i="18"/>
  <c r="H318" i="18" s="1"/>
  <c r="E319" i="18"/>
  <c r="H319" i="18" s="1"/>
  <c r="E321" i="18"/>
  <c r="H321" i="18" s="1"/>
  <c r="E323" i="18"/>
  <c r="H323" i="18" s="1"/>
  <c r="E324" i="18"/>
  <c r="H324" i="18" s="1"/>
  <c r="E326" i="18"/>
  <c r="H326" i="18" s="1"/>
  <c r="E327" i="18"/>
  <c r="H327" i="18" s="1"/>
  <c r="E328" i="18"/>
  <c r="H328" i="18" s="1"/>
  <c r="E329" i="18"/>
  <c r="H329" i="18" s="1"/>
  <c r="E330" i="18"/>
  <c r="H330" i="18" s="1"/>
  <c r="E331" i="18"/>
  <c r="H331" i="18" s="1"/>
  <c r="E332" i="18"/>
  <c r="H332" i="18" s="1"/>
  <c r="E333" i="18"/>
  <c r="H333" i="18" s="1"/>
  <c r="E334" i="18"/>
  <c r="H334" i="18" s="1"/>
  <c r="E335" i="18"/>
  <c r="H335" i="18" s="1"/>
  <c r="E337" i="18"/>
  <c r="H337" i="18" s="1"/>
  <c r="E338" i="18"/>
  <c r="H338" i="18" s="1"/>
  <c r="E339" i="18"/>
  <c r="H339" i="18" s="1"/>
  <c r="E340" i="18"/>
  <c r="H340" i="18" s="1"/>
  <c r="E341" i="18"/>
  <c r="H341" i="18" s="1"/>
  <c r="E342" i="18"/>
  <c r="H342" i="18" s="1"/>
  <c r="E343" i="18"/>
  <c r="H343" i="18" s="1"/>
  <c r="E344" i="18"/>
  <c r="H344" i="18" s="1"/>
  <c r="E345" i="18"/>
  <c r="H345" i="18" s="1"/>
  <c r="E346" i="18"/>
  <c r="H346" i="18" s="1"/>
  <c r="E347" i="18"/>
  <c r="H347" i="18" s="1"/>
  <c r="E350" i="18"/>
  <c r="H350" i="18" s="1"/>
  <c r="E351" i="18"/>
  <c r="H351" i="18" s="1"/>
  <c r="E353" i="18"/>
  <c r="H353" i="18" s="1"/>
  <c r="E354" i="18"/>
  <c r="H354" i="18" s="1"/>
  <c r="E356" i="18"/>
  <c r="H356" i="18" s="1"/>
  <c r="E357" i="18"/>
  <c r="H357" i="18" s="1"/>
  <c r="E358" i="18"/>
  <c r="H358" i="18" s="1"/>
  <c r="E359" i="18"/>
  <c r="H359" i="18" s="1"/>
  <c r="E361" i="18"/>
  <c r="H361" i="18" s="1"/>
  <c r="E363" i="18"/>
  <c r="H363" i="18" s="1"/>
  <c r="E364" i="18"/>
  <c r="H364" i="18" s="1"/>
  <c r="E365" i="18"/>
  <c r="H365" i="18" s="1"/>
  <c r="E369" i="18"/>
  <c r="H369" i="18" s="1"/>
  <c r="E370" i="18"/>
  <c r="H370" i="18" s="1"/>
  <c r="E371" i="18"/>
  <c r="H371" i="18" s="1"/>
  <c r="E372" i="18"/>
  <c r="H372" i="18" s="1"/>
  <c r="E373" i="18"/>
  <c r="H373" i="18" s="1"/>
  <c r="E375" i="18"/>
  <c r="H375" i="18" s="1"/>
  <c r="E377" i="18"/>
  <c r="H377" i="18" s="1"/>
  <c r="E378" i="18"/>
  <c r="H378" i="18" s="1"/>
  <c r="E379" i="18"/>
  <c r="H379" i="18" s="1"/>
  <c r="E380" i="18"/>
  <c r="H380" i="18" s="1"/>
  <c r="E382" i="18"/>
  <c r="H382" i="18" s="1"/>
  <c r="E383" i="18"/>
  <c r="H383" i="18" s="1"/>
  <c r="E385" i="18"/>
  <c r="H385" i="18" s="1"/>
  <c r="E386" i="18"/>
  <c r="H386" i="18" s="1"/>
  <c r="E387" i="18"/>
  <c r="H387" i="18" s="1"/>
  <c r="E388" i="18"/>
  <c r="H388" i="18" s="1"/>
  <c r="E389" i="18"/>
  <c r="H389" i="18" s="1"/>
  <c r="E390" i="18"/>
  <c r="H390" i="18" s="1"/>
  <c r="E391" i="18"/>
  <c r="H391" i="18" s="1"/>
  <c r="E392" i="18"/>
  <c r="H392" i="18" s="1"/>
  <c r="E393" i="18"/>
  <c r="H393" i="18" s="1"/>
  <c r="E395" i="18"/>
  <c r="H395" i="18" s="1"/>
  <c r="E398" i="18"/>
  <c r="H398" i="18" s="1"/>
  <c r="E401" i="18"/>
  <c r="H401" i="18" s="1"/>
  <c r="E402" i="18"/>
  <c r="H402" i="18" s="1"/>
  <c r="E403" i="18"/>
  <c r="H403" i="18" s="1"/>
  <c r="E406" i="18"/>
  <c r="H406" i="18" s="1"/>
  <c r="E408" i="18"/>
  <c r="H408" i="18" s="1"/>
  <c r="E409" i="18"/>
  <c r="H409" i="18"/>
  <c r="E410" i="18"/>
  <c r="H410" i="18" s="1"/>
  <c r="E411" i="18"/>
  <c r="H411" i="18" s="1"/>
  <c r="E412" i="18"/>
  <c r="H412" i="18" s="1"/>
  <c r="E413" i="18"/>
  <c r="H413" i="18" s="1"/>
  <c r="E415" i="18"/>
  <c r="H415" i="18" s="1"/>
  <c r="E416" i="18"/>
  <c r="H416" i="18" s="1"/>
  <c r="E417" i="18"/>
  <c r="H417" i="18" s="1"/>
  <c r="E419" i="18"/>
  <c r="H419" i="18" s="1"/>
  <c r="E420" i="18"/>
  <c r="H420" i="18" s="1"/>
  <c r="E422" i="18"/>
  <c r="H422" i="18" s="1"/>
  <c r="E428" i="18"/>
  <c r="H428" i="18" s="1"/>
  <c r="E429" i="18"/>
  <c r="H429" i="18" s="1"/>
  <c r="E430" i="18"/>
  <c r="H430" i="18" s="1"/>
  <c r="E431" i="18"/>
  <c r="H431" i="18" s="1"/>
  <c r="E432" i="18"/>
  <c r="H432" i="18" s="1"/>
  <c r="E433" i="18"/>
  <c r="H433" i="18" s="1"/>
  <c r="E434" i="18"/>
  <c r="H434" i="18" s="1"/>
  <c r="E435" i="18"/>
  <c r="H435" i="18" s="1"/>
  <c r="E437" i="18"/>
  <c r="H437" i="18" s="1"/>
  <c r="E438" i="18"/>
  <c r="H438" i="18" s="1"/>
  <c r="E440" i="18"/>
  <c r="H440" i="18" s="1"/>
  <c r="E441" i="18"/>
  <c r="H441" i="18" s="1"/>
  <c r="E442" i="18"/>
  <c r="H442" i="18" s="1"/>
  <c r="E443" i="18"/>
  <c r="H443" i="18" s="1"/>
  <c r="E444" i="18"/>
  <c r="H444" i="18" s="1"/>
  <c r="E445" i="18"/>
  <c r="H445" i="18" s="1"/>
  <c r="E446" i="18"/>
  <c r="H446" i="18" s="1"/>
  <c r="E447" i="18"/>
  <c r="H447" i="18" s="1"/>
  <c r="E448" i="18"/>
  <c r="H448" i="18" s="1"/>
  <c r="E450" i="18"/>
  <c r="H450" i="18" s="1"/>
  <c r="E452" i="18"/>
  <c r="H452" i="18" s="1"/>
  <c r="E455" i="18"/>
  <c r="H455" i="18" s="1"/>
  <c r="E456" i="18"/>
  <c r="H456" i="18" s="1"/>
  <c r="E458" i="18"/>
  <c r="H458" i="18" s="1"/>
  <c r="E459" i="18"/>
  <c r="H459" i="18" s="1"/>
  <c r="E460" i="18"/>
  <c r="H460" i="18" s="1"/>
  <c r="E461" i="18"/>
  <c r="H461" i="18" s="1"/>
  <c r="E463" i="18"/>
  <c r="H463" i="18" s="1"/>
  <c r="E464" i="18"/>
  <c r="H464" i="18" s="1"/>
  <c r="E465" i="18"/>
  <c r="H465" i="18" s="1"/>
  <c r="E466" i="18"/>
  <c r="H466" i="18" s="1"/>
  <c r="E467" i="18"/>
  <c r="H467" i="18" s="1"/>
  <c r="E468" i="18"/>
  <c r="H468" i="18" s="1"/>
  <c r="E473" i="18"/>
  <c r="H473" i="18" s="1"/>
  <c r="E477" i="18"/>
  <c r="H477" i="18" s="1"/>
  <c r="E478" i="18"/>
  <c r="H478" i="18" s="1"/>
  <c r="E483" i="18"/>
  <c r="H483" i="18" s="1"/>
  <c r="E484" i="18"/>
  <c r="H484" i="18" s="1"/>
  <c r="E485" i="18"/>
  <c r="H485" i="18" s="1"/>
  <c r="E487" i="18"/>
  <c r="H487" i="18" s="1"/>
  <c r="E490" i="18"/>
  <c r="H490" i="18" s="1"/>
  <c r="E491" i="18"/>
  <c r="H491" i="18" s="1"/>
  <c r="E492" i="18"/>
  <c r="H492" i="18" s="1"/>
  <c r="E493" i="18"/>
  <c r="H493" i="18" s="1"/>
  <c r="E495" i="18"/>
  <c r="H495" i="18" s="1"/>
  <c r="E496" i="18"/>
  <c r="H496" i="18" s="1"/>
  <c r="E294" i="18"/>
  <c r="E296" i="19"/>
  <c r="H296" i="19" s="1"/>
  <c r="E297" i="19"/>
  <c r="H297" i="19" s="1"/>
  <c r="E298" i="19"/>
  <c r="H298" i="19" s="1"/>
  <c r="E301" i="19"/>
  <c r="H301" i="19" s="1"/>
  <c r="E302" i="19"/>
  <c r="H302" i="19" s="1"/>
  <c r="E303" i="19"/>
  <c r="H303" i="19" s="1"/>
  <c r="E304" i="19"/>
  <c r="H304" i="19" s="1"/>
  <c r="E305" i="19"/>
  <c r="H305" i="19" s="1"/>
  <c r="E307" i="19"/>
  <c r="H307" i="19" s="1"/>
  <c r="E308" i="19"/>
  <c r="H308" i="19" s="1"/>
  <c r="E310" i="19"/>
  <c r="H310" i="19" s="1"/>
  <c r="E311" i="19"/>
  <c r="H311" i="19" s="1"/>
  <c r="E312" i="19"/>
  <c r="H312" i="19" s="1"/>
  <c r="E314" i="19"/>
  <c r="H314" i="19" s="1"/>
  <c r="E315" i="19"/>
  <c r="H315" i="19" s="1"/>
  <c r="E317" i="19"/>
  <c r="H317" i="19" s="1"/>
  <c r="E318" i="19"/>
  <c r="H318" i="19" s="1"/>
  <c r="E319" i="19"/>
  <c r="H319" i="19" s="1"/>
  <c r="E326" i="19"/>
  <c r="H326" i="19" s="1"/>
  <c r="E327" i="19"/>
  <c r="H327" i="19" s="1"/>
  <c r="E328" i="19"/>
  <c r="H328" i="19" s="1"/>
  <c r="E329" i="19"/>
  <c r="H329" i="19" s="1"/>
  <c r="E330" i="19"/>
  <c r="H330" i="19" s="1"/>
  <c r="E332" i="19"/>
  <c r="H332" i="19" s="1"/>
  <c r="E333" i="19"/>
  <c r="H333" i="19" s="1"/>
  <c r="E334" i="19"/>
  <c r="H334" i="19" s="1"/>
  <c r="E335" i="19"/>
  <c r="H335" i="19" s="1"/>
  <c r="E339" i="19"/>
  <c r="H339" i="19" s="1"/>
  <c r="E341" i="19"/>
  <c r="H341" i="19"/>
  <c r="E343" i="19"/>
  <c r="H343" i="19" s="1"/>
  <c r="E344" i="19"/>
  <c r="H344" i="19" s="1"/>
  <c r="E345" i="19"/>
  <c r="H345" i="19" s="1"/>
  <c r="E346" i="19"/>
  <c r="H346" i="19" s="1"/>
  <c r="E347" i="19"/>
  <c r="H347" i="19" s="1"/>
  <c r="E351" i="19"/>
  <c r="H351" i="19" s="1"/>
  <c r="E353" i="19"/>
  <c r="H353" i="19" s="1"/>
  <c r="E354" i="19"/>
  <c r="H354" i="19" s="1"/>
  <c r="E356" i="19"/>
  <c r="H356" i="19" s="1"/>
  <c r="E357" i="19"/>
  <c r="H357" i="19" s="1"/>
  <c r="E358" i="19"/>
  <c r="H358" i="19" s="1"/>
  <c r="E359" i="19"/>
  <c r="H359" i="19" s="1"/>
  <c r="E362" i="19"/>
  <c r="H362" i="19" s="1"/>
  <c r="E363" i="19"/>
  <c r="H363" i="19" s="1"/>
  <c r="E365" i="19"/>
  <c r="H365" i="19" s="1"/>
  <c r="E369" i="19"/>
  <c r="H369" i="19" s="1"/>
  <c r="E370" i="19"/>
  <c r="H370" i="19" s="1"/>
  <c r="E372" i="19"/>
  <c r="H372" i="19" s="1"/>
  <c r="E374" i="19"/>
  <c r="H374" i="19" s="1"/>
  <c r="E376" i="19"/>
  <c r="H376" i="19" s="1"/>
  <c r="E377" i="19"/>
  <c r="H377" i="19" s="1"/>
  <c r="E378" i="19"/>
  <c r="H378" i="19" s="1"/>
  <c r="E379" i="19"/>
  <c r="H379" i="19" s="1"/>
  <c r="E380" i="19"/>
  <c r="H380" i="19" s="1"/>
  <c r="E383" i="19"/>
  <c r="H383" i="19" s="1"/>
  <c r="E384" i="19"/>
  <c r="H384" i="19" s="1"/>
  <c r="E385" i="19"/>
  <c r="H385" i="19" s="1"/>
  <c r="E387" i="19"/>
  <c r="H387" i="19" s="1"/>
  <c r="E388" i="19"/>
  <c r="H388" i="19" s="1"/>
  <c r="E391" i="19"/>
  <c r="H391" i="19" s="1"/>
  <c r="E392" i="19"/>
  <c r="H392" i="19" s="1"/>
  <c r="E393" i="19"/>
  <c r="H393" i="19" s="1"/>
  <c r="E397" i="19"/>
  <c r="H397" i="19" s="1"/>
  <c r="E398" i="19"/>
  <c r="H398" i="19" s="1"/>
  <c r="E401" i="19"/>
  <c r="H401" i="19" s="1"/>
  <c r="E403" i="19"/>
  <c r="H403" i="19" s="1"/>
  <c r="E404" i="19"/>
  <c r="H404" i="19" s="1"/>
  <c r="E405" i="19"/>
  <c r="H405" i="19" s="1"/>
  <c r="E406" i="19"/>
  <c r="H406" i="19" s="1"/>
  <c r="E407" i="19"/>
  <c r="H407" i="19" s="1"/>
  <c r="E408" i="19"/>
  <c r="H408" i="19" s="1"/>
  <c r="E411" i="19"/>
  <c r="H411" i="19" s="1"/>
  <c r="E412" i="19"/>
  <c r="H412" i="19" s="1"/>
  <c r="E422" i="19"/>
  <c r="H422" i="19" s="1"/>
  <c r="E428" i="19"/>
  <c r="H428" i="19" s="1"/>
  <c r="E429" i="19"/>
  <c r="H429" i="19" s="1"/>
  <c r="E432" i="19"/>
  <c r="H432" i="19" s="1"/>
  <c r="E433" i="19"/>
  <c r="H433" i="19" s="1"/>
  <c r="E434" i="19"/>
  <c r="H434" i="19" s="1"/>
  <c r="E437" i="19"/>
  <c r="H437" i="19" s="1"/>
  <c r="E438" i="19"/>
  <c r="H438" i="19" s="1"/>
  <c r="E440" i="19"/>
  <c r="H440" i="19" s="1"/>
  <c r="E441" i="19"/>
  <c r="H441" i="19" s="1"/>
  <c r="E442" i="19"/>
  <c r="H442" i="19" s="1"/>
  <c r="E444" i="19"/>
  <c r="H444" i="19" s="1"/>
  <c r="E449" i="19"/>
  <c r="H449" i="19" s="1"/>
  <c r="E450" i="19"/>
  <c r="H450" i="19" s="1"/>
  <c r="E459" i="19"/>
  <c r="H459" i="19" s="1"/>
  <c r="E460" i="19"/>
  <c r="H460" i="19" s="1"/>
  <c r="E463" i="19"/>
  <c r="H463" i="19" s="1"/>
  <c r="E464" i="19"/>
  <c r="H464" i="19" s="1"/>
  <c r="E465" i="19"/>
  <c r="H465" i="19" s="1"/>
  <c r="E467" i="19"/>
  <c r="H467" i="19" s="1"/>
  <c r="E468" i="19"/>
  <c r="H468" i="19" s="1"/>
  <c r="E471" i="19"/>
  <c r="H471" i="19" s="1"/>
  <c r="E476" i="19"/>
  <c r="H476" i="19" s="1"/>
  <c r="E478" i="19"/>
  <c r="H478" i="19" s="1"/>
  <c r="E480" i="19"/>
  <c r="H480" i="19" s="1"/>
  <c r="E483" i="19"/>
  <c r="H483" i="19" s="1"/>
  <c r="E484" i="19"/>
  <c r="H484" i="19" s="1"/>
  <c r="E485" i="19"/>
  <c r="H485" i="19" s="1"/>
  <c r="E491" i="19"/>
  <c r="H491" i="19" s="1"/>
  <c r="E492" i="19"/>
  <c r="H492" i="19" s="1"/>
  <c r="E493" i="19"/>
  <c r="H493" i="19" s="1"/>
  <c r="E497" i="19"/>
  <c r="H497" i="19" s="1"/>
  <c r="E298" i="32"/>
  <c r="H298" i="32" s="1"/>
  <c r="E314" i="32"/>
  <c r="H314" i="32" s="1"/>
  <c r="E354" i="32"/>
  <c r="H354" i="32" s="1"/>
  <c r="E410" i="32"/>
  <c r="H410" i="32" s="1"/>
  <c r="E450" i="32"/>
  <c r="H450" i="32" s="1"/>
  <c r="E301" i="32"/>
  <c r="H301" i="32" s="1"/>
  <c r="E307" i="32"/>
  <c r="H307" i="32" s="1"/>
  <c r="E315" i="32"/>
  <c r="H315" i="32" s="1"/>
  <c r="E332" i="32"/>
  <c r="H332" i="32" s="1"/>
  <c r="E333" i="32"/>
  <c r="H333" i="32" s="1"/>
  <c r="E340" i="32"/>
  <c r="H340" i="32" s="1"/>
  <c r="E356" i="32"/>
  <c r="H356" i="32" s="1"/>
  <c r="E357" i="32"/>
  <c r="H357" i="32" s="1"/>
  <c r="E363" i="32"/>
  <c r="H363" i="32" s="1"/>
  <c r="E412" i="32"/>
  <c r="H412" i="32" s="1"/>
  <c r="E468" i="32"/>
  <c r="H468" i="32" s="1"/>
  <c r="E484" i="32"/>
  <c r="H484" i="32" s="1"/>
  <c r="E485" i="32"/>
  <c r="H485" i="32" s="1"/>
  <c r="E310" i="32"/>
  <c r="H310" i="32" s="1"/>
  <c r="E326" i="32"/>
  <c r="H326" i="32" s="1"/>
  <c r="E398" i="32"/>
  <c r="H398" i="32" s="1"/>
  <c r="E406" i="32"/>
  <c r="H406" i="32" s="1"/>
  <c r="E422" i="32"/>
  <c r="H422" i="32" s="1"/>
  <c r="E470" i="32"/>
  <c r="H470" i="32" s="1"/>
  <c r="E486" i="32"/>
  <c r="H486" i="32" s="1"/>
  <c r="E296" i="32"/>
  <c r="H296" i="32" s="1"/>
  <c r="E297" i="32"/>
  <c r="H297" i="32" s="1"/>
  <c r="E311" i="32"/>
  <c r="H311" i="32" s="1"/>
  <c r="E335" i="32"/>
  <c r="H335" i="32" s="1"/>
  <c r="E337" i="32"/>
  <c r="H337" i="32" s="1"/>
  <c r="E345" i="32"/>
  <c r="H345" i="32" s="1"/>
  <c r="E369" i="32"/>
  <c r="H369" i="32" s="1"/>
  <c r="E376" i="32"/>
  <c r="H376" i="32"/>
  <c r="E439" i="32"/>
  <c r="H439" i="32" s="1"/>
  <c r="E464" i="32"/>
  <c r="H464" i="32" s="1"/>
  <c r="E471" i="32"/>
  <c r="H471" i="32" s="1"/>
  <c r="E294" i="5"/>
  <c r="E294" i="8"/>
  <c r="E294" i="10"/>
  <c r="E294" i="13"/>
  <c r="E294" i="23"/>
  <c r="H294" i="23" s="1"/>
  <c r="G294" i="30"/>
  <c r="G294" i="31"/>
  <c r="E295" i="7"/>
  <c r="E295" i="12"/>
  <c r="E295" i="18"/>
  <c r="E295" i="23"/>
  <c r="E295" i="28"/>
  <c r="H471" i="7"/>
  <c r="E467" i="7"/>
  <c r="H467" i="7" s="1"/>
  <c r="E463" i="7"/>
  <c r="H463" i="7" s="1"/>
  <c r="E459" i="7"/>
  <c r="H459" i="7" s="1"/>
  <c r="H451" i="7"/>
  <c r="E447" i="7"/>
  <c r="H447" i="7" s="1"/>
  <c r="E435" i="7"/>
  <c r="H435" i="7" s="1"/>
  <c r="E431" i="7"/>
  <c r="H431" i="7" s="1"/>
  <c r="H427" i="7"/>
  <c r="E423" i="7"/>
  <c r="H423" i="7" s="1"/>
  <c r="E419" i="7"/>
  <c r="H419" i="7" s="1"/>
  <c r="E415" i="7"/>
  <c r="H415" i="7" s="1"/>
  <c r="H411" i="7"/>
  <c r="E403" i="7"/>
  <c r="H403" i="7" s="1"/>
  <c r="E399" i="7"/>
  <c r="H399" i="7" s="1"/>
  <c r="H395" i="7"/>
  <c r="E391" i="7"/>
  <c r="H391" i="7" s="1"/>
  <c r="E387" i="7"/>
  <c r="H387" i="7" s="1"/>
  <c r="E379" i="7"/>
  <c r="H379" i="7" s="1"/>
  <c r="E375" i="7"/>
  <c r="H375" i="7" s="1"/>
  <c r="E371" i="7"/>
  <c r="H371" i="7" s="1"/>
  <c r="H367" i="7"/>
  <c r="E363" i="7"/>
  <c r="H363" i="7" s="1"/>
  <c r="E359" i="7"/>
  <c r="H359" i="7" s="1"/>
  <c r="E355" i="7"/>
  <c r="H355" i="7" s="1"/>
  <c r="E351" i="7"/>
  <c r="H351" i="7" s="1"/>
  <c r="E347" i="7"/>
  <c r="H347" i="7" s="1"/>
  <c r="E343" i="7"/>
  <c r="H343" i="7" s="1"/>
  <c r="E339" i="7"/>
  <c r="H339" i="7" s="1"/>
  <c r="E335" i="7"/>
  <c r="H335" i="7" s="1"/>
  <c r="E327" i="7"/>
  <c r="H327" i="7" s="1"/>
  <c r="H323" i="7"/>
  <c r="E319" i="7"/>
  <c r="H319" i="7" s="1"/>
  <c r="E315" i="7"/>
  <c r="H315" i="7" s="1"/>
  <c r="E311" i="7"/>
  <c r="H311" i="7" s="1"/>
  <c r="E307" i="7"/>
  <c r="H307" i="7" s="1"/>
  <c r="E303" i="7"/>
  <c r="H303" i="7" s="1"/>
  <c r="H299" i="7"/>
  <c r="E499" i="8"/>
  <c r="H499" i="8" s="1"/>
  <c r="H495" i="8"/>
  <c r="E491" i="8"/>
  <c r="H491" i="8" s="1"/>
  <c r="E487" i="8"/>
  <c r="H487" i="8" s="1"/>
  <c r="E483" i="8"/>
  <c r="H483" i="8" s="1"/>
  <c r="E479" i="8"/>
  <c r="H479" i="8" s="1"/>
  <c r="H475" i="8"/>
  <c r="H471" i="8"/>
  <c r="E467" i="8"/>
  <c r="H467" i="8" s="1"/>
  <c r="E455" i="8"/>
  <c r="H455" i="8" s="1"/>
  <c r="H451" i="8"/>
  <c r="H447" i="8"/>
  <c r="H443" i="8"/>
  <c r="H439" i="8"/>
  <c r="H427" i="8"/>
  <c r="H423" i="8"/>
  <c r="H419" i="8"/>
  <c r="H415" i="8"/>
  <c r="H411" i="8"/>
  <c r="H407" i="8"/>
  <c r="E403" i="8"/>
  <c r="H403" i="8" s="1"/>
  <c r="H399" i="8"/>
  <c r="E391" i="8"/>
  <c r="H391" i="8" s="1"/>
  <c r="E387" i="8"/>
  <c r="H387" i="8" s="1"/>
  <c r="H383" i="8"/>
  <c r="E379" i="8"/>
  <c r="H379" i="8" s="1"/>
  <c r="H375" i="8"/>
  <c r="H371" i="8"/>
  <c r="H367" i="8"/>
  <c r="E363" i="8"/>
  <c r="H363" i="8" s="1"/>
  <c r="E359" i="8"/>
  <c r="H359" i="8" s="1"/>
  <c r="H355" i="8"/>
  <c r="E347" i="8"/>
  <c r="H347" i="8" s="1"/>
  <c r="E343" i="8"/>
  <c r="H343" i="8" s="1"/>
  <c r="E339" i="8"/>
  <c r="H339" i="8" s="1"/>
  <c r="E335" i="8"/>
  <c r="H335" i="8" s="1"/>
  <c r="E327" i="8"/>
  <c r="H327" i="8" s="1"/>
  <c r="H323" i="8"/>
  <c r="E319" i="8"/>
  <c r="H319" i="8" s="1"/>
  <c r="E315" i="8"/>
  <c r="H315" i="8" s="1"/>
  <c r="E311" i="8"/>
  <c r="H311" i="8" s="1"/>
  <c r="E307" i="8"/>
  <c r="H307" i="8" s="1"/>
  <c r="H299" i="8"/>
  <c r="H499" i="9"/>
  <c r="H495" i="9"/>
  <c r="E483" i="9"/>
  <c r="H483" i="9" s="1"/>
  <c r="H479" i="9"/>
  <c r="H475" i="9"/>
  <c r="H471" i="9"/>
  <c r="E467" i="9"/>
  <c r="H467" i="9" s="1"/>
  <c r="H459" i="9"/>
  <c r="E455" i="9"/>
  <c r="H455" i="9" s="1"/>
  <c r="H451" i="9"/>
  <c r="H447" i="9"/>
  <c r="H443" i="9"/>
  <c r="H439" i="9"/>
  <c r="H435" i="9"/>
  <c r="H431" i="9"/>
  <c r="H427" i="9"/>
  <c r="H423" i="9"/>
  <c r="H419" i="9"/>
  <c r="H415" i="9"/>
  <c r="E411" i="9"/>
  <c r="H411" i="9" s="1"/>
  <c r="H407" i="9"/>
  <c r="H399" i="9"/>
  <c r="H395" i="9"/>
  <c r="H391" i="9"/>
  <c r="E387" i="9"/>
  <c r="H387" i="9" s="1"/>
  <c r="H383" i="9"/>
  <c r="H379" i="9"/>
  <c r="E375" i="9"/>
  <c r="H375" i="9" s="1"/>
  <c r="E371" i="9"/>
  <c r="H371" i="9" s="1"/>
  <c r="E367" i="9"/>
  <c r="H367" i="9" s="1"/>
  <c r="E363" i="9"/>
  <c r="H363" i="9" s="1"/>
  <c r="E359" i="9"/>
  <c r="H359" i="9" s="1"/>
  <c r="H355" i="9"/>
  <c r="H351" i="9"/>
  <c r="H343" i="9"/>
  <c r="E339" i="9"/>
  <c r="H339" i="9" s="1"/>
  <c r="E335" i="9"/>
  <c r="H335" i="9" s="1"/>
  <c r="H331" i="9"/>
  <c r="E323" i="9"/>
  <c r="H323" i="9" s="1"/>
  <c r="E319" i="9"/>
  <c r="H319" i="9" s="1"/>
  <c r="H313" i="9"/>
  <c r="H488" i="10"/>
  <c r="H476" i="10"/>
  <c r="H472" i="10"/>
  <c r="H461" i="10"/>
  <c r="H451" i="10"/>
  <c r="H448" i="10"/>
  <c r="H444" i="10"/>
  <c r="H427" i="10"/>
  <c r="H399" i="10"/>
  <c r="H396" i="10"/>
  <c r="H384" i="10"/>
  <c r="H322" i="10"/>
  <c r="H453" i="12"/>
  <c r="H449" i="12"/>
  <c r="H445" i="12"/>
  <c r="H425" i="12"/>
  <c r="H421" i="12"/>
  <c r="H361" i="12"/>
  <c r="H349" i="12"/>
  <c r="H309" i="12"/>
  <c r="H306" i="12"/>
  <c r="H494" i="13"/>
  <c r="H489" i="13"/>
  <c r="E491" i="11"/>
  <c r="H491" i="11" s="1"/>
  <c r="E486" i="11"/>
  <c r="H486" i="11" s="1"/>
  <c r="E485" i="11"/>
  <c r="H485" i="11" s="1"/>
  <c r="E484" i="11"/>
  <c r="H484" i="11" s="1"/>
  <c r="E483" i="11"/>
  <c r="H483" i="11" s="1"/>
  <c r="E478" i="11"/>
  <c r="H478" i="11" s="1"/>
  <c r="E476" i="11"/>
  <c r="H476" i="11" s="1"/>
  <c r="E473" i="11"/>
  <c r="H473" i="11" s="1"/>
  <c r="E471" i="11"/>
  <c r="H471" i="11" s="1"/>
  <c r="E469" i="11"/>
  <c r="H469" i="11" s="1"/>
  <c r="E468" i="11"/>
  <c r="H468" i="11" s="1"/>
  <c r="E467" i="11"/>
  <c r="H467" i="11" s="1"/>
  <c r="E465" i="11"/>
  <c r="H465" i="11" s="1"/>
  <c r="E464" i="11"/>
  <c r="H464" i="11" s="1"/>
  <c r="E463" i="11"/>
  <c r="H463" i="11" s="1"/>
  <c r="E460" i="11"/>
  <c r="H460" i="11" s="1"/>
  <c r="E453" i="11"/>
  <c r="H453" i="11" s="1"/>
  <c r="E450" i="11"/>
  <c r="H450" i="11" s="1"/>
  <c r="E447" i="11"/>
  <c r="H447" i="11" s="1"/>
  <c r="E443" i="11"/>
  <c r="H443" i="11" s="1"/>
  <c r="E442" i="11"/>
  <c r="H442" i="11" s="1"/>
  <c r="E441" i="11"/>
  <c r="H441" i="11" s="1"/>
  <c r="E437" i="11"/>
  <c r="H437" i="11" s="1"/>
  <c r="E436" i="11"/>
  <c r="H436" i="11" s="1"/>
  <c r="E434" i="11"/>
  <c r="H434" i="11" s="1"/>
  <c r="E433" i="11"/>
  <c r="H433" i="11" s="1"/>
  <c r="E432" i="11"/>
  <c r="H432" i="11" s="1"/>
  <c r="E424" i="11"/>
  <c r="H424" i="11" s="1"/>
  <c r="E413" i="11"/>
  <c r="H413" i="11" s="1"/>
  <c r="E412" i="11"/>
  <c r="H412" i="11" s="1"/>
  <c r="E408" i="11"/>
  <c r="H408" i="11"/>
  <c r="E406" i="11"/>
  <c r="H406" i="11" s="1"/>
  <c r="E405" i="11"/>
  <c r="H405" i="11" s="1"/>
  <c r="E403" i="11"/>
  <c r="H403" i="11" s="1"/>
  <c r="E401" i="11"/>
  <c r="H401" i="11" s="1"/>
  <c r="E395" i="11"/>
  <c r="H395" i="11" s="1"/>
  <c r="E393" i="11"/>
  <c r="H393" i="11" s="1"/>
  <c r="E392" i="11"/>
  <c r="H392" i="11" s="1"/>
  <c r="E391" i="11"/>
  <c r="H391" i="11" s="1"/>
  <c r="E389" i="11"/>
  <c r="H389" i="11" s="1"/>
  <c r="E388" i="11"/>
  <c r="H388" i="11" s="1"/>
  <c r="E387" i="11"/>
  <c r="H387" i="11" s="1"/>
  <c r="E385" i="11"/>
  <c r="H385" i="11" s="1"/>
  <c r="E384" i="11"/>
  <c r="H384" i="11" s="1"/>
  <c r="E381" i="11"/>
  <c r="H381" i="11" s="1"/>
  <c r="E380" i="11"/>
  <c r="H380" i="11" s="1"/>
  <c r="E379" i="11"/>
  <c r="H379" i="11" s="1"/>
  <c r="E378" i="11"/>
  <c r="H378" i="11" s="1"/>
  <c r="E377" i="11"/>
  <c r="H377" i="11" s="1"/>
  <c r="E373" i="11"/>
  <c r="H373" i="11" s="1"/>
  <c r="E372" i="11"/>
  <c r="H372" i="11" s="1"/>
  <c r="E371" i="11"/>
  <c r="H371" i="11" s="1"/>
  <c r="E370" i="11"/>
  <c r="H370" i="11" s="1"/>
  <c r="E369" i="11"/>
  <c r="H369" i="11" s="1"/>
  <c r="E364" i="11"/>
  <c r="H364" i="11" s="1"/>
  <c r="E363" i="11"/>
  <c r="H363" i="11" s="1"/>
  <c r="E359" i="11"/>
  <c r="H359" i="11" s="1"/>
  <c r="E358" i="11"/>
  <c r="H358" i="11" s="1"/>
  <c r="E357" i="11"/>
  <c r="H357" i="11" s="1"/>
  <c r="E356" i="11"/>
  <c r="H356" i="11" s="1"/>
  <c r="E354" i="11"/>
  <c r="H354" i="11" s="1"/>
  <c r="E353" i="11"/>
  <c r="H353" i="11" s="1"/>
  <c r="E351" i="11"/>
  <c r="H351" i="11" s="1"/>
  <c r="E350" i="11"/>
  <c r="H350" i="11" s="1"/>
  <c r="E348" i="11"/>
  <c r="H348" i="11" s="1"/>
  <c r="E347" i="11"/>
  <c r="H347" i="11" s="1"/>
  <c r="E345" i="11"/>
  <c r="H345" i="11" s="1"/>
  <c r="E344" i="11"/>
  <c r="H344" i="11" s="1"/>
  <c r="E343" i="11"/>
  <c r="H343" i="11" s="1"/>
  <c r="E339" i="11"/>
  <c r="H339" i="11" s="1"/>
  <c r="E338" i="11"/>
  <c r="H338" i="11" s="1"/>
  <c r="E335" i="11"/>
  <c r="H335" i="11" s="1"/>
  <c r="E334" i="11"/>
  <c r="H334" i="11" s="1"/>
  <c r="E333" i="11"/>
  <c r="H333" i="11" s="1"/>
  <c r="E332" i="11"/>
  <c r="H332" i="11" s="1"/>
  <c r="E331" i="11"/>
  <c r="H331" i="11" s="1"/>
  <c r="E330" i="11"/>
  <c r="H330" i="11" s="1"/>
  <c r="E329" i="11"/>
  <c r="H329" i="11" s="1"/>
  <c r="E328" i="11"/>
  <c r="H328" i="11" s="1"/>
  <c r="E327" i="11"/>
  <c r="H327" i="11" s="1"/>
  <c r="E326" i="11"/>
  <c r="H326" i="11" s="1"/>
  <c r="E324" i="11"/>
  <c r="H324" i="11" s="1"/>
  <c r="E321" i="11"/>
  <c r="H321" i="11" s="1"/>
  <c r="E320" i="11"/>
  <c r="H320" i="11" s="1"/>
  <c r="E319" i="11"/>
  <c r="H319" i="11"/>
  <c r="E318" i="11"/>
  <c r="H318" i="11" s="1"/>
  <c r="E317" i="11"/>
  <c r="H317" i="11" s="1"/>
  <c r="E316" i="11"/>
  <c r="H316" i="11" s="1"/>
  <c r="E315" i="11"/>
  <c r="H315" i="11" s="1"/>
  <c r="E314" i="11"/>
  <c r="H314" i="11" s="1"/>
  <c r="E311" i="11"/>
  <c r="H311" i="11" s="1"/>
  <c r="E310" i="11"/>
  <c r="H310" i="11" s="1"/>
  <c r="E308" i="11"/>
  <c r="H308" i="11" s="1"/>
  <c r="E307" i="11"/>
  <c r="H307" i="11" s="1"/>
  <c r="E305" i="11"/>
  <c r="H305" i="11" s="1"/>
  <c r="E304" i="11"/>
  <c r="H304" i="11" s="1"/>
  <c r="E303" i="11"/>
  <c r="H303" i="11" s="1"/>
  <c r="E302" i="11"/>
  <c r="H302" i="11" s="1"/>
  <c r="E301" i="11"/>
  <c r="H301" i="11" s="1"/>
  <c r="E300" i="11"/>
  <c r="H300" i="11" s="1"/>
  <c r="E298" i="11"/>
  <c r="H298" i="11" s="1"/>
  <c r="E297" i="11"/>
  <c r="H297" i="11" s="1"/>
  <c r="H496" i="13"/>
  <c r="E302" i="15"/>
  <c r="H302" i="15" s="1"/>
  <c r="E310" i="15"/>
  <c r="H310" i="15" s="1"/>
  <c r="E314" i="15"/>
  <c r="H314" i="15" s="1"/>
  <c r="E318" i="15"/>
  <c r="H318" i="15" s="1"/>
  <c r="E326" i="15"/>
  <c r="H326" i="15" s="1"/>
  <c r="E330" i="15"/>
  <c r="H330" i="15" s="1"/>
  <c r="E338" i="15"/>
  <c r="H338" i="15" s="1"/>
  <c r="E350" i="15"/>
  <c r="H350" i="15" s="1"/>
  <c r="E354" i="15"/>
  <c r="H354" i="15" s="1"/>
  <c r="E422" i="15"/>
  <c r="H422" i="15" s="1"/>
  <c r="E430" i="15"/>
  <c r="H430" i="15" s="1"/>
  <c r="E442" i="15"/>
  <c r="H442" i="15" s="1"/>
  <c r="E460" i="15"/>
  <c r="H460" i="15" s="1"/>
  <c r="E467" i="15"/>
  <c r="H467" i="15" s="1"/>
  <c r="E484" i="15"/>
  <c r="H484" i="15" s="1"/>
  <c r="E485" i="15"/>
  <c r="H485" i="15" s="1"/>
  <c r="E497" i="15"/>
  <c r="H497" i="15" s="1"/>
  <c r="E307" i="15"/>
  <c r="H307" i="15" s="1"/>
  <c r="E339" i="15"/>
  <c r="H339" i="15" s="1"/>
  <c r="E387" i="15"/>
  <c r="H387" i="15" s="1"/>
  <c r="E391" i="15"/>
  <c r="H391" i="15" s="1"/>
  <c r="E328" i="15"/>
  <c r="H328" i="15" s="1"/>
  <c r="E332" i="15"/>
  <c r="H332" i="15" s="1"/>
  <c r="E340" i="15"/>
  <c r="H340" i="15" s="1"/>
  <c r="E344" i="15"/>
  <c r="H344" i="15" s="1"/>
  <c r="E356" i="15"/>
  <c r="H356" i="15" s="1"/>
  <c r="E297" i="15"/>
  <c r="H297" i="15" s="1"/>
  <c r="E301" i="15"/>
  <c r="H301" i="15" s="1"/>
  <c r="E333" i="15"/>
  <c r="H333" i="15" s="1"/>
  <c r="E345" i="15"/>
  <c r="H345" i="15" s="1"/>
  <c r="E369" i="15"/>
  <c r="H369" i="15" s="1"/>
  <c r="E393" i="15"/>
  <c r="H393" i="15" s="1"/>
  <c r="E437" i="15"/>
  <c r="H437" i="15" s="1"/>
  <c r="E296" i="21"/>
  <c r="H296" i="21" s="1"/>
  <c r="E297" i="21"/>
  <c r="H297" i="21" s="1"/>
  <c r="E298" i="21"/>
  <c r="H298" i="21" s="1"/>
  <c r="E301" i="21"/>
  <c r="H301" i="21" s="1"/>
  <c r="E302" i="21"/>
  <c r="H302" i="21" s="1"/>
  <c r="E303" i="21"/>
  <c r="H303" i="21" s="1"/>
  <c r="E304" i="21"/>
  <c r="H304" i="21" s="1"/>
  <c r="E305" i="21"/>
  <c r="H305" i="21" s="1"/>
  <c r="E307" i="21"/>
  <c r="H307" i="21" s="1"/>
  <c r="E308" i="21"/>
  <c r="H308" i="21" s="1"/>
  <c r="E309" i="21"/>
  <c r="H309" i="21" s="1"/>
  <c r="E310" i="21"/>
  <c r="H310" i="21" s="1"/>
  <c r="E311" i="21"/>
  <c r="H311" i="21" s="1"/>
  <c r="E314" i="21"/>
  <c r="H314" i="21" s="1"/>
  <c r="E315" i="21"/>
  <c r="H315" i="21" s="1"/>
  <c r="E317" i="21"/>
  <c r="H317" i="21" s="1"/>
  <c r="E318" i="21"/>
  <c r="H318" i="21" s="1"/>
  <c r="E319" i="21"/>
  <c r="H319" i="21" s="1"/>
  <c r="E320" i="21"/>
  <c r="H320" i="21" s="1"/>
  <c r="E323" i="21"/>
  <c r="H323" i="21" s="1"/>
  <c r="E324" i="21"/>
  <c r="H324" i="21" s="1"/>
  <c r="E326" i="21"/>
  <c r="H326" i="21" s="1"/>
  <c r="E327" i="21"/>
  <c r="H327" i="21" s="1"/>
  <c r="E328" i="21"/>
  <c r="H328" i="21" s="1"/>
  <c r="E329" i="21"/>
  <c r="H329" i="21" s="1"/>
  <c r="E330" i="21"/>
  <c r="H330" i="21" s="1"/>
  <c r="E331" i="21"/>
  <c r="H331" i="21" s="1"/>
  <c r="E332" i="21"/>
  <c r="H332" i="21" s="1"/>
  <c r="E333" i="21"/>
  <c r="H333" i="21" s="1"/>
  <c r="E334" i="21"/>
  <c r="H334" i="21" s="1"/>
  <c r="E335" i="21"/>
  <c r="H335" i="21" s="1"/>
  <c r="E336" i="21"/>
  <c r="H336" i="21" s="1"/>
  <c r="E338" i="21"/>
  <c r="H338" i="21" s="1"/>
  <c r="E339" i="21"/>
  <c r="H339" i="21" s="1"/>
  <c r="E340" i="21"/>
  <c r="H340" i="21" s="1"/>
  <c r="E343" i="21"/>
  <c r="H343" i="21" s="1"/>
  <c r="E344" i="21"/>
  <c r="H344" i="21" s="1"/>
  <c r="E345" i="21"/>
  <c r="H345" i="21" s="1"/>
  <c r="E346" i="21"/>
  <c r="H346" i="21" s="1"/>
  <c r="E347" i="21"/>
  <c r="H347" i="21" s="1"/>
  <c r="E350" i="21"/>
  <c r="H350" i="21" s="1"/>
  <c r="E354" i="21"/>
  <c r="H354" i="21" s="1"/>
  <c r="E356" i="21"/>
  <c r="H356" i="21" s="1"/>
  <c r="E357" i="21"/>
  <c r="H357" i="21" s="1"/>
  <c r="E358" i="21"/>
  <c r="H358" i="21" s="1"/>
  <c r="E359" i="21"/>
  <c r="H359" i="21" s="1"/>
  <c r="E361" i="21"/>
  <c r="H361" i="21" s="1"/>
  <c r="E363" i="21"/>
  <c r="H363" i="21" s="1"/>
  <c r="E364" i="21"/>
  <c r="H364" i="21" s="1"/>
  <c r="E367" i="21"/>
  <c r="H367" i="21" s="1"/>
  <c r="E369" i="21"/>
  <c r="H369" i="21" s="1"/>
  <c r="E370" i="21"/>
  <c r="H370" i="21" s="1"/>
  <c r="E372" i="21"/>
  <c r="H372" i="21" s="1"/>
  <c r="E373" i="21"/>
  <c r="H373" i="21" s="1"/>
  <c r="E374" i="21"/>
  <c r="H374" i="21" s="1"/>
  <c r="E375" i="21"/>
  <c r="H375" i="21" s="1"/>
  <c r="E378" i="21"/>
  <c r="H378" i="21" s="1"/>
  <c r="E385" i="21"/>
  <c r="H385" i="21" s="1"/>
  <c r="E387" i="21"/>
  <c r="H387" i="21" s="1"/>
  <c r="E389" i="21"/>
  <c r="H389" i="21" s="1"/>
  <c r="E392" i="21"/>
  <c r="H392" i="21" s="1"/>
  <c r="E393" i="21"/>
  <c r="H393" i="21" s="1"/>
  <c r="E400" i="21"/>
  <c r="H400" i="21" s="1"/>
  <c r="E401" i="21"/>
  <c r="H401" i="21" s="1"/>
  <c r="E403" i="21"/>
  <c r="H403" i="21" s="1"/>
  <c r="E406" i="21"/>
  <c r="H406" i="21"/>
  <c r="E407" i="21"/>
  <c r="H407" i="21" s="1"/>
  <c r="E408" i="21"/>
  <c r="H408" i="21" s="1"/>
  <c r="E409" i="21"/>
  <c r="H409" i="21" s="1"/>
  <c r="E412" i="21"/>
  <c r="H412" i="21" s="1"/>
  <c r="E419" i="21"/>
  <c r="H419" i="21" s="1"/>
  <c r="E422" i="21"/>
  <c r="H422" i="21" s="1"/>
  <c r="E424" i="21"/>
  <c r="H424" i="21" s="1"/>
  <c r="E430" i="21"/>
  <c r="H430" i="21" s="1"/>
  <c r="E432" i="21"/>
  <c r="H432" i="21" s="1"/>
  <c r="E433" i="21"/>
  <c r="H433" i="21" s="1"/>
  <c r="E434" i="21"/>
  <c r="H434" i="21" s="1"/>
  <c r="E435" i="21"/>
  <c r="H435" i="21" s="1"/>
  <c r="E436" i="21"/>
  <c r="H436" i="21" s="1"/>
  <c r="E437" i="21"/>
  <c r="H437" i="21" s="1"/>
  <c r="E441" i="21"/>
  <c r="H441" i="21" s="1"/>
  <c r="E455" i="21"/>
  <c r="H455" i="21" s="1"/>
  <c r="E458" i="21"/>
  <c r="H458" i="21" s="1"/>
  <c r="E460" i="21"/>
  <c r="H460" i="21" s="1"/>
  <c r="E463" i="21"/>
  <c r="H463" i="21" s="1"/>
  <c r="E464" i="21"/>
  <c r="H464" i="21" s="1"/>
  <c r="E467" i="21"/>
  <c r="H467" i="21" s="1"/>
  <c r="E476" i="21"/>
  <c r="H476" i="21" s="1"/>
  <c r="E477" i="21"/>
  <c r="H477" i="21" s="1"/>
  <c r="E478" i="21"/>
  <c r="H478" i="21" s="1"/>
  <c r="E479" i="21"/>
  <c r="H479" i="21" s="1"/>
  <c r="E483" i="21"/>
  <c r="H483" i="21" s="1"/>
  <c r="E484" i="21"/>
  <c r="H484" i="21" s="1"/>
  <c r="E485" i="21"/>
  <c r="H485" i="21" s="1"/>
  <c r="E486" i="21"/>
  <c r="H486" i="21" s="1"/>
  <c r="E491" i="21"/>
  <c r="H491" i="21" s="1"/>
  <c r="E492" i="21"/>
  <c r="H492" i="21" s="1"/>
  <c r="E493" i="21"/>
  <c r="H493" i="21" s="1"/>
  <c r="E497" i="21"/>
  <c r="H497" i="21" s="1"/>
  <c r="E499" i="21"/>
  <c r="H499" i="21" s="1"/>
  <c r="E298" i="25"/>
  <c r="H298" i="25" s="1"/>
  <c r="E297" i="25"/>
  <c r="H297" i="25"/>
  <c r="E302" i="25"/>
  <c r="H302" i="25" s="1"/>
  <c r="E312" i="25"/>
  <c r="H312" i="25" s="1"/>
  <c r="E318" i="25"/>
  <c r="H318" i="25" s="1"/>
  <c r="E326" i="25"/>
  <c r="H326" i="25" s="1"/>
  <c r="E334" i="25"/>
  <c r="H334" i="25" s="1"/>
  <c r="E350" i="25"/>
  <c r="H350" i="25" s="1"/>
  <c r="E358" i="25"/>
  <c r="H358" i="25" s="1"/>
  <c r="E398" i="25"/>
  <c r="H398" i="25" s="1"/>
  <c r="E406" i="25"/>
  <c r="H406" i="25" s="1"/>
  <c r="E422" i="25"/>
  <c r="H422" i="25" s="1"/>
  <c r="E430" i="25"/>
  <c r="H430" i="25" s="1"/>
  <c r="E438" i="25"/>
  <c r="H438" i="25" s="1"/>
  <c r="E446" i="25"/>
  <c r="H446" i="25" s="1"/>
  <c r="E454" i="25"/>
  <c r="H454" i="25" s="1"/>
  <c r="E470" i="25"/>
  <c r="H470" i="25" s="1"/>
  <c r="E478" i="25"/>
  <c r="H478" i="25" s="1"/>
  <c r="E307" i="25"/>
  <c r="H307" i="25" s="1"/>
  <c r="E308" i="25"/>
  <c r="H308" i="25" s="1"/>
  <c r="E319" i="25"/>
  <c r="H319" i="25" s="1"/>
  <c r="E320" i="25"/>
  <c r="H320" i="25" s="1"/>
  <c r="E327" i="25"/>
  <c r="H327" i="25" s="1"/>
  <c r="E329" i="25"/>
  <c r="H329" i="25" s="1"/>
  <c r="E335" i="25"/>
  <c r="H335" i="25" s="1"/>
  <c r="E336" i="25"/>
  <c r="H336" i="25" s="1"/>
  <c r="E337" i="25"/>
  <c r="H337" i="25" s="1"/>
  <c r="E343" i="25"/>
  <c r="H343" i="25" s="1"/>
  <c r="E344" i="25"/>
  <c r="H344" i="25" s="1"/>
  <c r="E345" i="25"/>
  <c r="H345" i="25" s="1"/>
  <c r="E369" i="25"/>
  <c r="H369" i="25" s="1"/>
  <c r="E375" i="25"/>
  <c r="H375" i="25" s="1"/>
  <c r="E376" i="25"/>
  <c r="H376" i="25" s="1"/>
  <c r="E377" i="25"/>
  <c r="H377" i="25" s="1"/>
  <c r="E391" i="25"/>
  <c r="H391" i="25" s="1"/>
  <c r="E392" i="25"/>
  <c r="H392" i="25" s="1"/>
  <c r="E393" i="25"/>
  <c r="H393" i="25" s="1"/>
  <c r="E401" i="25"/>
  <c r="H401" i="25" s="1"/>
  <c r="E407" i="25"/>
  <c r="H407" i="25" s="1"/>
  <c r="E408" i="25"/>
  <c r="H408" i="25" s="1"/>
  <c r="E415" i="25"/>
  <c r="H415" i="25" s="1"/>
  <c r="E431" i="25"/>
  <c r="H431" i="25" s="1"/>
  <c r="E432" i="25"/>
  <c r="H432" i="25" s="1"/>
  <c r="E433" i="25"/>
  <c r="H433" i="25" s="1"/>
  <c r="E439" i="25"/>
  <c r="H439" i="25" s="1"/>
  <c r="E440" i="25"/>
  <c r="H440" i="25" s="1"/>
  <c r="E447" i="25"/>
  <c r="H447" i="25" s="1"/>
  <c r="E448" i="25"/>
  <c r="H448" i="25" s="1"/>
  <c r="E455" i="25"/>
  <c r="H455" i="25" s="1"/>
  <c r="E456" i="25"/>
  <c r="H456" i="25" s="1"/>
  <c r="E463" i="25"/>
  <c r="H463" i="25" s="1"/>
  <c r="E464" i="25"/>
  <c r="H464" i="25" s="1"/>
  <c r="E465" i="25"/>
  <c r="H465" i="25" s="1"/>
  <c r="E473" i="25"/>
  <c r="H473" i="25" s="1"/>
  <c r="E493" i="25"/>
  <c r="H493" i="25" s="1"/>
  <c r="E497" i="25"/>
  <c r="H497" i="25" s="1"/>
  <c r="E304" i="25"/>
  <c r="H304" i="25" s="1"/>
  <c r="E310" i="25"/>
  <c r="H310" i="25" s="1"/>
  <c r="E314" i="25"/>
  <c r="H314" i="25" s="1"/>
  <c r="E330" i="25"/>
  <c r="H330" i="25" s="1"/>
  <c r="E338" i="25"/>
  <c r="H338" i="25" s="1"/>
  <c r="E346" i="25"/>
  <c r="H346" i="25" s="1"/>
  <c r="E354" i="25"/>
  <c r="H354" i="25" s="1"/>
  <c r="E370" i="25"/>
  <c r="H370" i="25" s="1"/>
  <c r="E378" i="25"/>
  <c r="H378" i="25" s="1"/>
  <c r="E410" i="25"/>
  <c r="H410" i="25" s="1"/>
  <c r="E442" i="25"/>
  <c r="H442" i="25" s="1"/>
  <c r="E458" i="25"/>
  <c r="H458" i="25" s="1"/>
  <c r="E490" i="25"/>
  <c r="H490" i="25" s="1"/>
  <c r="E494" i="25"/>
  <c r="H494" i="25" s="1"/>
  <c r="E296" i="25"/>
  <c r="H296" i="25" s="1"/>
  <c r="E301" i="25"/>
  <c r="H301" i="25" s="1"/>
  <c r="E305" i="25"/>
  <c r="H305" i="25" s="1"/>
  <c r="E311" i="25"/>
  <c r="H311" i="25"/>
  <c r="E315" i="25"/>
  <c r="H315" i="25" s="1"/>
  <c r="E317" i="25"/>
  <c r="H317" i="25" s="1"/>
  <c r="E323" i="25"/>
  <c r="H323" i="25" s="1"/>
  <c r="E331" i="25"/>
  <c r="H331" i="25" s="1"/>
  <c r="E332" i="25"/>
  <c r="H332" i="25" s="1"/>
  <c r="E333" i="25"/>
  <c r="H333" i="25" s="1"/>
  <c r="E339" i="25"/>
  <c r="H339" i="25" s="1"/>
  <c r="E340" i="25"/>
  <c r="H340" i="25" s="1"/>
  <c r="E341" i="25"/>
  <c r="H341" i="25"/>
  <c r="E347" i="25"/>
  <c r="H347" i="25" s="1"/>
  <c r="E355" i="25"/>
  <c r="H355" i="25" s="1"/>
  <c r="E357" i="25"/>
  <c r="H357" i="25" s="1"/>
  <c r="E363" i="25"/>
  <c r="H363" i="25" s="1"/>
  <c r="E371" i="25"/>
  <c r="H371" i="25" s="1"/>
  <c r="E372" i="25"/>
  <c r="H372" i="25" s="1"/>
  <c r="E380" i="25"/>
  <c r="H380" i="25" s="1"/>
  <c r="E387" i="25"/>
  <c r="H387" i="25" s="1"/>
  <c r="E388" i="25"/>
  <c r="H388" i="25" s="1"/>
  <c r="E395" i="25"/>
  <c r="H395" i="25" s="1"/>
  <c r="E403" i="25"/>
  <c r="H403" i="25" s="1"/>
  <c r="E404" i="25"/>
  <c r="H404" i="25" s="1"/>
  <c r="E405" i="25"/>
  <c r="H405" i="25" s="1"/>
  <c r="E412" i="25"/>
  <c r="H412" i="25" s="1"/>
  <c r="E419" i="25"/>
  <c r="H419" i="25" s="1"/>
  <c r="E421" i="25"/>
  <c r="H421" i="25" s="1"/>
  <c r="E428" i="25"/>
  <c r="H428" i="25" s="1"/>
  <c r="E429" i="25"/>
  <c r="H429" i="25" s="1"/>
  <c r="E437" i="25"/>
  <c r="H437" i="25" s="1"/>
  <c r="E444" i="25"/>
  <c r="H444" i="25" s="1"/>
  <c r="E452" i="25"/>
  <c r="H452" i="25" s="1"/>
  <c r="E459" i="25"/>
  <c r="H459" i="25" s="1"/>
  <c r="E460" i="25"/>
  <c r="H460" i="25" s="1"/>
  <c r="E467" i="25"/>
  <c r="H467" i="25" s="1"/>
  <c r="E468" i="25"/>
  <c r="H468" i="25" s="1"/>
  <c r="E475" i="25"/>
  <c r="H475" i="25" s="1"/>
  <c r="E483" i="25"/>
  <c r="H483" i="25" s="1"/>
  <c r="E484" i="25"/>
  <c r="H484" i="25" s="1"/>
  <c r="E485" i="25"/>
  <c r="H485" i="25" s="1"/>
  <c r="E491" i="25"/>
  <c r="H491" i="25" s="1"/>
  <c r="E495" i="25"/>
  <c r="H495" i="25" s="1"/>
  <c r="E301" i="29"/>
  <c r="H301" i="29" s="1"/>
  <c r="E307" i="29"/>
  <c r="H307" i="29" s="1"/>
  <c r="E308" i="29"/>
  <c r="H308" i="29" s="1"/>
  <c r="E309" i="29"/>
  <c r="H309" i="29" s="1"/>
  <c r="E315" i="29"/>
  <c r="H315" i="29" s="1"/>
  <c r="E316" i="29"/>
  <c r="H316" i="29" s="1"/>
  <c r="E317" i="29"/>
  <c r="H317" i="29" s="1"/>
  <c r="E323" i="29"/>
  <c r="H323" i="29" s="1"/>
  <c r="E324" i="29"/>
  <c r="H324" i="29" s="1"/>
  <c r="E325" i="29"/>
  <c r="H325" i="29" s="1"/>
  <c r="E331" i="29"/>
  <c r="H331" i="29" s="1"/>
  <c r="E332" i="29"/>
  <c r="H332" i="29" s="1"/>
  <c r="E333" i="29"/>
  <c r="H333" i="29" s="1"/>
  <c r="E339" i="29"/>
  <c r="H339" i="29" s="1"/>
  <c r="E340" i="29"/>
  <c r="H340" i="29" s="1"/>
  <c r="E341" i="29"/>
  <c r="H341" i="29" s="1"/>
  <c r="E347" i="29"/>
  <c r="H347" i="29" s="1"/>
  <c r="E356" i="29"/>
  <c r="H356" i="29" s="1"/>
  <c r="E357" i="29"/>
  <c r="H357" i="29" s="1"/>
  <c r="E363" i="29"/>
  <c r="H363" i="29" s="1"/>
  <c r="E365" i="29"/>
  <c r="H365" i="29" s="1"/>
  <c r="E372" i="29"/>
  <c r="H372" i="29" s="1"/>
  <c r="E379" i="29"/>
  <c r="H379" i="29" s="1"/>
  <c r="E380" i="29"/>
  <c r="H380" i="29" s="1"/>
  <c r="E381" i="29"/>
  <c r="H381" i="29" s="1"/>
  <c r="E387" i="29"/>
  <c r="H387" i="29" s="1"/>
  <c r="E388" i="29"/>
  <c r="H388" i="29" s="1"/>
  <c r="E391" i="29"/>
  <c r="H391" i="29" s="1"/>
  <c r="E392" i="29"/>
  <c r="H392" i="29" s="1"/>
  <c r="E393" i="29"/>
  <c r="H393" i="29" s="1"/>
  <c r="E397" i="29"/>
  <c r="H397" i="29" s="1"/>
  <c r="E398" i="29"/>
  <c r="H398" i="29" s="1"/>
  <c r="E401" i="29"/>
  <c r="H401" i="29" s="1"/>
  <c r="E402" i="29"/>
  <c r="H402" i="29" s="1"/>
  <c r="E403" i="29"/>
  <c r="H403" i="29" s="1"/>
  <c r="E404" i="29"/>
  <c r="H404" i="29" s="1"/>
  <c r="E405" i="29"/>
  <c r="H405" i="29" s="1"/>
  <c r="E406" i="29"/>
  <c r="H406" i="29" s="1"/>
  <c r="E407" i="29"/>
  <c r="H407" i="29" s="1"/>
  <c r="E408" i="29"/>
  <c r="H408" i="29" s="1"/>
  <c r="E411" i="29"/>
  <c r="H411" i="29"/>
  <c r="E412" i="29"/>
  <c r="H412" i="29" s="1"/>
  <c r="E414" i="29"/>
  <c r="H414" i="29" s="1"/>
  <c r="E415" i="29"/>
  <c r="H415" i="29" s="1"/>
  <c r="E417" i="29"/>
  <c r="H417" i="29" s="1"/>
  <c r="E418" i="29"/>
  <c r="H418" i="29" s="1"/>
  <c r="E420" i="29"/>
  <c r="H420" i="29" s="1"/>
  <c r="E422" i="29"/>
  <c r="H422" i="29" s="1"/>
  <c r="E424" i="29"/>
  <c r="H424" i="29" s="1"/>
  <c r="E426" i="29"/>
  <c r="H426" i="29" s="1"/>
  <c r="E429" i="29"/>
  <c r="H429" i="29" s="1"/>
  <c r="E430" i="29"/>
  <c r="H430" i="29" s="1"/>
  <c r="E432" i="29"/>
  <c r="H432" i="29" s="1"/>
  <c r="E433" i="29"/>
  <c r="H433" i="29" s="1"/>
  <c r="E434" i="29"/>
  <c r="H434" i="29" s="1"/>
  <c r="E435" i="29"/>
  <c r="H435" i="29" s="1"/>
  <c r="E436" i="29"/>
  <c r="H436" i="29" s="1"/>
  <c r="E437" i="29"/>
  <c r="H437" i="29" s="1"/>
  <c r="E438" i="29"/>
  <c r="H438" i="29" s="1"/>
  <c r="E439" i="29"/>
  <c r="H439" i="29" s="1"/>
  <c r="E441" i="29"/>
  <c r="H441" i="29" s="1"/>
  <c r="E442" i="29"/>
  <c r="H442" i="29" s="1"/>
  <c r="E444" i="29"/>
  <c r="H444" i="29" s="1"/>
  <c r="E446" i="29"/>
  <c r="H446" i="29" s="1"/>
  <c r="E447" i="29"/>
  <c r="H447" i="29" s="1"/>
  <c r="E448" i="29"/>
  <c r="H448" i="29" s="1"/>
  <c r="E449" i="29"/>
  <c r="H449" i="29" s="1"/>
  <c r="E450" i="29"/>
  <c r="H450" i="29" s="1"/>
  <c r="E452" i="29"/>
  <c r="H452" i="29" s="1"/>
  <c r="E455" i="29"/>
  <c r="H455" i="29" s="1"/>
  <c r="E456" i="29"/>
  <c r="H456" i="29" s="1"/>
  <c r="E457" i="29"/>
  <c r="H457" i="29" s="1"/>
  <c r="E458" i="29"/>
  <c r="H458" i="29" s="1"/>
  <c r="E459" i="29"/>
  <c r="H459" i="29" s="1"/>
  <c r="E460" i="29"/>
  <c r="H460" i="29" s="1"/>
  <c r="E461" i="29"/>
  <c r="H461" i="29" s="1"/>
  <c r="E463" i="29"/>
  <c r="H463" i="29" s="1"/>
  <c r="E464" i="29"/>
  <c r="H464" i="29" s="1"/>
  <c r="E467" i="29"/>
  <c r="H467" i="29" s="1"/>
  <c r="E468" i="29"/>
  <c r="H468" i="29" s="1"/>
  <c r="E478" i="29"/>
  <c r="H478" i="29" s="1"/>
  <c r="E479" i="29"/>
  <c r="H479" i="29" s="1"/>
  <c r="E480" i="29"/>
  <c r="H480" i="29" s="1"/>
  <c r="E483" i="29"/>
  <c r="H483" i="29" s="1"/>
  <c r="E484" i="29"/>
  <c r="H484" i="29" s="1"/>
  <c r="E485" i="29"/>
  <c r="H485" i="29" s="1"/>
  <c r="E486" i="29"/>
  <c r="H486" i="29" s="1"/>
  <c r="E487" i="29"/>
  <c r="H487" i="29" s="1"/>
  <c r="E489" i="29"/>
  <c r="H489" i="29" s="1"/>
  <c r="E490" i="29"/>
  <c r="H490" i="29" s="1"/>
  <c r="E491" i="29"/>
  <c r="H491" i="29" s="1"/>
  <c r="E492" i="29"/>
  <c r="H492" i="29" s="1"/>
  <c r="E493" i="29"/>
  <c r="H493" i="29" s="1"/>
  <c r="E296" i="29"/>
  <c r="H296" i="29" s="1"/>
  <c r="E297" i="29"/>
  <c r="H297" i="29" s="1"/>
  <c r="E303" i="29"/>
  <c r="H303" i="29" s="1"/>
  <c r="E304" i="29"/>
  <c r="H304" i="29" s="1"/>
  <c r="E305" i="29"/>
  <c r="H305" i="29" s="1"/>
  <c r="E311" i="29"/>
  <c r="H311" i="29" s="1"/>
  <c r="E312" i="29"/>
  <c r="H312" i="29" s="1"/>
  <c r="E313" i="29"/>
  <c r="H313" i="29" s="1"/>
  <c r="E319" i="29"/>
  <c r="H319" i="29" s="1"/>
  <c r="E321" i="29"/>
  <c r="H321" i="29" s="1"/>
  <c r="E327" i="29"/>
  <c r="H327" i="29" s="1"/>
  <c r="E328" i="29"/>
  <c r="H328" i="29" s="1"/>
  <c r="E329" i="29"/>
  <c r="H329" i="29" s="1"/>
  <c r="E335" i="29"/>
  <c r="H335" i="29" s="1"/>
  <c r="E336" i="29"/>
  <c r="H336" i="29" s="1"/>
  <c r="E337" i="29"/>
  <c r="H337" i="29" s="1"/>
  <c r="E343" i="29"/>
  <c r="H343" i="29" s="1"/>
  <c r="E344" i="29"/>
  <c r="H344" i="29" s="1"/>
  <c r="E345" i="29"/>
  <c r="H345" i="29" s="1"/>
  <c r="E353" i="29"/>
  <c r="H353" i="29" s="1"/>
  <c r="E359" i="29"/>
  <c r="H359" i="29" s="1"/>
  <c r="E360" i="29"/>
  <c r="H360" i="29" s="1"/>
  <c r="E369" i="29"/>
  <c r="H369" i="29" s="1"/>
  <c r="E375" i="29"/>
  <c r="H375" i="29" s="1"/>
  <c r="E377" i="29"/>
  <c r="H377" i="29" s="1"/>
  <c r="E383" i="29"/>
  <c r="H383" i="29" s="1"/>
  <c r="E385" i="29"/>
  <c r="H385" i="29" s="1"/>
  <c r="E298" i="29"/>
  <c r="H298" i="29" s="1"/>
  <c r="E314" i="29"/>
  <c r="H314" i="29" s="1"/>
  <c r="E330" i="29"/>
  <c r="H330" i="29" s="1"/>
  <c r="E338" i="29"/>
  <c r="H338" i="29" s="1"/>
  <c r="E346" i="29"/>
  <c r="H346" i="29" s="1"/>
  <c r="E354" i="29"/>
  <c r="H354" i="29" s="1"/>
  <c r="E370" i="29"/>
  <c r="H370" i="29" s="1"/>
  <c r="E378" i="29"/>
  <c r="H378" i="29" s="1"/>
  <c r="E386" i="29"/>
  <c r="H386" i="29" s="1"/>
  <c r="E302" i="29"/>
  <c r="H302" i="29" s="1"/>
  <c r="E310" i="29"/>
  <c r="H310" i="29" s="1"/>
  <c r="E334" i="29"/>
  <c r="H334" i="29" s="1"/>
  <c r="E350" i="29"/>
  <c r="H350" i="29" s="1"/>
  <c r="E358" i="29"/>
  <c r="H358" i="29" s="1"/>
  <c r="E318" i="29"/>
  <c r="H318" i="29" s="1"/>
  <c r="E342" i="29"/>
  <c r="H342" i="29"/>
  <c r="E374" i="29"/>
  <c r="H374" i="29" s="1"/>
  <c r="E366" i="29"/>
  <c r="H366" i="29" s="1"/>
  <c r="E326" i="29"/>
  <c r="H326" i="29" s="1"/>
  <c r="E295" i="21"/>
  <c r="E295" i="25"/>
  <c r="E295" i="29"/>
  <c r="H454" i="12"/>
  <c r="H450" i="12"/>
  <c r="H430" i="12"/>
  <c r="H426" i="12"/>
  <c r="H414" i="12"/>
  <c r="H410" i="12"/>
  <c r="H402" i="12"/>
  <c r="H394" i="12"/>
  <c r="H386" i="12"/>
  <c r="H382" i="12"/>
  <c r="H374" i="12"/>
  <c r="H342" i="12"/>
  <c r="H312" i="12"/>
  <c r="H299" i="12"/>
  <c r="H498" i="13"/>
  <c r="H495" i="13"/>
  <c r="H482" i="13"/>
  <c r="H474" i="13"/>
  <c r="H462" i="13"/>
  <c r="H450" i="13"/>
  <c r="H446" i="13"/>
  <c r="H438" i="13"/>
  <c r="H418" i="13"/>
  <c r="H414" i="13"/>
  <c r="H410" i="13"/>
  <c r="H402" i="13"/>
  <c r="H394" i="13"/>
  <c r="H390" i="13"/>
  <c r="H362" i="13"/>
  <c r="H322" i="13"/>
  <c r="H306" i="13"/>
  <c r="H498" i="14"/>
  <c r="H494" i="14"/>
  <c r="H486" i="14"/>
  <c r="H482" i="14"/>
  <c r="H470" i="14"/>
  <c r="H462" i="14"/>
  <c r="H458" i="14"/>
  <c r="H454" i="14"/>
  <c r="H438" i="14"/>
  <c r="H434" i="14"/>
  <c r="H419" i="14"/>
  <c r="H416" i="14"/>
  <c r="H394" i="14"/>
  <c r="H373" i="14"/>
  <c r="H352" i="14"/>
  <c r="H342" i="14"/>
  <c r="H337" i="14"/>
  <c r="H321" i="14"/>
  <c r="H316" i="14"/>
  <c r="H309" i="14"/>
  <c r="H477" i="13"/>
  <c r="H469" i="13"/>
  <c r="H465" i="13"/>
  <c r="H449" i="13"/>
  <c r="H445" i="13"/>
  <c r="H433" i="13"/>
  <c r="H425" i="13"/>
  <c r="H421" i="13"/>
  <c r="H397" i="13"/>
  <c r="H361" i="13"/>
  <c r="H353" i="13"/>
  <c r="H349" i="13"/>
  <c r="H325" i="13"/>
  <c r="H305" i="13"/>
  <c r="H497" i="14"/>
  <c r="H489" i="14"/>
  <c r="H481" i="14"/>
  <c r="H473" i="14"/>
  <c r="H469" i="14"/>
  <c r="H465" i="14"/>
  <c r="H457" i="14"/>
  <c r="H449" i="14"/>
  <c r="H445" i="14"/>
  <c r="H431" i="14"/>
  <c r="H427" i="14"/>
  <c r="H405" i="14"/>
  <c r="H402" i="14"/>
  <c r="H382" i="14"/>
  <c r="H366" i="14"/>
  <c r="H349" i="14"/>
  <c r="H336" i="14"/>
  <c r="H447" i="15"/>
  <c r="H443" i="15"/>
  <c r="H439" i="15"/>
  <c r="H435" i="15"/>
  <c r="H431" i="15"/>
  <c r="H427" i="15"/>
  <c r="H423" i="15"/>
  <c r="H419" i="15"/>
  <c r="H415" i="15"/>
  <c r="H411" i="15"/>
  <c r="H407" i="15"/>
  <c r="H403" i="15"/>
  <c r="H399" i="15"/>
  <c r="H395" i="15"/>
  <c r="H383" i="15"/>
  <c r="H379" i="15"/>
  <c r="H375" i="15"/>
  <c r="H371" i="15"/>
  <c r="H367" i="15"/>
  <c r="H363" i="15"/>
  <c r="H355" i="15"/>
  <c r="H351" i="15"/>
  <c r="H347" i="15"/>
  <c r="H343" i="15"/>
  <c r="H335" i="15"/>
  <c r="H331" i="15"/>
  <c r="H327" i="15"/>
  <c r="H319" i="15"/>
  <c r="H315" i="15"/>
  <c r="H303" i="15"/>
  <c r="H299" i="15"/>
  <c r="H495" i="16"/>
  <c r="H487" i="16"/>
  <c r="H482" i="16"/>
  <c r="H475" i="16"/>
  <c r="H471" i="16"/>
  <c r="H465" i="16"/>
  <c r="H462" i="16"/>
  <c r="H459" i="16"/>
  <c r="H456" i="16"/>
  <c r="H453" i="16"/>
  <c r="H449" i="16"/>
  <c r="H445" i="16"/>
  <c r="H434" i="16"/>
  <c r="H431" i="16"/>
  <c r="H427" i="16"/>
  <c r="H419" i="16"/>
  <c r="H415" i="16"/>
  <c r="H408" i="16"/>
  <c r="H405" i="16"/>
  <c r="H402" i="16"/>
  <c r="H399" i="16"/>
  <c r="H390" i="16"/>
  <c r="H371" i="16"/>
  <c r="H367" i="16"/>
  <c r="H360" i="16"/>
  <c r="H446" i="15"/>
  <c r="H438" i="15"/>
  <c r="H434" i="15"/>
  <c r="H426" i="15"/>
  <c r="H418" i="15"/>
  <c r="H414" i="15"/>
  <c r="H410" i="15"/>
  <c r="H406" i="15"/>
  <c r="H402" i="15"/>
  <c r="H398" i="15"/>
  <c r="H394" i="15"/>
  <c r="H390" i="15"/>
  <c r="H386" i="15"/>
  <c r="H382" i="15"/>
  <c r="H374" i="15"/>
  <c r="H366" i="15"/>
  <c r="H362" i="15"/>
  <c r="H346" i="15"/>
  <c r="H342" i="15"/>
  <c r="H334" i="15"/>
  <c r="H322" i="15"/>
  <c r="H306" i="15"/>
  <c r="H298" i="15"/>
  <c r="H498" i="16"/>
  <c r="H494" i="16"/>
  <c r="H486" i="16"/>
  <c r="H481" i="16"/>
  <c r="H474" i="16"/>
  <c r="H470" i="16"/>
  <c r="H461" i="16"/>
  <c r="H458" i="16"/>
  <c r="H452" i="16"/>
  <c r="H448" i="16"/>
  <c r="H444" i="16"/>
  <c r="H440" i="16"/>
  <c r="H430" i="16"/>
  <c r="H426" i="16"/>
  <c r="H418" i="16"/>
  <c r="H414" i="16"/>
  <c r="H407" i="16"/>
  <c r="H404" i="16"/>
  <c r="H398" i="16"/>
  <c r="H394" i="16"/>
  <c r="H389" i="16"/>
  <c r="H386" i="16"/>
  <c r="H382" i="16"/>
  <c r="H376" i="16"/>
  <c r="H373" i="16"/>
  <c r="H370" i="16"/>
  <c r="H366" i="16"/>
  <c r="H359" i="16"/>
  <c r="H299" i="26"/>
  <c r="H496" i="27"/>
  <c r="H476" i="27"/>
  <c r="H452" i="27"/>
  <c r="H439" i="27"/>
  <c r="H395" i="27"/>
  <c r="H487" i="26"/>
  <c r="H459" i="26"/>
  <c r="H456" i="26"/>
  <c r="H452" i="26"/>
  <c r="H448" i="26"/>
  <c r="H435" i="26"/>
  <c r="H427" i="26"/>
  <c r="H423" i="26"/>
  <c r="H419" i="26"/>
  <c r="H415" i="26"/>
  <c r="H384" i="26"/>
  <c r="H360" i="26"/>
  <c r="H331" i="26"/>
  <c r="H447" i="27"/>
  <c r="H479" i="26"/>
  <c r="H472" i="26"/>
  <c r="H451" i="26"/>
  <c r="H447" i="26"/>
  <c r="H444" i="26"/>
  <c r="H404" i="26"/>
  <c r="H400" i="26"/>
  <c r="H383" i="26"/>
  <c r="H376" i="26"/>
  <c r="H300" i="26"/>
  <c r="H480" i="27"/>
  <c r="H443" i="27"/>
  <c r="H440" i="27"/>
  <c r="H427" i="27"/>
  <c r="H423" i="27"/>
  <c r="H399" i="27"/>
  <c r="H396" i="27"/>
  <c r="E196" i="4"/>
  <c r="H196" i="4" s="1"/>
  <c r="E208" i="4"/>
  <c r="E216" i="4"/>
  <c r="H216" i="4" s="1"/>
  <c r="E232" i="4"/>
  <c r="H232" i="4" s="1"/>
  <c r="E244" i="4"/>
  <c r="E245" i="4"/>
  <c r="H245" i="4" s="1"/>
  <c r="E247" i="4"/>
  <c r="H247" i="4" s="1"/>
  <c r="E249" i="4"/>
  <c r="E256" i="4"/>
  <c r="H256" i="4" s="1"/>
  <c r="E268" i="4"/>
  <c r="H268" i="4" s="1"/>
  <c r="E157" i="4"/>
  <c r="E165" i="4"/>
  <c r="H165" i="4" s="1"/>
  <c r="E201" i="4"/>
  <c r="H201" i="4" s="1"/>
  <c r="E205" i="4"/>
  <c r="E209" i="4"/>
  <c r="H209" i="4" s="1"/>
  <c r="E213" i="4"/>
  <c r="H213" i="4" s="1"/>
  <c r="E229" i="4"/>
  <c r="H229" i="4" s="1"/>
  <c r="E237" i="4"/>
  <c r="H237" i="4" s="1"/>
  <c r="E154" i="4"/>
  <c r="H154" i="4" s="1"/>
  <c r="E158" i="4"/>
  <c r="H158" i="4" s="1"/>
  <c r="E170" i="4"/>
  <c r="H170" i="4" s="1"/>
  <c r="E174" i="4"/>
  <c r="H174" i="4" s="1"/>
  <c r="E178" i="4"/>
  <c r="H178" i="4" s="1"/>
  <c r="E182" i="4"/>
  <c r="H182" i="4" s="1"/>
  <c r="E186" i="4"/>
  <c r="H186" i="4" s="1"/>
  <c r="E202" i="4"/>
  <c r="E230" i="4"/>
  <c r="H230" i="4" s="1"/>
  <c r="E238" i="4"/>
  <c r="H238" i="4" s="1"/>
  <c r="E199" i="4"/>
  <c r="E235" i="4"/>
  <c r="H235" i="4" s="1"/>
  <c r="G151" i="4"/>
  <c r="E156" i="6"/>
  <c r="H156" i="6" s="1"/>
  <c r="E160" i="6"/>
  <c r="H160" i="6" s="1"/>
  <c r="E196" i="6"/>
  <c r="H196" i="6" s="1"/>
  <c r="E240" i="6"/>
  <c r="H240" i="6" s="1"/>
  <c r="E173" i="6"/>
  <c r="H173" i="6" s="1"/>
  <c r="E249" i="6"/>
  <c r="H249" i="6" s="1"/>
  <c r="E182" i="6"/>
  <c r="E238" i="6"/>
  <c r="H238" i="6" s="1"/>
  <c r="E159" i="6"/>
  <c r="H159" i="6" s="1"/>
  <c r="E247" i="6"/>
  <c r="H247" i="6" s="1"/>
  <c r="E153" i="13"/>
  <c r="E156" i="13"/>
  <c r="H156" i="13" s="1"/>
  <c r="E157" i="13"/>
  <c r="E158" i="13"/>
  <c r="H158" i="13" s="1"/>
  <c r="E159" i="13"/>
  <c r="H159" i="13" s="1"/>
  <c r="E161" i="13"/>
  <c r="H161" i="13" s="1"/>
  <c r="E162" i="13"/>
  <c r="H162" i="13" s="1"/>
  <c r="E163" i="13"/>
  <c r="H163" i="13" s="1"/>
  <c r="E164" i="13"/>
  <c r="E165" i="13"/>
  <c r="H165" i="13" s="1"/>
  <c r="E166" i="13"/>
  <c r="H166" i="13" s="1"/>
  <c r="E167" i="13"/>
  <c r="E169" i="13"/>
  <c r="H169" i="13" s="1"/>
  <c r="E170" i="13"/>
  <c r="H170" i="13" s="1"/>
  <c r="E173" i="13"/>
  <c r="H173" i="13" s="1"/>
  <c r="E174" i="13"/>
  <c r="E175" i="13"/>
  <c r="H175" i="13" s="1"/>
  <c r="E176" i="13"/>
  <c r="H176" i="13" s="1"/>
  <c r="E177" i="13"/>
  <c r="E178" i="13"/>
  <c r="H178" i="13" s="1"/>
  <c r="E182" i="13"/>
  <c r="E183" i="13"/>
  <c r="H183" i="13" s="1"/>
  <c r="E184" i="13"/>
  <c r="H184" i="13" s="1"/>
  <c r="E186" i="13"/>
  <c r="E187" i="13"/>
  <c r="H187" i="13" s="1"/>
  <c r="E189" i="13"/>
  <c r="H189" i="13" s="1"/>
  <c r="E195" i="13"/>
  <c r="E196" i="13"/>
  <c r="H196" i="13" s="1"/>
  <c r="E198" i="13"/>
  <c r="H198" i="13" s="1"/>
  <c r="E199" i="13"/>
  <c r="E201" i="13"/>
  <c r="H201" i="13" s="1"/>
  <c r="E202" i="13"/>
  <c r="H202" i="13" s="1"/>
  <c r="E203" i="13"/>
  <c r="H203" i="13" s="1"/>
  <c r="E205" i="13"/>
  <c r="H205" i="13" s="1"/>
  <c r="E206" i="13"/>
  <c r="H206" i="13" s="1"/>
  <c r="E208" i="13"/>
  <c r="H208" i="13" s="1"/>
  <c r="E209" i="13"/>
  <c r="H209" i="13" s="1"/>
  <c r="E210" i="13"/>
  <c r="H210" i="13" s="1"/>
  <c r="E213" i="13"/>
  <c r="H213" i="13" s="1"/>
  <c r="E214" i="13"/>
  <c r="E216" i="13"/>
  <c r="H216" i="13" s="1"/>
  <c r="E238" i="13"/>
  <c r="H238" i="13" s="1"/>
  <c r="E246" i="13"/>
  <c r="E250" i="13"/>
  <c r="H250" i="13" s="1"/>
  <c r="E254" i="13"/>
  <c r="H254" i="13" s="1"/>
  <c r="E262" i="13"/>
  <c r="H262" i="13" s="1"/>
  <c r="E266" i="13"/>
  <c r="H266" i="13" s="1"/>
  <c r="E270" i="13"/>
  <c r="H270" i="13" s="1"/>
  <c r="E278" i="13"/>
  <c r="E286" i="13"/>
  <c r="H286" i="13" s="1"/>
  <c r="E231" i="13"/>
  <c r="E235" i="13"/>
  <c r="E239" i="13"/>
  <c r="H239" i="13" s="1"/>
  <c r="E247" i="13"/>
  <c r="H247" i="13" s="1"/>
  <c r="E251" i="13"/>
  <c r="H251" i="13" s="1"/>
  <c r="E259" i="13"/>
  <c r="H259" i="13" s="1"/>
  <c r="E263" i="13"/>
  <c r="E267" i="13"/>
  <c r="H267" i="13" s="1"/>
  <c r="E275" i="13"/>
  <c r="H275" i="13" s="1"/>
  <c r="E232" i="13"/>
  <c r="H232" i="13" s="1"/>
  <c r="E240" i="13"/>
  <c r="H240" i="13" s="1"/>
  <c r="E244" i="13"/>
  <c r="H244" i="13" s="1"/>
  <c r="E248" i="13"/>
  <c r="H248" i="13" s="1"/>
  <c r="E256" i="13"/>
  <c r="E268" i="13"/>
  <c r="H268" i="13" s="1"/>
  <c r="E272" i="13"/>
  <c r="H272" i="13" s="1"/>
  <c r="E229" i="13"/>
  <c r="E237" i="13"/>
  <c r="H237" i="13" s="1"/>
  <c r="E245" i="13"/>
  <c r="H245" i="13" s="1"/>
  <c r="E249" i="13"/>
  <c r="E253" i="13"/>
  <c r="H253" i="13" s="1"/>
  <c r="E273" i="13"/>
  <c r="H273" i="13" s="1"/>
  <c r="E151" i="13"/>
  <c r="G151" i="13"/>
  <c r="E156" i="18"/>
  <c r="H156" i="18" s="1"/>
  <c r="E160" i="18"/>
  <c r="E164" i="18"/>
  <c r="H164" i="18" s="1"/>
  <c r="E168" i="18"/>
  <c r="H168" i="18" s="1"/>
  <c r="E176" i="18"/>
  <c r="E184" i="18"/>
  <c r="H184" i="18" s="1"/>
  <c r="E196" i="18"/>
  <c r="H196" i="18" s="1"/>
  <c r="E200" i="18"/>
  <c r="H200" i="18" s="1"/>
  <c r="E208" i="18"/>
  <c r="H208" i="18" s="1"/>
  <c r="E212" i="18"/>
  <c r="H212" i="18" s="1"/>
  <c r="E216" i="18"/>
  <c r="H216" i="18" s="1"/>
  <c r="E220" i="18"/>
  <c r="H220" i="18" s="1"/>
  <c r="E228" i="18"/>
  <c r="H228" i="18" s="1"/>
  <c r="E232" i="18"/>
  <c r="E240" i="18"/>
  <c r="H240" i="18" s="1"/>
  <c r="E244" i="18"/>
  <c r="H244" i="18" s="1"/>
  <c r="E248" i="18"/>
  <c r="H248" i="18" s="1"/>
  <c r="E252" i="18"/>
  <c r="H252" i="18" s="1"/>
  <c r="E256" i="18"/>
  <c r="H256" i="18" s="1"/>
  <c r="E264" i="18"/>
  <c r="H264" i="18" s="1"/>
  <c r="E268" i="18"/>
  <c r="H268" i="18" s="1"/>
  <c r="E272" i="18"/>
  <c r="H272" i="18" s="1"/>
  <c r="E276" i="18"/>
  <c r="H276" i="18" s="1"/>
  <c r="E284" i="18"/>
  <c r="H284" i="18" s="1"/>
  <c r="E153" i="18"/>
  <c r="H153" i="18" s="1"/>
  <c r="E157" i="18"/>
  <c r="E165" i="18"/>
  <c r="H165" i="18" s="1"/>
  <c r="E169" i="18"/>
  <c r="H169" i="18" s="1"/>
  <c r="E173" i="18"/>
  <c r="E177" i="18"/>
  <c r="H177" i="18" s="1"/>
  <c r="E181" i="18"/>
  <c r="H181" i="18" s="1"/>
  <c r="E189" i="18"/>
  <c r="H189" i="18" s="1"/>
  <c r="E201" i="18"/>
  <c r="H201" i="18" s="1"/>
  <c r="E205" i="18"/>
  <c r="H205" i="18" s="1"/>
  <c r="E209" i="18"/>
  <c r="H209" i="18" s="1"/>
  <c r="E213" i="18"/>
  <c r="H213" i="18" s="1"/>
  <c r="E221" i="18"/>
  <c r="H221" i="18" s="1"/>
  <c r="E229" i="18"/>
  <c r="E237" i="18"/>
  <c r="H237" i="18" s="1"/>
  <c r="E245" i="18"/>
  <c r="H245" i="18" s="1"/>
  <c r="E249" i="18"/>
  <c r="E253" i="18"/>
  <c r="H253" i="18" s="1"/>
  <c r="E257" i="18"/>
  <c r="H257" i="18" s="1"/>
  <c r="E265" i="18"/>
  <c r="E273" i="18"/>
  <c r="H273" i="18" s="1"/>
  <c r="E281" i="18"/>
  <c r="H281" i="18" s="1"/>
  <c r="E285" i="18"/>
  <c r="E154" i="18"/>
  <c r="H154" i="18" s="1"/>
  <c r="E158" i="18"/>
  <c r="H158" i="18" s="1"/>
  <c r="E166" i="18"/>
  <c r="H166" i="18" s="1"/>
  <c r="E170" i="18"/>
  <c r="H170" i="18" s="1"/>
  <c r="E174" i="18"/>
  <c r="H174" i="18" s="1"/>
  <c r="E178" i="18"/>
  <c r="H178" i="18" s="1"/>
  <c r="E182" i="18"/>
  <c r="H182" i="18" s="1"/>
  <c r="E186" i="18"/>
  <c r="H186" i="18" s="1"/>
  <c r="E198" i="18"/>
  <c r="H198" i="18" s="1"/>
  <c r="E202" i="18"/>
  <c r="H202" i="18" s="1"/>
  <c r="E210" i="18"/>
  <c r="H210" i="18" s="1"/>
  <c r="E214" i="18"/>
  <c r="H214" i="18" s="1"/>
  <c r="E222" i="18"/>
  <c r="H222" i="18" s="1"/>
  <c r="E226" i="18"/>
  <c r="H226" i="18" s="1"/>
  <c r="E230" i="18"/>
  <c r="H230" i="18" s="1"/>
  <c r="E234" i="18"/>
  <c r="H234" i="18" s="1"/>
  <c r="E238" i="18"/>
  <c r="H238" i="18" s="1"/>
  <c r="E242" i="18"/>
  <c r="H242" i="18" s="1"/>
  <c r="E246" i="18"/>
  <c r="H246" i="18" s="1"/>
  <c r="E250" i="18"/>
  <c r="H250" i="18" s="1"/>
  <c r="E254" i="18"/>
  <c r="H254" i="18" s="1"/>
  <c r="E258" i="18"/>
  <c r="H258" i="18" s="1"/>
  <c r="E266" i="18"/>
  <c r="H266" i="18" s="1"/>
  <c r="E278" i="18"/>
  <c r="H278" i="18" s="1"/>
  <c r="E282" i="18"/>
  <c r="H282" i="18" s="1"/>
  <c r="E286" i="18"/>
  <c r="H286" i="18" s="1"/>
  <c r="E155" i="18"/>
  <c r="H155" i="18" s="1"/>
  <c r="E159" i="18"/>
  <c r="H159" i="18" s="1"/>
  <c r="E163" i="18"/>
  <c r="H163" i="18" s="1"/>
  <c r="E167" i="18"/>
  <c r="E175" i="18"/>
  <c r="H175" i="18" s="1"/>
  <c r="E179" i="18"/>
  <c r="H179" i="18" s="1"/>
  <c r="E183" i="18"/>
  <c r="H183" i="18" s="1"/>
  <c r="E187" i="18"/>
  <c r="H187" i="18" s="1"/>
  <c r="E195" i="18"/>
  <c r="H195" i="18" s="1"/>
  <c r="E203" i="18"/>
  <c r="H203" i="18" s="1"/>
  <c r="E211" i="18"/>
  <c r="H211" i="18" s="1"/>
  <c r="E219" i="18"/>
  <c r="H219" i="18" s="1"/>
  <c r="E223" i="18"/>
  <c r="E231" i="18"/>
  <c r="H231" i="18" s="1"/>
  <c r="E235" i="18"/>
  <c r="H235" i="18" s="1"/>
  <c r="E239" i="18"/>
  <c r="H239" i="18" s="1"/>
  <c r="E243" i="18"/>
  <c r="H243" i="18" s="1"/>
  <c r="E247" i="18"/>
  <c r="H247" i="18" s="1"/>
  <c r="E251" i="18"/>
  <c r="H251" i="18" s="1"/>
  <c r="E259" i="18"/>
  <c r="H259" i="18" s="1"/>
  <c r="E271" i="18"/>
  <c r="H271" i="18" s="1"/>
  <c r="E275" i="18"/>
  <c r="H275" i="18" s="1"/>
  <c r="E283" i="18"/>
  <c r="H283" i="18" s="1"/>
  <c r="E152" i="18"/>
  <c r="E151" i="18"/>
  <c r="G151" i="18"/>
  <c r="E176" i="23"/>
  <c r="H176" i="23" s="1"/>
  <c r="E196" i="23"/>
  <c r="H196" i="23" s="1"/>
  <c r="E208" i="23"/>
  <c r="H208" i="23" s="1"/>
  <c r="E232" i="23"/>
  <c r="H232" i="23" s="1"/>
  <c r="E244" i="23"/>
  <c r="H244" i="23" s="1"/>
  <c r="E252" i="23"/>
  <c r="H252" i="23" s="1"/>
  <c r="E256" i="23"/>
  <c r="H256" i="23" s="1"/>
  <c r="E268" i="23"/>
  <c r="H268" i="23" s="1"/>
  <c r="E157" i="23"/>
  <c r="H157" i="23" s="1"/>
  <c r="E165" i="23"/>
  <c r="H165" i="23" s="1"/>
  <c r="E169" i="23"/>
  <c r="H169" i="23" s="1"/>
  <c r="E173" i="23"/>
  <c r="H173" i="23" s="1"/>
  <c r="E177" i="23"/>
  <c r="H177" i="23" s="1"/>
  <c r="E201" i="23"/>
  <c r="H201" i="23" s="1"/>
  <c r="E233" i="23"/>
  <c r="H233" i="23" s="1"/>
  <c r="E249" i="23"/>
  <c r="H249" i="23" s="1"/>
  <c r="E253" i="23"/>
  <c r="H253" i="23" s="1"/>
  <c r="E281" i="23"/>
  <c r="H281" i="23" s="1"/>
  <c r="E158" i="23"/>
  <c r="H158" i="23" s="1"/>
  <c r="E174" i="23"/>
  <c r="H174" i="23" s="1"/>
  <c r="E178" i="23"/>
  <c r="H178" i="23" s="1"/>
  <c r="E182" i="23"/>
  <c r="H182" i="23" s="1"/>
  <c r="E186" i="23"/>
  <c r="H186" i="23" s="1"/>
  <c r="E190" i="23"/>
  <c r="H190" i="23" s="1"/>
  <c r="E214" i="23"/>
  <c r="H214" i="23" s="1"/>
  <c r="E238" i="23"/>
  <c r="H238" i="23" s="1"/>
  <c r="E254" i="23"/>
  <c r="H254" i="23" s="1"/>
  <c r="E262" i="23"/>
  <c r="H262" i="23" s="1"/>
  <c r="E270" i="23"/>
  <c r="H270" i="23" s="1"/>
  <c r="E163" i="23"/>
  <c r="H163" i="23" s="1"/>
  <c r="E175" i="23"/>
  <c r="H175" i="23" s="1"/>
  <c r="E179" i="23"/>
  <c r="H179" i="23" s="1"/>
  <c r="E183" i="23"/>
  <c r="H183" i="23" s="1"/>
  <c r="E187" i="23"/>
  <c r="H187" i="23" s="1"/>
  <c r="E231" i="23"/>
  <c r="H231" i="23" s="1"/>
  <c r="E235" i="23"/>
  <c r="H235" i="23" s="1"/>
  <c r="E239" i="23"/>
  <c r="H239" i="23" s="1"/>
  <c r="E151" i="23"/>
  <c r="H153" i="33"/>
  <c r="H224" i="33"/>
  <c r="H287" i="34"/>
  <c r="H283" i="34"/>
  <c r="H275" i="34"/>
  <c r="H271" i="34"/>
  <c r="H263" i="34"/>
  <c r="H259" i="34"/>
  <c r="H251" i="34"/>
  <c r="H247" i="34"/>
  <c r="H243" i="34"/>
  <c r="H236" i="34"/>
  <c r="H223" i="34"/>
  <c r="H219" i="34"/>
  <c r="H200" i="34"/>
  <c r="H192" i="34"/>
  <c r="H188" i="34"/>
  <c r="H185" i="34"/>
  <c r="H181" i="34"/>
  <c r="E157" i="9"/>
  <c r="E159" i="9"/>
  <c r="H159" i="9" s="1"/>
  <c r="E164" i="9"/>
  <c r="H164" i="9" s="1"/>
  <c r="E165" i="9"/>
  <c r="E168" i="9"/>
  <c r="H168" i="9" s="1"/>
  <c r="E173" i="9"/>
  <c r="H173" i="9" s="1"/>
  <c r="E174" i="9"/>
  <c r="H174" i="9" s="1"/>
  <c r="E175" i="9"/>
  <c r="H175" i="9" s="1"/>
  <c r="E176" i="9"/>
  <c r="H176" i="9" s="1"/>
  <c r="E177" i="9"/>
  <c r="H177" i="9" s="1"/>
  <c r="E178" i="9"/>
  <c r="H178" i="9" s="1"/>
  <c r="E179" i="9"/>
  <c r="H179" i="9" s="1"/>
  <c r="E183" i="9"/>
  <c r="H183" i="9" s="1"/>
  <c r="E186" i="9"/>
  <c r="H186" i="9" s="1"/>
  <c r="E196" i="9"/>
  <c r="H196" i="9" s="1"/>
  <c r="E203" i="9"/>
  <c r="E206" i="9"/>
  <c r="H206" i="9" s="1"/>
  <c r="E208" i="9"/>
  <c r="H208" i="9" s="1"/>
  <c r="E214" i="9"/>
  <c r="E218" i="9"/>
  <c r="E220" i="9"/>
  <c r="H220" i="9" s="1"/>
  <c r="E229" i="9"/>
  <c r="H229" i="9" s="1"/>
  <c r="E230" i="9"/>
  <c r="E231" i="9"/>
  <c r="H231" i="9" s="1"/>
  <c r="E232" i="9"/>
  <c r="E238" i="9"/>
  <c r="H238" i="9" s="1"/>
  <c r="E244" i="9"/>
  <c r="H244" i="9" s="1"/>
  <c r="E247" i="9"/>
  <c r="E249" i="9"/>
  <c r="H249" i="9" s="1"/>
  <c r="E252" i="9"/>
  <c r="H252" i="9" s="1"/>
  <c r="E256" i="9"/>
  <c r="H256" i="9" s="1"/>
  <c r="E268" i="9"/>
  <c r="E265" i="9"/>
  <c r="H265" i="9" s="1"/>
  <c r="E151" i="9"/>
  <c r="E262" i="9"/>
  <c r="G151" i="9"/>
  <c r="E154" i="11"/>
  <c r="H154" i="11" s="1"/>
  <c r="E158" i="11"/>
  <c r="H158" i="11" s="1"/>
  <c r="E162" i="11"/>
  <c r="H162" i="11" s="1"/>
  <c r="E166" i="11"/>
  <c r="H166" i="11" s="1"/>
  <c r="E174" i="11"/>
  <c r="H174" i="11" s="1"/>
  <c r="E178" i="11"/>
  <c r="H178" i="11" s="1"/>
  <c r="E182" i="11"/>
  <c r="H182" i="11" s="1"/>
  <c r="E186" i="11"/>
  <c r="H186" i="11" s="1"/>
  <c r="E190" i="11"/>
  <c r="H190" i="11" s="1"/>
  <c r="E198" i="11"/>
  <c r="E202" i="11"/>
  <c r="H202" i="11" s="1"/>
  <c r="E210" i="11"/>
  <c r="H210" i="11" s="1"/>
  <c r="E214" i="11"/>
  <c r="H214" i="11" s="1"/>
  <c r="E226" i="11"/>
  <c r="E238" i="11"/>
  <c r="H238" i="11" s="1"/>
  <c r="E254" i="11"/>
  <c r="E259" i="11"/>
  <c r="H259" i="11" s="1"/>
  <c r="E260" i="11"/>
  <c r="H260" i="11" s="1"/>
  <c r="E268" i="11"/>
  <c r="H268" i="11" s="1"/>
  <c r="E273" i="11"/>
  <c r="H273" i="11" s="1"/>
  <c r="E282" i="11"/>
  <c r="H282" i="11" s="1"/>
  <c r="E159" i="11"/>
  <c r="E163" i="11"/>
  <c r="E175" i="11"/>
  <c r="H175" i="11" s="1"/>
  <c r="E183" i="11"/>
  <c r="H183" i="11" s="1"/>
  <c r="E191" i="11"/>
  <c r="H191" i="11" s="1"/>
  <c r="E199" i="11"/>
  <c r="H199" i="11" s="1"/>
  <c r="E203" i="11"/>
  <c r="H203" i="11" s="1"/>
  <c r="E211" i="11"/>
  <c r="H211" i="11" s="1"/>
  <c r="E219" i="11"/>
  <c r="H219" i="11" s="1"/>
  <c r="E231" i="11"/>
  <c r="H231" i="11" s="1"/>
  <c r="E235" i="11"/>
  <c r="H235" i="11" s="1"/>
  <c r="E239" i="11"/>
  <c r="H239" i="11" s="1"/>
  <c r="E243" i="11"/>
  <c r="H243" i="11" s="1"/>
  <c r="E247" i="11"/>
  <c r="H247" i="11" s="1"/>
  <c r="E251" i="11"/>
  <c r="H251" i="11" s="1"/>
  <c r="E156" i="11"/>
  <c r="E168" i="11"/>
  <c r="E172" i="11"/>
  <c r="H172" i="11" s="1"/>
  <c r="E176" i="11"/>
  <c r="E184" i="11"/>
  <c r="E196" i="11"/>
  <c r="H196" i="11" s="1"/>
  <c r="E200" i="11"/>
  <c r="H200" i="11" s="1"/>
  <c r="E208" i="11"/>
  <c r="H208" i="11" s="1"/>
  <c r="E216" i="11"/>
  <c r="H216" i="11" s="1"/>
  <c r="E220" i="11"/>
  <c r="E228" i="11"/>
  <c r="H228" i="11" s="1"/>
  <c r="E232" i="11"/>
  <c r="H232" i="11" s="1"/>
  <c r="E240" i="11"/>
  <c r="H240" i="11" s="1"/>
  <c r="E244" i="11"/>
  <c r="E248" i="11"/>
  <c r="H248" i="11" s="1"/>
  <c r="E256" i="11"/>
  <c r="H256" i="11" s="1"/>
  <c r="E153" i="11"/>
  <c r="H153" i="11" s="1"/>
  <c r="E157" i="11"/>
  <c r="H157" i="11" s="1"/>
  <c r="E161" i="11"/>
  <c r="E165" i="11"/>
  <c r="H165" i="11" s="1"/>
  <c r="E169" i="11"/>
  <c r="H169" i="11" s="1"/>
  <c r="E177" i="11"/>
  <c r="H177" i="11" s="1"/>
  <c r="E181" i="11"/>
  <c r="E189" i="11"/>
  <c r="H189" i="11" s="1"/>
  <c r="E193" i="11"/>
  <c r="H193" i="11" s="1"/>
  <c r="E197" i="11"/>
  <c r="H197" i="11" s="1"/>
  <c r="E201" i="11"/>
  <c r="H201" i="11" s="1"/>
  <c r="E205" i="11"/>
  <c r="E209" i="11"/>
  <c r="E213" i="11"/>
  <c r="H213" i="11" s="1"/>
  <c r="E217" i="11"/>
  <c r="H217" i="11" s="1"/>
  <c r="E229" i="11"/>
  <c r="H229" i="11" s="1"/>
  <c r="E237" i="11"/>
  <c r="H237" i="11" s="1"/>
  <c r="E245" i="11"/>
  <c r="H245" i="11" s="1"/>
  <c r="E249" i="11"/>
  <c r="H249" i="11" s="1"/>
  <c r="E253" i="11"/>
  <c r="H253" i="11" s="1"/>
  <c r="E152" i="11"/>
  <c r="G151" i="11"/>
  <c r="H151" i="11" s="1"/>
  <c r="E157" i="30"/>
  <c r="H157" i="30" s="1"/>
  <c r="E159" i="30"/>
  <c r="H159" i="30" s="1"/>
  <c r="E164" i="30"/>
  <c r="H164" i="30" s="1"/>
  <c r="E165" i="30"/>
  <c r="H165" i="30" s="1"/>
  <c r="E166" i="30"/>
  <c r="H166" i="30" s="1"/>
  <c r="E249" i="30"/>
  <c r="H249" i="30" s="1"/>
  <c r="E177" i="30"/>
  <c r="H177" i="30" s="1"/>
  <c r="E213" i="30"/>
  <c r="H213" i="30" s="1"/>
  <c r="E256" i="30"/>
  <c r="H256" i="30" s="1"/>
  <c r="E174" i="30"/>
  <c r="H174" i="30" s="1"/>
  <c r="E178" i="30"/>
  <c r="H178" i="30" s="1"/>
  <c r="E186" i="30"/>
  <c r="H186" i="30" s="1"/>
  <c r="E206" i="30"/>
  <c r="H206" i="30" s="1"/>
  <c r="E214" i="30"/>
  <c r="H214" i="30" s="1"/>
  <c r="E238" i="30"/>
  <c r="H238" i="30" s="1"/>
  <c r="E183" i="30"/>
  <c r="H183" i="30" s="1"/>
  <c r="E219" i="30"/>
  <c r="H219" i="30" s="1"/>
  <c r="E235" i="30"/>
  <c r="H235" i="30" s="1"/>
  <c r="E243" i="30"/>
  <c r="H243" i="30" s="1"/>
  <c r="E247" i="30"/>
  <c r="H247" i="30" s="1"/>
  <c r="E254" i="30"/>
  <c r="H254" i="30" s="1"/>
  <c r="E266" i="30"/>
  <c r="H266" i="30" s="1"/>
  <c r="E196" i="30"/>
  <c r="H196" i="30" s="1"/>
  <c r="E208" i="30"/>
  <c r="H208" i="30" s="1"/>
  <c r="E232" i="30"/>
  <c r="H232" i="30" s="1"/>
  <c r="E159" i="32"/>
  <c r="H159" i="32" s="1"/>
  <c r="E231" i="32"/>
  <c r="H231" i="32" s="1"/>
  <c r="E239" i="32"/>
  <c r="H239" i="32" s="1"/>
  <c r="E154" i="32"/>
  <c r="H154" i="32" s="1"/>
  <c r="E178" i="32"/>
  <c r="H178" i="32" s="1"/>
  <c r="E186" i="32"/>
  <c r="H186" i="32" s="1"/>
  <c r="E242" i="32"/>
  <c r="H242" i="32" s="1"/>
  <c r="E248" i="32"/>
  <c r="H248" i="32" s="1"/>
  <c r="E157" i="32"/>
  <c r="H157" i="32" s="1"/>
  <c r="E165" i="32"/>
  <c r="H165" i="32" s="1"/>
  <c r="E173" i="32"/>
  <c r="H173" i="32" s="1"/>
  <c r="E196" i="32"/>
  <c r="H196" i="32" s="1"/>
  <c r="E229" i="32"/>
  <c r="H229" i="32" s="1"/>
  <c r="E238" i="32"/>
  <c r="H238" i="32" s="1"/>
  <c r="E244" i="32"/>
  <c r="H244" i="32" s="1"/>
  <c r="G151" i="32"/>
  <c r="H286" i="34"/>
  <c r="H282" i="34"/>
  <c r="H278" i="34"/>
  <c r="H274" i="34"/>
  <c r="H270" i="34"/>
  <c r="H266" i="34"/>
  <c r="H262" i="34"/>
  <c r="H250" i="34"/>
  <c r="H246" i="34"/>
  <c r="H242" i="34"/>
  <c r="H230" i="34"/>
  <c r="H226" i="34"/>
  <c r="H222" i="34"/>
  <c r="H218" i="34"/>
  <c r="H211" i="34"/>
  <c r="H207" i="34"/>
  <c r="H199" i="34"/>
  <c r="H195" i="34"/>
  <c r="H191" i="34"/>
  <c r="H184" i="34"/>
  <c r="H180" i="34"/>
  <c r="H177" i="34"/>
  <c r="E153" i="3"/>
  <c r="H153" i="3" s="1"/>
  <c r="E154" i="3"/>
  <c r="E156" i="3"/>
  <c r="H156" i="3" s="1"/>
  <c r="E157" i="3"/>
  <c r="H157" i="3" s="1"/>
  <c r="E158" i="3"/>
  <c r="E159" i="3"/>
  <c r="H159" i="3" s="1"/>
  <c r="E162" i="3"/>
  <c r="H162" i="3" s="1"/>
  <c r="E163" i="3"/>
  <c r="E164" i="3"/>
  <c r="H164" i="3" s="1"/>
  <c r="E165" i="3"/>
  <c r="H165" i="3" s="1"/>
  <c r="E166" i="3"/>
  <c r="H166" i="3" s="1"/>
  <c r="E167" i="3"/>
  <c r="H167" i="3" s="1"/>
  <c r="E168" i="3"/>
  <c r="H168" i="3" s="1"/>
  <c r="E169" i="3"/>
  <c r="H169" i="3" s="1"/>
  <c r="E173" i="3"/>
  <c r="H173" i="3" s="1"/>
  <c r="E174" i="3"/>
  <c r="H174" i="3" s="1"/>
  <c r="E175" i="3"/>
  <c r="H175" i="3" s="1"/>
  <c r="E176" i="3"/>
  <c r="H176" i="3" s="1"/>
  <c r="E177" i="3"/>
  <c r="H177" i="3" s="1"/>
  <c r="E178" i="3"/>
  <c r="H178" i="3" s="1"/>
  <c r="E179" i="3"/>
  <c r="H179" i="3" s="1"/>
  <c r="E181" i="3"/>
  <c r="H181" i="3" s="1"/>
  <c r="E182" i="3"/>
  <c r="H182" i="3" s="1"/>
  <c r="E183" i="3"/>
  <c r="H183" i="3" s="1"/>
  <c r="E184" i="3"/>
  <c r="H184" i="3" s="1"/>
  <c r="E186" i="3"/>
  <c r="H186" i="3" s="1"/>
  <c r="E187" i="3"/>
  <c r="H187" i="3" s="1"/>
  <c r="E190" i="3"/>
  <c r="H190" i="3" s="1"/>
  <c r="E192" i="3"/>
  <c r="E196" i="3"/>
  <c r="H196" i="3" s="1"/>
  <c r="E202" i="3"/>
  <c r="H202" i="3" s="1"/>
  <c r="E203" i="3"/>
  <c r="H203" i="3" s="1"/>
  <c r="E208" i="3"/>
  <c r="H208" i="3" s="1"/>
  <c r="E209" i="3"/>
  <c r="H209" i="3" s="1"/>
  <c r="E210" i="3"/>
  <c r="E211" i="3"/>
  <c r="H211" i="3" s="1"/>
  <c r="E212" i="3"/>
  <c r="H212" i="3" s="1"/>
  <c r="E213" i="3"/>
  <c r="H213" i="3" s="1"/>
  <c r="E214" i="3"/>
  <c r="H214" i="3" s="1"/>
  <c r="E216" i="3"/>
  <c r="H216" i="3" s="1"/>
  <c r="E221" i="3"/>
  <c r="H221" i="3" s="1"/>
  <c r="E222" i="3"/>
  <c r="H222" i="3" s="1"/>
  <c r="E226" i="3"/>
  <c r="H226" i="3" s="1"/>
  <c r="E229" i="3"/>
  <c r="E230" i="3"/>
  <c r="H230" i="3" s="1"/>
  <c r="E231" i="3"/>
  <c r="H231" i="3" s="1"/>
  <c r="E232" i="3"/>
  <c r="E235" i="3"/>
  <c r="H235" i="3" s="1"/>
  <c r="E237" i="3"/>
  <c r="H237" i="3" s="1"/>
  <c r="E238" i="3"/>
  <c r="H238" i="3" s="1"/>
  <c r="E239" i="3"/>
  <c r="H239" i="3" s="1"/>
  <c r="E240" i="3"/>
  <c r="H240" i="3" s="1"/>
  <c r="E243" i="3"/>
  <c r="E244" i="3"/>
  <c r="H244" i="3" s="1"/>
  <c r="E245" i="3"/>
  <c r="H245" i="3" s="1"/>
  <c r="E247" i="3"/>
  <c r="H247" i="3" s="1"/>
  <c r="E248" i="3"/>
  <c r="H248" i="3" s="1"/>
  <c r="E249" i="3"/>
  <c r="H249" i="3" s="1"/>
  <c r="E250" i="3"/>
  <c r="H250" i="3" s="1"/>
  <c r="E252" i="3"/>
  <c r="H252" i="3" s="1"/>
  <c r="E253" i="3"/>
  <c r="H253" i="3" s="1"/>
  <c r="E254" i="3"/>
  <c r="H254" i="3" s="1"/>
  <c r="E256" i="3"/>
  <c r="H256" i="3" s="1"/>
  <c r="E257" i="3"/>
  <c r="H257" i="3" s="1"/>
  <c r="E261" i="3"/>
  <c r="E262" i="3"/>
  <c r="H262" i="3" s="1"/>
  <c r="E263" i="3"/>
  <c r="H263" i="3" s="1"/>
  <c r="E268" i="3"/>
  <c r="E270" i="3"/>
  <c r="H270" i="3" s="1"/>
  <c r="E273" i="3"/>
  <c r="H273" i="3" s="1"/>
  <c r="E152" i="3"/>
  <c r="G151" i="3"/>
  <c r="E152" i="5"/>
  <c r="E156" i="5"/>
  <c r="H156" i="5" s="1"/>
  <c r="E160" i="5"/>
  <c r="H160" i="5" s="1"/>
  <c r="E164" i="5"/>
  <c r="H164" i="5" s="1"/>
  <c r="E168" i="5"/>
  <c r="H168" i="5" s="1"/>
  <c r="E176" i="5"/>
  <c r="H176" i="5" s="1"/>
  <c r="E188" i="5"/>
  <c r="H188" i="5" s="1"/>
  <c r="E192" i="5"/>
  <c r="H192" i="5" s="1"/>
  <c r="E196" i="5"/>
  <c r="H196" i="5" s="1"/>
  <c r="E200" i="5"/>
  <c r="H200" i="5" s="1"/>
  <c r="E208" i="5"/>
  <c r="H208" i="5" s="1"/>
  <c r="E212" i="5"/>
  <c r="H212" i="5" s="1"/>
  <c r="E216" i="5"/>
  <c r="H216" i="5" s="1"/>
  <c r="E220" i="5"/>
  <c r="H220" i="5" s="1"/>
  <c r="E228" i="5"/>
  <c r="H228" i="5" s="1"/>
  <c r="E232" i="5"/>
  <c r="H232" i="5" s="1"/>
  <c r="E240" i="5"/>
  <c r="H240" i="5" s="1"/>
  <c r="E244" i="5"/>
  <c r="H244" i="5" s="1"/>
  <c r="E248" i="5"/>
  <c r="H248" i="5" s="1"/>
  <c r="E252" i="5"/>
  <c r="H252" i="5" s="1"/>
  <c r="E256" i="5"/>
  <c r="H256" i="5" s="1"/>
  <c r="E264" i="5"/>
  <c r="H264" i="5" s="1"/>
  <c r="E268" i="5"/>
  <c r="H268" i="5" s="1"/>
  <c r="E272" i="5"/>
  <c r="H272" i="5" s="1"/>
  <c r="E157" i="5"/>
  <c r="H157" i="5" s="1"/>
  <c r="E161" i="5"/>
  <c r="H161" i="5" s="1"/>
  <c r="E165" i="5"/>
  <c r="H165" i="5" s="1"/>
  <c r="E169" i="5"/>
  <c r="H169" i="5" s="1"/>
  <c r="E173" i="5"/>
  <c r="H173" i="5" s="1"/>
  <c r="E177" i="5"/>
  <c r="H177" i="5" s="1"/>
  <c r="E181" i="5"/>
  <c r="H181" i="5" s="1"/>
  <c r="E185" i="5"/>
  <c r="H185" i="5" s="1"/>
  <c r="E189" i="5"/>
  <c r="H189" i="5" s="1"/>
  <c r="E193" i="5"/>
  <c r="H193" i="5" s="1"/>
  <c r="E197" i="5"/>
  <c r="H197" i="5" s="1"/>
  <c r="E201" i="5"/>
  <c r="H201" i="5" s="1"/>
  <c r="E205" i="5"/>
  <c r="H205" i="5" s="1"/>
  <c r="E209" i="5"/>
  <c r="H209" i="5" s="1"/>
  <c r="E213" i="5"/>
  <c r="H213" i="5" s="1"/>
  <c r="E229" i="5"/>
  <c r="H229" i="5" s="1"/>
  <c r="E237" i="5"/>
  <c r="H237" i="5" s="1"/>
  <c r="E245" i="5"/>
  <c r="H245" i="5" s="1"/>
  <c r="E249" i="5"/>
  <c r="H249" i="5" s="1"/>
  <c r="E253" i="5"/>
  <c r="H253" i="5" s="1"/>
  <c r="E261" i="5"/>
  <c r="H261" i="5" s="1"/>
  <c r="E265" i="5"/>
  <c r="H265" i="5" s="1"/>
  <c r="E273" i="5"/>
  <c r="H273" i="5" s="1"/>
  <c r="E281" i="5"/>
  <c r="H281" i="5" s="1"/>
  <c r="E285" i="5"/>
  <c r="H285" i="5" s="1"/>
  <c r="E154" i="5"/>
  <c r="H154" i="5" s="1"/>
  <c r="E158" i="5"/>
  <c r="H158" i="5" s="1"/>
  <c r="E162" i="5"/>
  <c r="H162" i="5" s="1"/>
  <c r="E166" i="5"/>
  <c r="H166" i="5" s="1"/>
  <c r="E170" i="5"/>
  <c r="H170" i="5" s="1"/>
  <c r="E174" i="5"/>
  <c r="H174" i="5" s="1"/>
  <c r="E178" i="5"/>
  <c r="H178" i="5" s="1"/>
  <c r="E182" i="5"/>
  <c r="H182" i="5" s="1"/>
  <c r="E186" i="5"/>
  <c r="H186" i="5" s="1"/>
  <c r="E190" i="5"/>
  <c r="H190" i="5" s="1"/>
  <c r="E202" i="5"/>
  <c r="H202" i="5" s="1"/>
  <c r="E206" i="5"/>
  <c r="H206" i="5" s="1"/>
  <c r="E210" i="5"/>
  <c r="H210" i="5" s="1"/>
  <c r="E214" i="5"/>
  <c r="H214" i="5" s="1"/>
  <c r="E218" i="5"/>
  <c r="H218" i="5" s="1"/>
  <c r="E226" i="5"/>
  <c r="H226" i="5" s="1"/>
  <c r="E230" i="5"/>
  <c r="H230" i="5" s="1"/>
  <c r="E234" i="5"/>
  <c r="H234" i="5" s="1"/>
  <c r="E238" i="5"/>
  <c r="H238" i="5" s="1"/>
  <c r="E242" i="5"/>
  <c r="H242" i="5" s="1"/>
  <c r="E246" i="5"/>
  <c r="H246" i="5" s="1"/>
  <c r="E250" i="5"/>
  <c r="H250" i="5" s="1"/>
  <c r="E254" i="5"/>
  <c r="H254" i="5" s="1"/>
  <c r="E258" i="5"/>
  <c r="H258" i="5" s="1"/>
  <c r="E262" i="5"/>
  <c r="H262" i="5" s="1"/>
  <c r="E266" i="5"/>
  <c r="H266" i="5" s="1"/>
  <c r="E286" i="5"/>
  <c r="H286" i="5" s="1"/>
  <c r="E155" i="5"/>
  <c r="H155" i="5" s="1"/>
  <c r="E159" i="5"/>
  <c r="H159" i="5" s="1"/>
  <c r="E163" i="5"/>
  <c r="H163" i="5" s="1"/>
  <c r="E175" i="5"/>
  <c r="H175" i="5" s="1"/>
  <c r="E179" i="5"/>
  <c r="H179" i="5" s="1"/>
  <c r="E183" i="5"/>
  <c r="H183" i="5" s="1"/>
  <c r="E187" i="5"/>
  <c r="H187" i="5" s="1"/>
  <c r="E195" i="5"/>
  <c r="H195" i="5" s="1"/>
  <c r="E203" i="5"/>
  <c r="H203" i="5" s="1"/>
  <c r="E219" i="5"/>
  <c r="H219" i="5" s="1"/>
  <c r="E223" i="5"/>
  <c r="H223" i="5" s="1"/>
  <c r="E231" i="5"/>
  <c r="H231" i="5" s="1"/>
  <c r="E235" i="5"/>
  <c r="H235" i="5" s="1"/>
  <c r="E239" i="5"/>
  <c r="H239" i="5" s="1"/>
  <c r="E243" i="5"/>
  <c r="H243" i="5" s="1"/>
  <c r="E247" i="5"/>
  <c r="H247" i="5" s="1"/>
  <c r="E259" i="5"/>
  <c r="H259" i="5" s="1"/>
  <c r="E263" i="5"/>
  <c r="H263" i="5" s="1"/>
  <c r="E267" i="5"/>
  <c r="H267" i="5" s="1"/>
  <c r="E271" i="5"/>
  <c r="H271" i="5" s="1"/>
  <c r="E279" i="5"/>
  <c r="H279" i="5" s="1"/>
  <c r="E283" i="5"/>
  <c r="H283" i="5" s="1"/>
  <c r="E287" i="5"/>
  <c r="H287" i="5" s="1"/>
  <c r="G151" i="5"/>
  <c r="H151" i="5" s="1"/>
  <c r="E156" i="7"/>
  <c r="E164" i="7"/>
  <c r="E168" i="7"/>
  <c r="H168" i="7" s="1"/>
  <c r="E172" i="7"/>
  <c r="H172" i="7" s="1"/>
  <c r="E176" i="7"/>
  <c r="E188" i="7"/>
  <c r="H188" i="7" s="1"/>
  <c r="E196" i="7"/>
  <c r="H196" i="7" s="1"/>
  <c r="E208" i="7"/>
  <c r="E216" i="7"/>
  <c r="H216" i="7" s="1"/>
  <c r="E228" i="7"/>
  <c r="H228" i="7" s="1"/>
  <c r="E232" i="7"/>
  <c r="H232" i="7" s="1"/>
  <c r="E240" i="7"/>
  <c r="H240" i="7" s="1"/>
  <c r="E244" i="7"/>
  <c r="E248" i="7"/>
  <c r="H248" i="7" s="1"/>
  <c r="E252" i="7"/>
  <c r="H252" i="7" s="1"/>
  <c r="E256" i="7"/>
  <c r="H256" i="7" s="1"/>
  <c r="E268" i="7"/>
  <c r="H268" i="7" s="1"/>
  <c r="E272" i="7"/>
  <c r="H272" i="7" s="1"/>
  <c r="E276" i="7"/>
  <c r="E284" i="7"/>
  <c r="H284" i="7" s="1"/>
  <c r="E152" i="7"/>
  <c r="E153" i="7"/>
  <c r="E157" i="7"/>
  <c r="H157" i="7" s="1"/>
  <c r="E165" i="7"/>
  <c r="H165" i="7" s="1"/>
  <c r="E169" i="7"/>
  <c r="H169" i="7" s="1"/>
  <c r="E173" i="7"/>
  <c r="E177" i="7"/>
  <c r="H177" i="7" s="1"/>
  <c r="E181" i="7"/>
  <c r="H181" i="7" s="1"/>
  <c r="E189" i="7"/>
  <c r="H189" i="7" s="1"/>
  <c r="E201" i="7"/>
  <c r="H201" i="7" s="1"/>
  <c r="E205" i="7"/>
  <c r="H205" i="7" s="1"/>
  <c r="E209" i="7"/>
  <c r="H209" i="7" s="1"/>
  <c r="E213" i="7"/>
  <c r="H213" i="7" s="1"/>
  <c r="E229" i="7"/>
  <c r="E237" i="7"/>
  <c r="H237" i="7" s="1"/>
  <c r="E245" i="7"/>
  <c r="H245" i="7" s="1"/>
  <c r="E249" i="7"/>
  <c r="H249" i="7" s="1"/>
  <c r="E253" i="7"/>
  <c r="E281" i="7"/>
  <c r="H281" i="7" s="1"/>
  <c r="E154" i="7"/>
  <c r="H154" i="7" s="1"/>
  <c r="E158" i="7"/>
  <c r="H158" i="7" s="1"/>
  <c r="E166" i="7"/>
  <c r="H166" i="7" s="1"/>
  <c r="E170" i="7"/>
  <c r="E174" i="7"/>
  <c r="H174" i="7" s="1"/>
  <c r="E178" i="7"/>
  <c r="H178" i="7" s="1"/>
  <c r="E182" i="7"/>
  <c r="H182" i="7" s="1"/>
  <c r="E186" i="7"/>
  <c r="E190" i="7"/>
  <c r="H190" i="7" s="1"/>
  <c r="E198" i="7"/>
  <c r="H198" i="7" s="1"/>
  <c r="E202" i="7"/>
  <c r="H202" i="7" s="1"/>
  <c r="E206" i="7"/>
  <c r="H206" i="7" s="1"/>
  <c r="E214" i="7"/>
  <c r="H214" i="7" s="1"/>
  <c r="E226" i="7"/>
  <c r="H226" i="7" s="1"/>
  <c r="E230" i="7"/>
  <c r="H230" i="7" s="1"/>
  <c r="E234" i="7"/>
  <c r="H234" i="7" s="1"/>
  <c r="E238" i="7"/>
  <c r="H238" i="7" s="1"/>
  <c r="E242" i="7"/>
  <c r="H242" i="7" s="1"/>
  <c r="E246" i="7"/>
  <c r="H246" i="7" s="1"/>
  <c r="E250" i="7"/>
  <c r="E258" i="7"/>
  <c r="H258" i="7" s="1"/>
  <c r="E262" i="7"/>
  <c r="E266" i="7"/>
  <c r="H266" i="7" s="1"/>
  <c r="E155" i="7"/>
  <c r="H155" i="7" s="1"/>
  <c r="E159" i="7"/>
  <c r="E163" i="7"/>
  <c r="H163" i="7" s="1"/>
  <c r="E167" i="7"/>
  <c r="H167" i="7" s="1"/>
  <c r="E175" i="7"/>
  <c r="H175" i="7" s="1"/>
  <c r="E179" i="7"/>
  <c r="E203" i="7"/>
  <c r="H203" i="7" s="1"/>
  <c r="E211" i="7"/>
  <c r="E223" i="7"/>
  <c r="H223" i="7" s="1"/>
  <c r="E231" i="7"/>
  <c r="H231" i="7" s="1"/>
  <c r="E235" i="7"/>
  <c r="E239" i="7"/>
  <c r="E247" i="7"/>
  <c r="H247" i="7" s="1"/>
  <c r="E259" i="7"/>
  <c r="H259" i="7" s="1"/>
  <c r="E267" i="7"/>
  <c r="G151" i="7"/>
  <c r="H151" i="7" s="1"/>
  <c r="E196" i="17"/>
  <c r="H196" i="17" s="1"/>
  <c r="E243" i="17"/>
  <c r="H243" i="17" s="1"/>
  <c r="E268" i="17"/>
  <c r="H268" i="17" s="1"/>
  <c r="E165" i="17"/>
  <c r="H165" i="17" s="1"/>
  <c r="E229" i="17"/>
  <c r="E174" i="17"/>
  <c r="H174" i="17" s="1"/>
  <c r="G151" i="17"/>
  <c r="H151" i="17" s="1"/>
  <c r="E166" i="24"/>
  <c r="H166" i="24" s="1"/>
  <c r="E186" i="24"/>
  <c r="H186" i="24" s="1"/>
  <c r="E191" i="24"/>
  <c r="H191" i="24" s="1"/>
  <c r="E219" i="24"/>
  <c r="H219" i="24" s="1"/>
  <c r="E226" i="24"/>
  <c r="H226" i="24" s="1"/>
  <c r="E229" i="24"/>
  <c r="H229" i="24" s="1"/>
  <c r="E232" i="24"/>
  <c r="H232" i="24" s="1"/>
  <c r="E235" i="24"/>
  <c r="H235" i="24" s="1"/>
  <c r="E238" i="24"/>
  <c r="H238" i="24" s="1"/>
  <c r="E244" i="24"/>
  <c r="H244" i="24" s="1"/>
  <c r="E247" i="24"/>
  <c r="H247" i="24" s="1"/>
  <c r="E248" i="24"/>
  <c r="H248" i="24" s="1"/>
  <c r="E253" i="24"/>
  <c r="H253" i="24" s="1"/>
  <c r="E254" i="24"/>
  <c r="H254" i="24" s="1"/>
  <c r="E256" i="24"/>
  <c r="H256" i="24" s="1"/>
  <c r="E176" i="24"/>
  <c r="H176" i="24" s="1"/>
  <c r="E196" i="24"/>
  <c r="H196" i="24" s="1"/>
  <c r="E157" i="24"/>
  <c r="H157" i="24" s="1"/>
  <c r="E169" i="24"/>
  <c r="H169" i="24" s="1"/>
  <c r="E173" i="24"/>
  <c r="H173" i="24" s="1"/>
  <c r="E177" i="24"/>
  <c r="H177" i="24" s="1"/>
  <c r="E152" i="24"/>
  <c r="G151" i="24"/>
  <c r="E154" i="27"/>
  <c r="H154" i="27" s="1"/>
  <c r="E156" i="27"/>
  <c r="H156" i="27" s="1"/>
  <c r="E162" i="27"/>
  <c r="H162" i="27" s="1"/>
  <c r="E163" i="27"/>
  <c r="H163" i="27" s="1"/>
  <c r="E164" i="27"/>
  <c r="H164" i="27" s="1"/>
  <c r="E170" i="27"/>
  <c r="H170" i="27" s="1"/>
  <c r="E157" i="27"/>
  <c r="H157" i="27" s="1"/>
  <c r="E165" i="27"/>
  <c r="H165" i="27" s="1"/>
  <c r="E173" i="27"/>
  <c r="H173" i="27" s="1"/>
  <c r="E272" i="27"/>
  <c r="H272" i="27" s="1"/>
  <c r="E280" i="27"/>
  <c r="H280" i="27" s="1"/>
  <c r="E288" i="27"/>
  <c r="H288" i="27" s="1"/>
  <c r="E158" i="27"/>
  <c r="H158" i="27" s="1"/>
  <c r="E159" i="27"/>
  <c r="H159" i="27" s="1"/>
  <c r="E166" i="27"/>
  <c r="H166" i="27" s="1"/>
  <c r="E168" i="27"/>
  <c r="H168" i="27" s="1"/>
  <c r="E174" i="27"/>
  <c r="H174" i="27" s="1"/>
  <c r="E175" i="27"/>
  <c r="H175" i="27" s="1"/>
  <c r="E176" i="27"/>
  <c r="H176" i="27" s="1"/>
  <c r="E273" i="27"/>
  <c r="H273" i="27" s="1"/>
  <c r="E281" i="27"/>
  <c r="H281" i="27" s="1"/>
  <c r="E285" i="27"/>
  <c r="H285" i="27" s="1"/>
  <c r="E153" i="27"/>
  <c r="H153" i="27" s="1"/>
  <c r="E169" i="27"/>
  <c r="H169" i="27" s="1"/>
  <c r="E177" i="27"/>
  <c r="H177" i="27" s="1"/>
  <c r="E178" i="27"/>
  <c r="H178" i="27" s="1"/>
  <c r="E179" i="27"/>
  <c r="H179" i="27" s="1"/>
  <c r="E181" i="27"/>
  <c r="H181" i="27" s="1"/>
  <c r="E182" i="27"/>
  <c r="H182" i="27" s="1"/>
  <c r="E183" i="27"/>
  <c r="H183" i="27" s="1"/>
  <c r="E185" i="27"/>
  <c r="H185" i="27" s="1"/>
  <c r="E186" i="27"/>
  <c r="H186" i="27" s="1"/>
  <c r="E189" i="27"/>
  <c r="H189" i="27" s="1"/>
  <c r="E192" i="27"/>
  <c r="H192" i="27" s="1"/>
  <c r="E193" i="27"/>
  <c r="H193" i="27" s="1"/>
  <c r="E195" i="27"/>
  <c r="H195" i="27" s="1"/>
  <c r="E196" i="27"/>
  <c r="H196" i="27" s="1"/>
  <c r="E199" i="27"/>
  <c r="H199" i="27" s="1"/>
  <c r="E200" i="27"/>
  <c r="H200" i="27" s="1"/>
  <c r="E201" i="27"/>
  <c r="H201" i="27" s="1"/>
  <c r="E202" i="27"/>
  <c r="H202" i="27" s="1"/>
  <c r="E203" i="27"/>
  <c r="H203" i="27" s="1"/>
  <c r="E205" i="27"/>
  <c r="H205" i="27" s="1"/>
  <c r="E206" i="27"/>
  <c r="H206" i="27" s="1"/>
  <c r="E208" i="27"/>
  <c r="H208" i="27" s="1"/>
  <c r="E209" i="27"/>
  <c r="H209" i="27" s="1"/>
  <c r="E210" i="27"/>
  <c r="H210" i="27" s="1"/>
  <c r="E213" i="27"/>
  <c r="H213" i="27" s="1"/>
  <c r="E214" i="27"/>
  <c r="H214" i="27" s="1"/>
  <c r="E216" i="27"/>
  <c r="H216" i="27" s="1"/>
  <c r="E218" i="27"/>
  <c r="H218" i="27" s="1"/>
  <c r="E219" i="27"/>
  <c r="H219" i="27" s="1"/>
  <c r="E221" i="27"/>
  <c r="H221" i="27" s="1"/>
  <c r="E222" i="27"/>
  <c r="H222" i="27" s="1"/>
  <c r="E223" i="27"/>
  <c r="H223" i="27" s="1"/>
  <c r="E226" i="27"/>
  <c r="H226" i="27" s="1"/>
  <c r="E228" i="27"/>
  <c r="H228" i="27" s="1"/>
  <c r="E229" i="27"/>
  <c r="H229" i="27" s="1"/>
  <c r="E231" i="27"/>
  <c r="H231" i="27" s="1"/>
  <c r="E232" i="27"/>
  <c r="H232" i="27" s="1"/>
  <c r="E234" i="27"/>
  <c r="H234" i="27" s="1"/>
  <c r="E235" i="27"/>
  <c r="H235" i="27" s="1"/>
  <c r="E236" i="27"/>
  <c r="H236" i="27" s="1"/>
  <c r="E237" i="27"/>
  <c r="H237" i="27" s="1"/>
  <c r="E238" i="27"/>
  <c r="H238" i="27" s="1"/>
  <c r="E239" i="27"/>
  <c r="H239" i="27" s="1"/>
  <c r="E240" i="27"/>
  <c r="H240" i="27" s="1"/>
  <c r="E243" i="27"/>
  <c r="H243" i="27" s="1"/>
  <c r="E244" i="27"/>
  <c r="H244" i="27" s="1"/>
  <c r="E247" i="27"/>
  <c r="H247" i="27" s="1"/>
  <c r="E248" i="27"/>
  <c r="H248" i="27" s="1"/>
  <c r="E249" i="27"/>
  <c r="H249" i="27" s="1"/>
  <c r="E250" i="27"/>
  <c r="H250" i="27" s="1"/>
  <c r="E252" i="27"/>
  <c r="H252" i="27" s="1"/>
  <c r="E253" i="27"/>
  <c r="H253" i="27" s="1"/>
  <c r="E254" i="27"/>
  <c r="H254" i="27" s="1"/>
  <c r="E256" i="27"/>
  <c r="H256" i="27" s="1"/>
  <c r="E259" i="27"/>
  <c r="H259" i="27" s="1"/>
  <c r="E262" i="27"/>
  <c r="H262" i="27" s="1"/>
  <c r="E263" i="27"/>
  <c r="H263" i="27" s="1"/>
  <c r="E264" i="27"/>
  <c r="H264" i="27" s="1"/>
  <c r="E266" i="27"/>
  <c r="H266" i="27" s="1"/>
  <c r="E267" i="27"/>
  <c r="H267" i="27" s="1"/>
  <c r="E268" i="27"/>
  <c r="H268" i="27" s="1"/>
  <c r="E270" i="27"/>
  <c r="H270" i="27" s="1"/>
  <c r="E286" i="27"/>
  <c r="H286" i="27" s="1"/>
  <c r="G151" i="27"/>
  <c r="E151" i="27"/>
  <c r="E152" i="13"/>
  <c r="E153" i="10"/>
  <c r="H153" i="10" s="1"/>
  <c r="E154" i="10"/>
  <c r="H154" i="10" s="1"/>
  <c r="E156" i="10"/>
  <c r="E157" i="10"/>
  <c r="H157" i="10" s="1"/>
  <c r="E158" i="10"/>
  <c r="H158" i="10" s="1"/>
  <c r="E159" i="10"/>
  <c r="E161" i="10"/>
  <c r="H161" i="10" s="1"/>
  <c r="E163" i="10"/>
  <c r="H163" i="10" s="1"/>
  <c r="E164" i="10"/>
  <c r="H164" i="10" s="1"/>
  <c r="E165" i="10"/>
  <c r="E168" i="10"/>
  <c r="H168" i="10" s="1"/>
  <c r="E169" i="10"/>
  <c r="H169" i="10" s="1"/>
  <c r="E170" i="10"/>
  <c r="H170" i="10" s="1"/>
  <c r="E172" i="10"/>
  <c r="H172" i="10" s="1"/>
  <c r="E173" i="10"/>
  <c r="E174" i="10"/>
  <c r="H174" i="10" s="1"/>
  <c r="E175" i="10"/>
  <c r="H175" i="10" s="1"/>
  <c r="E176" i="10"/>
  <c r="E177" i="10"/>
  <c r="H177" i="10" s="1"/>
  <c r="E178" i="10"/>
  <c r="H178" i="10" s="1"/>
  <c r="E181" i="10"/>
  <c r="E182" i="10"/>
  <c r="H182" i="10" s="1"/>
  <c r="E183" i="10"/>
  <c r="H183" i="10" s="1"/>
  <c r="E184" i="10"/>
  <c r="E186" i="10"/>
  <c r="H186" i="10" s="1"/>
  <c r="E187" i="10"/>
  <c r="H187" i="10" s="1"/>
  <c r="E189" i="10"/>
  <c r="H189" i="10" s="1"/>
  <c r="E193" i="10"/>
  <c r="H193" i="10" s="1"/>
  <c r="E196" i="10"/>
  <c r="H196" i="10" s="1"/>
  <c r="E199" i="10"/>
  <c r="H199" i="10" s="1"/>
  <c r="E202" i="10"/>
  <c r="E203" i="10"/>
  <c r="H203" i="10" s="1"/>
  <c r="E206" i="10"/>
  <c r="H206" i="10" s="1"/>
  <c r="E208" i="10"/>
  <c r="E209" i="10"/>
  <c r="H209" i="10" s="1"/>
  <c r="E210" i="10"/>
  <c r="H210" i="10" s="1"/>
  <c r="E213" i="10"/>
  <c r="H213" i="10" s="1"/>
  <c r="E214" i="10"/>
  <c r="H214" i="10" s="1"/>
  <c r="E216" i="10"/>
  <c r="E218" i="10"/>
  <c r="H218" i="10" s="1"/>
  <c r="E219" i="10"/>
  <c r="H219" i="10" s="1"/>
  <c r="E221" i="10"/>
  <c r="E222" i="10"/>
  <c r="H222" i="10" s="1"/>
  <c r="E223" i="10"/>
  <c r="H223" i="10" s="1"/>
  <c r="E226" i="10"/>
  <c r="E228" i="10"/>
  <c r="H228" i="10" s="1"/>
  <c r="E229" i="10"/>
  <c r="H229" i="10" s="1"/>
  <c r="E230" i="10"/>
  <c r="E231" i="10"/>
  <c r="H231" i="10" s="1"/>
  <c r="E232" i="10"/>
  <c r="H232" i="10" s="1"/>
  <c r="E235" i="10"/>
  <c r="E237" i="10"/>
  <c r="H237" i="10" s="1"/>
  <c r="E238" i="10"/>
  <c r="H238" i="10" s="1"/>
  <c r="E239" i="10"/>
  <c r="H239" i="10" s="1"/>
  <c r="E240" i="10"/>
  <c r="H240" i="10" s="1"/>
  <c r="E243" i="10"/>
  <c r="H243" i="10" s="1"/>
  <c r="E244" i="10"/>
  <c r="E245" i="10"/>
  <c r="H245" i="10" s="1"/>
  <c r="E246" i="10"/>
  <c r="H246" i="10" s="1"/>
  <c r="E247" i="10"/>
  <c r="E248" i="10"/>
  <c r="H248" i="10" s="1"/>
  <c r="E249" i="10"/>
  <c r="H249" i="10" s="1"/>
  <c r="E251" i="10"/>
  <c r="H251" i="10" s="1"/>
  <c r="E252" i="10"/>
  <c r="E253" i="10"/>
  <c r="H253" i="10" s="1"/>
  <c r="E254" i="10"/>
  <c r="H254" i="10" s="1"/>
  <c r="E256" i="10"/>
  <c r="H256" i="10" s="1"/>
  <c r="E258" i="10"/>
  <c r="H258" i="10" s="1"/>
  <c r="E259" i="10"/>
  <c r="H259" i="10" s="1"/>
  <c r="E261" i="10"/>
  <c r="E262" i="10"/>
  <c r="H262" i="10" s="1"/>
  <c r="E266" i="10"/>
  <c r="H266" i="10" s="1"/>
  <c r="E268" i="10"/>
  <c r="E273" i="10"/>
  <c r="H273" i="10" s="1"/>
  <c r="E281" i="10"/>
  <c r="H281" i="10" s="1"/>
  <c r="E283" i="10"/>
  <c r="H283" i="10" s="1"/>
  <c r="E152" i="10"/>
  <c r="G151" i="10"/>
  <c r="H151" i="10" s="1"/>
  <c r="E157" i="29"/>
  <c r="H157" i="29" s="1"/>
  <c r="E165" i="29"/>
  <c r="H165" i="29" s="1"/>
  <c r="E173" i="29"/>
  <c r="H173" i="29" s="1"/>
  <c r="E189" i="29"/>
  <c r="H189" i="29" s="1"/>
  <c r="E197" i="29"/>
  <c r="H197" i="29" s="1"/>
  <c r="E205" i="29"/>
  <c r="H205" i="29" s="1"/>
  <c r="E213" i="29"/>
  <c r="H213" i="29" s="1"/>
  <c r="E229" i="29"/>
  <c r="H229" i="29" s="1"/>
  <c r="E237" i="29"/>
  <c r="H237" i="29" s="1"/>
  <c r="E245" i="29"/>
  <c r="H245" i="29" s="1"/>
  <c r="E285" i="29"/>
  <c r="H285" i="29" s="1"/>
  <c r="E153" i="29"/>
  <c r="H153" i="29" s="1"/>
  <c r="E161" i="29"/>
  <c r="H161" i="29" s="1"/>
  <c r="E169" i="29"/>
  <c r="H169" i="29" s="1"/>
  <c r="E177" i="29"/>
  <c r="H177" i="29" s="1"/>
  <c r="E185" i="29"/>
  <c r="H185" i="29" s="1"/>
  <c r="E201" i="29"/>
  <c r="H201" i="29" s="1"/>
  <c r="E233" i="29"/>
  <c r="H233" i="29" s="1"/>
  <c r="E249" i="29"/>
  <c r="H249" i="29" s="1"/>
  <c r="E273" i="29"/>
  <c r="H273" i="29" s="1"/>
  <c r="E281" i="29"/>
  <c r="H281" i="29" s="1"/>
  <c r="E155" i="29"/>
  <c r="H155" i="29" s="1"/>
  <c r="E158" i="29"/>
  <c r="H158" i="29" s="1"/>
  <c r="E168" i="29"/>
  <c r="H168" i="29" s="1"/>
  <c r="E171" i="29"/>
  <c r="H171" i="29" s="1"/>
  <c r="E174" i="29"/>
  <c r="H174" i="29" s="1"/>
  <c r="E188" i="29"/>
  <c r="H188" i="29" s="1"/>
  <c r="E195" i="29"/>
  <c r="H195" i="29" s="1"/>
  <c r="E208" i="29"/>
  <c r="H208" i="29" s="1"/>
  <c r="E212" i="29"/>
  <c r="H212" i="29" s="1"/>
  <c r="E219" i="29"/>
  <c r="H219" i="29" s="1"/>
  <c r="E223" i="29"/>
  <c r="H223" i="29" s="1"/>
  <c r="E230" i="29"/>
  <c r="H230" i="29" s="1"/>
  <c r="E240" i="29"/>
  <c r="H240" i="29" s="1"/>
  <c r="E244" i="29"/>
  <c r="H244" i="29" s="1"/>
  <c r="E247" i="29"/>
  <c r="H247" i="29" s="1"/>
  <c r="E250" i="29"/>
  <c r="H250" i="29" s="1"/>
  <c r="E262" i="29"/>
  <c r="H262" i="29" s="1"/>
  <c r="E266" i="29"/>
  <c r="H266" i="29" s="1"/>
  <c r="E156" i="29"/>
  <c r="H156" i="29" s="1"/>
  <c r="E159" i="29"/>
  <c r="H159" i="29" s="1"/>
  <c r="E162" i="29"/>
  <c r="H162" i="29" s="1"/>
  <c r="E172" i="29"/>
  <c r="H172" i="29" s="1"/>
  <c r="E175" i="29"/>
  <c r="H175" i="29" s="1"/>
  <c r="E178" i="29"/>
  <c r="H178" i="29" s="1"/>
  <c r="E182" i="29"/>
  <c r="H182" i="29" s="1"/>
  <c r="E196" i="29"/>
  <c r="H196" i="29" s="1"/>
  <c r="E202" i="29"/>
  <c r="H202" i="29" s="1"/>
  <c r="E216" i="29"/>
  <c r="H216" i="29" s="1"/>
  <c r="E220" i="29"/>
  <c r="H220" i="29" s="1"/>
  <c r="E228" i="29"/>
  <c r="H228" i="29" s="1"/>
  <c r="E231" i="29"/>
  <c r="H231" i="29" s="1"/>
  <c r="E234" i="29"/>
  <c r="H234" i="29" s="1"/>
  <c r="E248" i="29"/>
  <c r="H248" i="29" s="1"/>
  <c r="E251" i="29"/>
  <c r="H251" i="29" s="1"/>
  <c r="E259" i="29"/>
  <c r="H259" i="29" s="1"/>
  <c r="E263" i="29"/>
  <c r="H263" i="29" s="1"/>
  <c r="E267" i="29"/>
  <c r="H267" i="29" s="1"/>
  <c r="E271" i="29"/>
  <c r="H271" i="29" s="1"/>
  <c r="E278" i="29"/>
  <c r="H278" i="29" s="1"/>
  <c r="E288" i="29"/>
  <c r="H288" i="29" s="1"/>
  <c r="E160" i="29"/>
  <c r="H160" i="29" s="1"/>
  <c r="E163" i="29"/>
  <c r="H163" i="29" s="1"/>
  <c r="E166" i="29"/>
  <c r="H166" i="29" s="1"/>
  <c r="E176" i="29"/>
  <c r="H176" i="29" s="1"/>
  <c r="E179" i="29"/>
  <c r="H179" i="29" s="1"/>
  <c r="E183" i="29"/>
  <c r="H183" i="29" s="1"/>
  <c r="E186" i="29"/>
  <c r="H186" i="29" s="1"/>
  <c r="E203" i="29"/>
  <c r="H203" i="29" s="1"/>
  <c r="E206" i="29"/>
  <c r="H206" i="29" s="1"/>
  <c r="E210" i="29"/>
  <c r="H210" i="29" s="1"/>
  <c r="E232" i="29"/>
  <c r="H232" i="29" s="1"/>
  <c r="E235" i="29"/>
  <c r="H235" i="29" s="1"/>
  <c r="E238" i="29"/>
  <c r="H238" i="29" s="1"/>
  <c r="E242" i="29"/>
  <c r="H242" i="29" s="1"/>
  <c r="E252" i="29"/>
  <c r="H252" i="29" s="1"/>
  <c r="E256" i="29"/>
  <c r="H256" i="29" s="1"/>
  <c r="E268" i="29"/>
  <c r="H268" i="29" s="1"/>
  <c r="E272" i="29"/>
  <c r="H272" i="29" s="1"/>
  <c r="E282" i="29"/>
  <c r="H282" i="29" s="1"/>
  <c r="E154" i="29"/>
  <c r="H154" i="29" s="1"/>
  <c r="E164" i="29"/>
  <c r="H164" i="29" s="1"/>
  <c r="E167" i="29"/>
  <c r="H167" i="29" s="1"/>
  <c r="E190" i="29"/>
  <c r="H190" i="29" s="1"/>
  <c r="E214" i="29"/>
  <c r="H214" i="29" s="1"/>
  <c r="E218" i="29"/>
  <c r="H218" i="29" s="1"/>
  <c r="E222" i="29"/>
  <c r="H222" i="29" s="1"/>
  <c r="E226" i="29"/>
  <c r="H226" i="29" s="1"/>
  <c r="E236" i="29"/>
  <c r="H236" i="29" s="1"/>
  <c r="E239" i="29"/>
  <c r="H239" i="29" s="1"/>
  <c r="E246" i="29"/>
  <c r="H246" i="29" s="1"/>
  <c r="E276" i="29"/>
  <c r="H276" i="29" s="1"/>
  <c r="E283" i="29"/>
  <c r="H283" i="29" s="1"/>
  <c r="E152" i="29"/>
  <c r="G151" i="29"/>
  <c r="H151" i="29" s="1"/>
  <c r="E159" i="31"/>
  <c r="H159" i="31" s="1"/>
  <c r="E167" i="31"/>
  <c r="H167" i="31" s="1"/>
  <c r="E175" i="31"/>
  <c r="H175" i="31" s="1"/>
  <c r="E183" i="31"/>
  <c r="H183" i="31" s="1"/>
  <c r="E199" i="31"/>
  <c r="H199" i="31" s="1"/>
  <c r="E215" i="31"/>
  <c r="H215" i="31" s="1"/>
  <c r="E223" i="31"/>
  <c r="H223" i="31" s="1"/>
  <c r="E231" i="31"/>
  <c r="H231" i="31" s="1"/>
  <c r="E239" i="31"/>
  <c r="H239" i="31" s="1"/>
  <c r="E247" i="31"/>
  <c r="H247" i="31" s="1"/>
  <c r="E271" i="31"/>
  <c r="H271" i="31" s="1"/>
  <c r="E153" i="31"/>
  <c r="H153" i="31" s="1"/>
  <c r="E154" i="31"/>
  <c r="H154" i="31" s="1"/>
  <c r="E160" i="31"/>
  <c r="H160" i="31" s="1"/>
  <c r="E161" i="31"/>
  <c r="H161" i="31" s="1"/>
  <c r="E162" i="31"/>
  <c r="H162" i="31" s="1"/>
  <c r="E168" i="31"/>
  <c r="H168" i="31" s="1"/>
  <c r="E169" i="31"/>
  <c r="H169" i="31" s="1"/>
  <c r="E176" i="31"/>
  <c r="H176" i="31" s="1"/>
  <c r="E177" i="31"/>
  <c r="H177" i="31" s="1"/>
  <c r="E178" i="31"/>
  <c r="H178" i="31" s="1"/>
  <c r="E184" i="31"/>
  <c r="H184" i="31" s="1"/>
  <c r="E186" i="31"/>
  <c r="H186" i="31" s="1"/>
  <c r="E200" i="31"/>
  <c r="H200" i="31" s="1"/>
  <c r="E201" i="31"/>
  <c r="H201" i="31" s="1"/>
  <c r="E202" i="31"/>
  <c r="H202" i="31" s="1"/>
  <c r="E208" i="31"/>
  <c r="H208" i="31" s="1"/>
  <c r="E209" i="31"/>
  <c r="H209" i="31" s="1"/>
  <c r="E210" i="31"/>
  <c r="H210" i="31" s="1"/>
  <c r="E216" i="31"/>
  <c r="H216" i="31" s="1"/>
  <c r="E218" i="31"/>
  <c r="H218" i="31" s="1"/>
  <c r="E226" i="31"/>
  <c r="H226" i="31" s="1"/>
  <c r="E232" i="31"/>
  <c r="H232" i="31" s="1"/>
  <c r="E233" i="31"/>
  <c r="H233" i="31" s="1"/>
  <c r="E234" i="31"/>
  <c r="H234" i="31" s="1"/>
  <c r="E240" i="31"/>
  <c r="H240" i="31" s="1"/>
  <c r="E242" i="31"/>
  <c r="H242" i="31" s="1"/>
  <c r="E248" i="31"/>
  <c r="H248" i="31" s="1"/>
  <c r="E249" i="31"/>
  <c r="H249" i="31" s="1"/>
  <c r="E250" i="31"/>
  <c r="H250" i="31" s="1"/>
  <c r="E256" i="31"/>
  <c r="H256" i="31" s="1"/>
  <c r="E257" i="31"/>
  <c r="H257" i="31" s="1"/>
  <c r="E258" i="31"/>
  <c r="H258" i="31" s="1"/>
  <c r="E265" i="31"/>
  <c r="H265" i="31" s="1"/>
  <c r="E266" i="31"/>
  <c r="H266" i="31" s="1"/>
  <c r="E272" i="31"/>
  <c r="H272" i="31" s="1"/>
  <c r="E273" i="31"/>
  <c r="H273" i="31" s="1"/>
  <c r="E274" i="31"/>
  <c r="H274" i="31" s="1"/>
  <c r="E275" i="31"/>
  <c r="H275" i="31" s="1"/>
  <c r="E276" i="31"/>
  <c r="H276" i="31" s="1"/>
  <c r="E280" i="31"/>
  <c r="H280" i="31" s="1"/>
  <c r="E281" i="31"/>
  <c r="H281" i="31" s="1"/>
  <c r="E282" i="31"/>
  <c r="H282" i="31" s="1"/>
  <c r="E283" i="31"/>
  <c r="H283" i="31" s="1"/>
  <c r="E284" i="31"/>
  <c r="H284" i="31" s="1"/>
  <c r="E285" i="31"/>
  <c r="H285" i="31" s="1"/>
  <c r="E286" i="31"/>
  <c r="H286" i="31" s="1"/>
  <c r="E288" i="31"/>
  <c r="H288" i="31" s="1"/>
  <c r="E155" i="31"/>
  <c r="H155" i="31" s="1"/>
  <c r="E163" i="31"/>
  <c r="H163" i="31" s="1"/>
  <c r="E179" i="31"/>
  <c r="H179" i="31" s="1"/>
  <c r="E195" i="31"/>
  <c r="H195" i="31" s="1"/>
  <c r="E203" i="31"/>
  <c r="H203" i="31" s="1"/>
  <c r="E211" i="31"/>
  <c r="H211" i="31" s="1"/>
  <c r="E219" i="31"/>
  <c r="H219" i="31" s="1"/>
  <c r="E235" i="31"/>
  <c r="H235" i="31" s="1"/>
  <c r="E243" i="31"/>
  <c r="H243" i="31" s="1"/>
  <c r="E251" i="31"/>
  <c r="H251" i="31" s="1"/>
  <c r="E259" i="31"/>
  <c r="H259" i="31" s="1"/>
  <c r="E267" i="31"/>
  <c r="H267" i="31" s="1"/>
  <c r="E156" i="31"/>
  <c r="H156" i="31" s="1"/>
  <c r="E157" i="31"/>
  <c r="H157" i="31" s="1"/>
  <c r="E158" i="31"/>
  <c r="H158" i="31" s="1"/>
  <c r="E164" i="31"/>
  <c r="H164" i="31" s="1"/>
  <c r="E165" i="31"/>
  <c r="H165" i="31" s="1"/>
  <c r="E166" i="31"/>
  <c r="H166" i="31" s="1"/>
  <c r="E172" i="31"/>
  <c r="H172" i="31" s="1"/>
  <c r="E173" i="31"/>
  <c r="H173" i="31" s="1"/>
  <c r="E174" i="31"/>
  <c r="H174" i="31" s="1"/>
  <c r="E181" i="31"/>
  <c r="H181" i="31" s="1"/>
  <c r="E182" i="31"/>
  <c r="H182" i="31" s="1"/>
  <c r="E189" i="31"/>
  <c r="H189" i="31" s="1"/>
  <c r="E190" i="31"/>
  <c r="H190" i="31" s="1"/>
  <c r="E196" i="31"/>
  <c r="H196" i="31" s="1"/>
  <c r="E197" i="31"/>
  <c r="H197" i="31" s="1"/>
  <c r="E198" i="31"/>
  <c r="H198" i="31" s="1"/>
  <c r="E204" i="31"/>
  <c r="H204" i="31" s="1"/>
  <c r="E205" i="31"/>
  <c r="H205" i="31" s="1"/>
  <c r="E206" i="31"/>
  <c r="H206" i="31" s="1"/>
  <c r="E213" i="31"/>
  <c r="H213" i="31" s="1"/>
  <c r="E214" i="31"/>
  <c r="H214" i="31" s="1"/>
  <c r="E220" i="31"/>
  <c r="H220" i="31" s="1"/>
  <c r="E221" i="31"/>
  <c r="H221" i="31" s="1"/>
  <c r="E222" i="31"/>
  <c r="H222" i="31" s="1"/>
  <c r="E228" i="31"/>
  <c r="H228" i="31" s="1"/>
  <c r="E229" i="31"/>
  <c r="H229" i="31" s="1"/>
  <c r="E230" i="31"/>
  <c r="H230" i="31" s="1"/>
  <c r="E236" i="31"/>
  <c r="H236" i="31" s="1"/>
  <c r="E237" i="31"/>
  <c r="H237" i="31" s="1"/>
  <c r="E238" i="31"/>
  <c r="H238" i="31" s="1"/>
  <c r="E244" i="31"/>
  <c r="H244" i="31" s="1"/>
  <c r="E245" i="31"/>
  <c r="H245" i="31" s="1"/>
  <c r="E246" i="31"/>
  <c r="H246" i="31" s="1"/>
  <c r="E252" i="31"/>
  <c r="H252" i="31" s="1"/>
  <c r="E253" i="31"/>
  <c r="H253" i="31" s="1"/>
  <c r="E254" i="31"/>
  <c r="H254" i="31" s="1"/>
  <c r="E262" i="31"/>
  <c r="H262" i="31" s="1"/>
  <c r="E268" i="31"/>
  <c r="H268" i="31" s="1"/>
  <c r="E270" i="31"/>
  <c r="H270" i="31" s="1"/>
  <c r="E152" i="31"/>
  <c r="G151" i="31"/>
  <c r="H151" i="31" s="1"/>
  <c r="E196" i="15"/>
  <c r="H196" i="15" s="1"/>
  <c r="E208" i="15"/>
  <c r="E212" i="15"/>
  <c r="H212" i="15" s="1"/>
  <c r="E216" i="15"/>
  <c r="H216" i="15" s="1"/>
  <c r="E232" i="15"/>
  <c r="H232" i="15"/>
  <c r="E256" i="15"/>
  <c r="H256" i="15" s="1"/>
  <c r="E268" i="15"/>
  <c r="H268" i="15" s="1"/>
  <c r="E157" i="15"/>
  <c r="H157" i="15" s="1"/>
  <c r="E165" i="15"/>
  <c r="H165" i="15" s="1"/>
  <c r="E173" i="15"/>
  <c r="H173" i="15" s="1"/>
  <c r="E229" i="15"/>
  <c r="H229" i="15" s="1"/>
  <c r="E253" i="15"/>
  <c r="H253" i="15" s="1"/>
  <c r="E174" i="15"/>
  <c r="E206" i="15"/>
  <c r="H206" i="15" s="1"/>
  <c r="E222" i="15"/>
  <c r="H222" i="15" s="1"/>
  <c r="E238" i="15"/>
  <c r="H238" i="15" s="1"/>
  <c r="E254" i="15"/>
  <c r="H254" i="15" s="1"/>
  <c r="E266" i="15"/>
  <c r="H266" i="15" s="1"/>
  <c r="E187" i="15"/>
  <c r="H187" i="15" s="1"/>
  <c r="E243" i="15"/>
  <c r="H243" i="15" s="1"/>
  <c r="E247" i="15"/>
  <c r="H247" i="15" s="1"/>
  <c r="E259" i="15"/>
  <c r="H259" i="15" s="1"/>
  <c r="E168" i="16"/>
  <c r="H168" i="16" s="1"/>
  <c r="E172" i="16"/>
  <c r="H172" i="16" s="1"/>
  <c r="E176" i="16"/>
  <c r="H176" i="16" s="1"/>
  <c r="E196" i="16"/>
  <c r="H196" i="16" s="1"/>
  <c r="E208" i="16"/>
  <c r="H208" i="16" s="1"/>
  <c r="E216" i="16"/>
  <c r="E232" i="16"/>
  <c r="H232" i="16" s="1"/>
  <c r="E240" i="16"/>
  <c r="H240" i="16" s="1"/>
  <c r="E252" i="16"/>
  <c r="H252" i="16" s="1"/>
  <c r="E256" i="16"/>
  <c r="H256" i="16" s="1"/>
  <c r="E260" i="16"/>
  <c r="H260" i="16" s="1"/>
  <c r="E268" i="16"/>
  <c r="E157" i="16"/>
  <c r="H157" i="16" s="1"/>
  <c r="E165" i="16"/>
  <c r="H165" i="16" s="1"/>
  <c r="E173" i="16"/>
  <c r="H173" i="16" s="1"/>
  <c r="E177" i="16"/>
  <c r="H177" i="16" s="1"/>
  <c r="E197" i="16"/>
  <c r="H197" i="16" s="1"/>
  <c r="E209" i="16"/>
  <c r="H209" i="16" s="1"/>
  <c r="E213" i="16"/>
  <c r="H213" i="16" s="1"/>
  <c r="E229" i="16"/>
  <c r="H229" i="16" s="1"/>
  <c r="E249" i="16"/>
  <c r="H249" i="16" s="1"/>
  <c r="E253" i="16"/>
  <c r="H253" i="16" s="1"/>
  <c r="E273" i="16"/>
  <c r="H273" i="16" s="1"/>
  <c r="E154" i="16"/>
  <c r="E166" i="16"/>
  <c r="H166" i="16" s="1"/>
  <c r="E170" i="16"/>
  <c r="H170" i="16" s="1"/>
  <c r="E174" i="16"/>
  <c r="E178" i="16"/>
  <c r="H178" i="16" s="1"/>
  <c r="E186" i="16"/>
  <c r="H186" i="16" s="1"/>
  <c r="E230" i="16"/>
  <c r="H230" i="16" s="1"/>
  <c r="E238" i="16"/>
  <c r="H238" i="16" s="1"/>
  <c r="E254" i="16"/>
  <c r="H254" i="16" s="1"/>
  <c r="E262" i="16"/>
  <c r="H262" i="16" s="1"/>
  <c r="E163" i="16"/>
  <c r="H163" i="16" s="1"/>
  <c r="E175" i="16"/>
  <c r="H175" i="16" s="1"/>
  <c r="E183" i="16"/>
  <c r="H183" i="16" s="1"/>
  <c r="E187" i="16"/>
  <c r="H187" i="16" s="1"/>
  <c r="E195" i="16"/>
  <c r="H195" i="16" s="1"/>
  <c r="E203" i="16"/>
  <c r="H203" i="16" s="1"/>
  <c r="E219" i="16"/>
  <c r="H219" i="16" s="1"/>
  <c r="E247" i="16"/>
  <c r="H247" i="16" s="1"/>
  <c r="E251" i="16"/>
  <c r="H251" i="16" s="1"/>
  <c r="E255" i="16"/>
  <c r="H255" i="16" s="1"/>
  <c r="E153" i="19"/>
  <c r="H153" i="19" s="1"/>
  <c r="E156" i="19"/>
  <c r="H156" i="19" s="1"/>
  <c r="E157" i="19"/>
  <c r="H157" i="19" s="1"/>
  <c r="E158" i="19"/>
  <c r="E159" i="19"/>
  <c r="H159" i="19" s="1"/>
  <c r="E160" i="19"/>
  <c r="E161" i="19"/>
  <c r="H161" i="19" s="1"/>
  <c r="E164" i="19"/>
  <c r="E168" i="19"/>
  <c r="E172" i="19"/>
  <c r="H172" i="19" s="1"/>
  <c r="E196" i="19"/>
  <c r="H196" i="19" s="1"/>
  <c r="E208" i="19"/>
  <c r="E212" i="19"/>
  <c r="H212" i="19" s="1"/>
  <c r="E220" i="19"/>
  <c r="E232" i="19"/>
  <c r="H232" i="19" s="1"/>
  <c r="E240" i="19"/>
  <c r="H240" i="19" s="1"/>
  <c r="E244" i="19"/>
  <c r="E248" i="19"/>
  <c r="H248" i="19" s="1"/>
  <c r="E252" i="19"/>
  <c r="H252" i="19" s="1"/>
  <c r="E256" i="19"/>
  <c r="E268" i="19"/>
  <c r="H268" i="19" s="1"/>
  <c r="E165" i="19"/>
  <c r="H165" i="19" s="1"/>
  <c r="E169" i="19"/>
  <c r="H169" i="19" s="1"/>
  <c r="E173" i="19"/>
  <c r="E177" i="19"/>
  <c r="H177" i="19" s="1"/>
  <c r="E201" i="19"/>
  <c r="H201" i="19" s="1"/>
  <c r="E205" i="19"/>
  <c r="E213" i="19"/>
  <c r="H213" i="19" s="1"/>
  <c r="E229" i="19"/>
  <c r="H229" i="19" s="1"/>
  <c r="E237" i="19"/>
  <c r="H237" i="19" s="1"/>
  <c r="E249" i="19"/>
  <c r="H249" i="19" s="1"/>
  <c r="E253" i="19"/>
  <c r="H253" i="19" s="1"/>
  <c r="E265" i="19"/>
  <c r="H265" i="19" s="1"/>
  <c r="E273" i="19"/>
  <c r="E281" i="19"/>
  <c r="H281" i="19" s="1"/>
  <c r="E166" i="19"/>
  <c r="H166" i="19" s="1"/>
  <c r="E174" i="19"/>
  <c r="H174" i="19" s="1"/>
  <c r="E178" i="19"/>
  <c r="H178" i="19" s="1"/>
  <c r="E186" i="19"/>
  <c r="E206" i="19"/>
  <c r="H206" i="19" s="1"/>
  <c r="E210" i="19"/>
  <c r="H210" i="19" s="1"/>
  <c r="E214" i="19"/>
  <c r="E234" i="19"/>
  <c r="H234" i="19" s="1"/>
  <c r="E238" i="19"/>
  <c r="H238" i="19" s="1"/>
  <c r="E246" i="19"/>
  <c r="H246" i="19" s="1"/>
  <c r="E250" i="19"/>
  <c r="H250" i="19" s="1"/>
  <c r="E254" i="19"/>
  <c r="H254" i="19" s="1"/>
  <c r="E258" i="19"/>
  <c r="H258" i="19" s="1"/>
  <c r="E266" i="19"/>
  <c r="E163" i="19"/>
  <c r="H163" i="19" s="1"/>
  <c r="E175" i="19"/>
  <c r="H175" i="19" s="1"/>
  <c r="E179" i="19"/>
  <c r="H179" i="19" s="1"/>
  <c r="E183" i="19"/>
  <c r="H183" i="19" s="1"/>
  <c r="E187" i="19"/>
  <c r="H187" i="19" s="1"/>
  <c r="E219" i="19"/>
  <c r="H219" i="19" s="1"/>
  <c r="E231" i="19"/>
  <c r="E235" i="19"/>
  <c r="H235" i="19" s="1"/>
  <c r="E239" i="19"/>
  <c r="H239" i="19" s="1"/>
  <c r="E247" i="19"/>
  <c r="E259" i="19"/>
  <c r="H259" i="19" s="1"/>
  <c r="E267" i="19"/>
  <c r="H267" i="19" s="1"/>
  <c r="E157" i="21"/>
  <c r="H157" i="21" s="1"/>
  <c r="E161" i="21"/>
  <c r="H161" i="21" s="1"/>
  <c r="E165" i="21"/>
  <c r="H165" i="21" s="1"/>
  <c r="E169" i="21"/>
  <c r="H169" i="21" s="1"/>
  <c r="E173" i="21"/>
  <c r="H173" i="21" s="1"/>
  <c r="E177" i="21"/>
  <c r="E189" i="21"/>
  <c r="H189" i="21" s="1"/>
  <c r="E201" i="21"/>
  <c r="H201" i="21" s="1"/>
  <c r="E209" i="21"/>
  <c r="H209" i="21" s="1"/>
  <c r="E213" i="21"/>
  <c r="H213" i="21" s="1"/>
  <c r="E229" i="21"/>
  <c r="H229" i="21" s="1"/>
  <c r="E237" i="21"/>
  <c r="H237" i="21" s="1"/>
  <c r="E245" i="21"/>
  <c r="H245" i="21" s="1"/>
  <c r="E249" i="21"/>
  <c r="E253" i="21"/>
  <c r="H253" i="21" s="1"/>
  <c r="E273" i="21"/>
  <c r="H273" i="21" s="1"/>
  <c r="E154" i="21"/>
  <c r="H154" i="21" s="1"/>
  <c r="E166" i="21"/>
  <c r="H166" i="21" s="1"/>
  <c r="E170" i="21"/>
  <c r="H170" i="21" s="1"/>
  <c r="E174" i="21"/>
  <c r="H174" i="21" s="1"/>
  <c r="E178" i="21"/>
  <c r="H178" i="21" s="1"/>
  <c r="E182" i="21"/>
  <c r="H182" i="21" s="1"/>
  <c r="E186" i="21"/>
  <c r="H186" i="21" s="1"/>
  <c r="E206" i="21"/>
  <c r="H206" i="21" s="1"/>
  <c r="E214" i="21"/>
  <c r="E222" i="21"/>
  <c r="H222" i="21" s="1"/>
  <c r="E234" i="21"/>
  <c r="H234" i="21" s="1"/>
  <c r="E238" i="21"/>
  <c r="H238" i="21" s="1"/>
  <c r="E254" i="21"/>
  <c r="H254" i="21" s="1"/>
  <c r="E258" i="21"/>
  <c r="E262" i="21"/>
  <c r="H262" i="21" s="1"/>
  <c r="E266" i="21"/>
  <c r="H266" i="21" s="1"/>
  <c r="E159" i="21"/>
  <c r="H159" i="21" s="1"/>
  <c r="E163" i="21"/>
  <c r="H163" i="21" s="1"/>
  <c r="E175" i="21"/>
  <c r="H175" i="21" s="1"/>
  <c r="E179" i="21"/>
  <c r="E183" i="21"/>
  <c r="H183" i="21" s="1"/>
  <c r="E187" i="21"/>
  <c r="H187" i="21" s="1"/>
  <c r="E195" i="21"/>
  <c r="H195" i="21" s="1"/>
  <c r="E211" i="21"/>
  <c r="H211" i="21" s="1"/>
  <c r="E235" i="21"/>
  <c r="H235" i="21" s="1"/>
  <c r="E239" i="21"/>
  <c r="E243" i="21"/>
  <c r="E247" i="21"/>
  <c r="H247" i="21" s="1"/>
  <c r="E251" i="21"/>
  <c r="H251" i="21" s="1"/>
  <c r="E259" i="21"/>
  <c r="H259" i="21" s="1"/>
  <c r="E156" i="21"/>
  <c r="H156" i="21" s="1"/>
  <c r="E164" i="21"/>
  <c r="H164" i="21" s="1"/>
  <c r="E168" i="21"/>
  <c r="E172" i="21"/>
  <c r="H172" i="21" s="1"/>
  <c r="E176" i="21"/>
  <c r="H176" i="21" s="1"/>
  <c r="E196" i="21"/>
  <c r="H196" i="21" s="1"/>
  <c r="E208" i="21"/>
  <c r="H208" i="21" s="1"/>
  <c r="E232" i="21"/>
  <c r="H232" i="21" s="1"/>
  <c r="E240" i="21"/>
  <c r="H240" i="21" s="1"/>
  <c r="E244" i="21"/>
  <c r="H244" i="21" s="1"/>
  <c r="E248" i="21"/>
  <c r="H248" i="21" s="1"/>
  <c r="E256" i="21"/>
  <c r="H256" i="21" s="1"/>
  <c r="E156" i="25"/>
  <c r="H156" i="25" s="1"/>
  <c r="E154" i="25"/>
  <c r="H154" i="25" s="1"/>
  <c r="E158" i="25"/>
  <c r="H158" i="25" s="1"/>
  <c r="E153" i="25"/>
  <c r="H153" i="25" s="1"/>
  <c r="E166" i="25"/>
  <c r="H166" i="25" s="1"/>
  <c r="E174" i="25"/>
  <c r="H174" i="25" s="1"/>
  <c r="E178" i="25"/>
  <c r="H178" i="25" s="1"/>
  <c r="E182" i="25"/>
  <c r="H182" i="25" s="1"/>
  <c r="E186" i="25"/>
  <c r="H186" i="25" s="1"/>
  <c r="E202" i="25"/>
  <c r="H202" i="25" s="1"/>
  <c r="E206" i="25"/>
  <c r="H206" i="25" s="1"/>
  <c r="E214" i="25"/>
  <c r="H214" i="25" s="1"/>
  <c r="E222" i="25"/>
  <c r="H222" i="25" s="1"/>
  <c r="E230" i="25"/>
  <c r="H230" i="25" s="1"/>
  <c r="E238" i="25"/>
  <c r="H238" i="25" s="1"/>
  <c r="E246" i="25"/>
  <c r="H246" i="25" s="1"/>
  <c r="E250" i="25"/>
  <c r="H250" i="25" s="1"/>
  <c r="E254" i="25"/>
  <c r="H254" i="25" s="1"/>
  <c r="E258" i="25"/>
  <c r="H258" i="25" s="1"/>
  <c r="E266" i="25"/>
  <c r="H266" i="25" s="1"/>
  <c r="E159" i="25"/>
  <c r="H159" i="25" s="1"/>
  <c r="E175" i="25"/>
  <c r="H175" i="25" s="1"/>
  <c r="E183" i="25"/>
  <c r="H183" i="25" s="1"/>
  <c r="E199" i="25"/>
  <c r="H199" i="25" s="1"/>
  <c r="E203" i="25"/>
  <c r="H203" i="25" s="1"/>
  <c r="E219" i="25"/>
  <c r="H219" i="25" s="1"/>
  <c r="E235" i="25"/>
  <c r="H235" i="25" s="1"/>
  <c r="E239" i="25"/>
  <c r="H239" i="25" s="1"/>
  <c r="E243" i="25"/>
  <c r="H243" i="25" s="1"/>
  <c r="E247" i="25"/>
  <c r="H247" i="25" s="1"/>
  <c r="E251" i="25"/>
  <c r="H251" i="25" s="1"/>
  <c r="E259" i="25"/>
  <c r="H259" i="25" s="1"/>
  <c r="E263" i="25"/>
  <c r="H263" i="25" s="1"/>
  <c r="E279" i="25"/>
  <c r="H279" i="25" s="1"/>
  <c r="E157" i="25"/>
  <c r="H157" i="25" s="1"/>
  <c r="E164" i="25"/>
  <c r="H164" i="25" s="1"/>
  <c r="E172" i="25"/>
  <c r="H172" i="25" s="1"/>
  <c r="E176" i="25"/>
  <c r="H176" i="25" s="1"/>
  <c r="E196" i="25"/>
  <c r="H196" i="25" s="1"/>
  <c r="E208" i="25"/>
  <c r="H208" i="25" s="1"/>
  <c r="E220" i="25"/>
  <c r="H220" i="25" s="1"/>
  <c r="E232" i="25"/>
  <c r="H232" i="25" s="1"/>
  <c r="E240" i="25"/>
  <c r="H240" i="25" s="1"/>
  <c r="E244" i="25"/>
  <c r="H244" i="25" s="1"/>
  <c r="E248" i="25"/>
  <c r="H248" i="25" s="1"/>
  <c r="E252" i="25"/>
  <c r="H252" i="25" s="1"/>
  <c r="E256" i="25"/>
  <c r="H256" i="25" s="1"/>
  <c r="E268" i="25"/>
  <c r="H268" i="25" s="1"/>
  <c r="E161" i="25"/>
  <c r="H161" i="25" s="1"/>
  <c r="E165" i="25"/>
  <c r="H165" i="25" s="1"/>
  <c r="E169" i="25"/>
  <c r="H169" i="25" s="1"/>
  <c r="E173" i="25"/>
  <c r="H173" i="25" s="1"/>
  <c r="E177" i="25"/>
  <c r="H177" i="25" s="1"/>
  <c r="E181" i="25"/>
  <c r="H181" i="25" s="1"/>
  <c r="E189" i="25"/>
  <c r="H189" i="25" s="1"/>
  <c r="E197" i="25"/>
  <c r="H197" i="25" s="1"/>
  <c r="E213" i="25"/>
  <c r="H213" i="25" s="1"/>
  <c r="E229" i="25"/>
  <c r="H229" i="25" s="1"/>
  <c r="E237" i="25"/>
  <c r="H237" i="25" s="1"/>
  <c r="E245" i="25"/>
  <c r="H245" i="25" s="1"/>
  <c r="E249" i="25"/>
  <c r="H249" i="25" s="1"/>
  <c r="E253" i="25"/>
  <c r="H253" i="25" s="1"/>
  <c r="E285" i="25"/>
  <c r="H285" i="25" s="1"/>
  <c r="G151" i="25"/>
  <c r="H151" i="25" s="1"/>
  <c r="H231" i="4"/>
  <c r="H227" i="4"/>
  <c r="H223" i="4"/>
  <c r="H215" i="4"/>
  <c r="H211" i="4"/>
  <c r="H207" i="4"/>
  <c r="H203" i="4"/>
  <c r="H195" i="4"/>
  <c r="H191" i="4"/>
  <c r="H187" i="4"/>
  <c r="H183" i="4"/>
  <c r="H179" i="4"/>
  <c r="H171" i="4"/>
  <c r="H163" i="4"/>
  <c r="H159" i="4"/>
  <c r="H155" i="4"/>
  <c r="H275" i="5"/>
  <c r="H255" i="5"/>
  <c r="H227" i="5"/>
  <c r="H215" i="5"/>
  <c r="H207" i="5"/>
  <c r="H191" i="5"/>
  <c r="H287" i="6"/>
  <c r="H283" i="6"/>
  <c r="H271" i="6"/>
  <c r="H263" i="6"/>
  <c r="H259" i="6"/>
  <c r="H255" i="6"/>
  <c r="H251" i="6"/>
  <c r="H231" i="6"/>
  <c r="H227" i="6"/>
  <c r="H207" i="6"/>
  <c r="H195" i="6"/>
  <c r="H191" i="6"/>
  <c r="H183" i="6"/>
  <c r="H175" i="6"/>
  <c r="H167" i="6"/>
  <c r="H163" i="6"/>
  <c r="H287" i="7"/>
  <c r="H275" i="7"/>
  <c r="H271" i="7"/>
  <c r="H255" i="7"/>
  <c r="H251" i="7"/>
  <c r="H243" i="7"/>
  <c r="H207" i="7"/>
  <c r="H199" i="7"/>
  <c r="H191" i="7"/>
  <c r="H283" i="8"/>
  <c r="E279" i="8"/>
  <c r="H279" i="8" s="1"/>
  <c r="H267" i="8"/>
  <c r="H263" i="8"/>
  <c r="H255" i="8"/>
  <c r="H251" i="8"/>
  <c r="E247" i="8"/>
  <c r="H247" i="8" s="1"/>
  <c r="E243" i="8"/>
  <c r="H243" i="8" s="1"/>
  <c r="E239" i="8"/>
  <c r="H239" i="8" s="1"/>
  <c r="E235" i="8"/>
  <c r="H235" i="8" s="1"/>
  <c r="E231" i="8"/>
  <c r="H231" i="8" s="1"/>
  <c r="H227" i="8"/>
  <c r="E223" i="8"/>
  <c r="H223" i="8" s="1"/>
  <c r="H219" i="8"/>
  <c r="E215" i="8"/>
  <c r="H207" i="8"/>
  <c r="E203" i="8"/>
  <c r="H203" i="8" s="1"/>
  <c r="H195" i="8"/>
  <c r="H191" i="8"/>
  <c r="E183" i="8"/>
  <c r="H183" i="8" s="1"/>
  <c r="E175" i="8"/>
  <c r="H171" i="8"/>
  <c r="H167" i="8"/>
  <c r="E163" i="8"/>
  <c r="E159" i="8"/>
  <c r="H155" i="8"/>
  <c r="H267" i="9"/>
  <c r="H259" i="9"/>
  <c r="H246" i="9"/>
  <c r="H243" i="9"/>
  <c r="H236" i="9"/>
  <c r="H224" i="9"/>
  <c r="H202" i="9"/>
  <c r="H198" i="9"/>
  <c r="H195" i="9"/>
  <c r="H191" i="9"/>
  <c r="H187" i="9"/>
  <c r="H181" i="9"/>
  <c r="H172" i="9"/>
  <c r="H163" i="9"/>
  <c r="E266" i="8"/>
  <c r="H266" i="8" s="1"/>
  <c r="E238" i="8"/>
  <c r="H238" i="8" s="1"/>
  <c r="E226" i="8"/>
  <c r="H226" i="8" s="1"/>
  <c r="E222" i="8"/>
  <c r="E214" i="8"/>
  <c r="H214" i="8" s="1"/>
  <c r="E210" i="8"/>
  <c r="H210" i="8" s="1"/>
  <c r="E206" i="8"/>
  <c r="H206" i="8" s="1"/>
  <c r="E202" i="8"/>
  <c r="H202" i="8" s="1"/>
  <c r="E186" i="8"/>
  <c r="H186" i="8" s="1"/>
  <c r="E182" i="8"/>
  <c r="H182" i="8" s="1"/>
  <c r="E178" i="8"/>
  <c r="E174" i="8"/>
  <c r="H174" i="8" s="1"/>
  <c r="E166" i="8"/>
  <c r="H166" i="8" s="1"/>
  <c r="E158" i="8"/>
  <c r="H158" i="8" s="1"/>
  <c r="E154" i="12"/>
  <c r="H154" i="12" s="1"/>
  <c r="E158" i="12"/>
  <c r="H158" i="12" s="1"/>
  <c r="E166" i="12"/>
  <c r="H166" i="12" s="1"/>
  <c r="E174" i="12"/>
  <c r="H174" i="12" s="1"/>
  <c r="E178" i="12"/>
  <c r="H178" i="12" s="1"/>
  <c r="E182" i="12"/>
  <c r="H182" i="12" s="1"/>
  <c r="E186" i="12"/>
  <c r="H186" i="12" s="1"/>
  <c r="E190" i="12"/>
  <c r="H190" i="12" s="1"/>
  <c r="E194" i="12"/>
  <c r="H194" i="12" s="1"/>
  <c r="E206" i="12"/>
  <c r="H206" i="12" s="1"/>
  <c r="E214" i="12"/>
  <c r="H214" i="12" s="1"/>
  <c r="E218" i="12"/>
  <c r="H218" i="12" s="1"/>
  <c r="E230" i="12"/>
  <c r="H230" i="12" s="1"/>
  <c r="E238" i="12"/>
  <c r="H238" i="12" s="1"/>
  <c r="E242" i="12"/>
  <c r="H242" i="12" s="1"/>
  <c r="E246" i="12"/>
  <c r="H246" i="12" s="1"/>
  <c r="E258" i="12"/>
  <c r="H258" i="12" s="1"/>
  <c r="E262" i="12"/>
  <c r="H262" i="12" s="1"/>
  <c r="E266" i="12"/>
  <c r="H266" i="12" s="1"/>
  <c r="E270" i="12"/>
  <c r="H270" i="12" s="1"/>
  <c r="E286" i="12"/>
  <c r="H286" i="12" s="1"/>
  <c r="E159" i="12"/>
  <c r="H159" i="12" s="1"/>
  <c r="E163" i="12"/>
  <c r="H163" i="12" s="1"/>
  <c r="E175" i="12"/>
  <c r="H175" i="12" s="1"/>
  <c r="E183" i="12"/>
  <c r="H183" i="12" s="1"/>
  <c r="E187" i="12"/>
  <c r="H187" i="12" s="1"/>
  <c r="E191" i="12"/>
  <c r="H191" i="12" s="1"/>
  <c r="E195" i="12"/>
  <c r="H195" i="12" s="1"/>
  <c r="E211" i="12"/>
  <c r="H211" i="12" s="1"/>
  <c r="E235" i="12"/>
  <c r="H235" i="12" s="1"/>
  <c r="E239" i="12"/>
  <c r="H239" i="12" s="1"/>
  <c r="E243" i="12"/>
  <c r="H243" i="12" s="1"/>
  <c r="E247" i="12"/>
  <c r="H247" i="12" s="1"/>
  <c r="E251" i="12"/>
  <c r="H251" i="12" s="1"/>
  <c r="E156" i="12"/>
  <c r="H156" i="12" s="1"/>
  <c r="E164" i="12"/>
  <c r="H164" i="12" s="1"/>
  <c r="E168" i="12"/>
  <c r="H168" i="12" s="1"/>
  <c r="E172" i="12"/>
  <c r="H172" i="12" s="1"/>
  <c r="E176" i="12"/>
  <c r="H176" i="12" s="1"/>
  <c r="E196" i="12"/>
  <c r="H196" i="12" s="1"/>
  <c r="E208" i="12"/>
  <c r="H208" i="12" s="1"/>
  <c r="E216" i="12"/>
  <c r="H216" i="12" s="1"/>
  <c r="E220" i="12"/>
  <c r="H220" i="12" s="1"/>
  <c r="E228" i="12"/>
  <c r="H228" i="12" s="1"/>
  <c r="E232" i="12"/>
  <c r="H232" i="12" s="1"/>
  <c r="E240" i="12"/>
  <c r="H240" i="12" s="1"/>
  <c r="E244" i="12"/>
  <c r="H244" i="12" s="1"/>
  <c r="E248" i="12"/>
  <c r="H248" i="12" s="1"/>
  <c r="E252" i="12"/>
  <c r="H252" i="12" s="1"/>
  <c r="E256" i="12"/>
  <c r="H256" i="12" s="1"/>
  <c r="E268" i="12"/>
  <c r="H268" i="12" s="1"/>
  <c r="E153" i="12"/>
  <c r="H153" i="12" s="1"/>
  <c r="E157" i="12"/>
  <c r="H157" i="12" s="1"/>
  <c r="E165" i="12"/>
  <c r="H165" i="12" s="1"/>
  <c r="E169" i="12"/>
  <c r="H169" i="12" s="1"/>
  <c r="E173" i="12"/>
  <c r="H173" i="12" s="1"/>
  <c r="E177" i="12"/>
  <c r="H177" i="12" s="1"/>
  <c r="E189" i="12"/>
  <c r="H189" i="12" s="1"/>
  <c r="E197" i="12"/>
  <c r="H197" i="12" s="1"/>
  <c r="E201" i="12"/>
  <c r="H201" i="12" s="1"/>
  <c r="E209" i="12"/>
  <c r="H209" i="12" s="1"/>
  <c r="E217" i="12"/>
  <c r="H217" i="12" s="1"/>
  <c r="E229" i="12"/>
  <c r="H229" i="12" s="1"/>
  <c r="E237" i="12"/>
  <c r="H237" i="12" s="1"/>
  <c r="E245" i="12"/>
  <c r="H245" i="12" s="1"/>
  <c r="E249" i="12"/>
  <c r="H249" i="12" s="1"/>
  <c r="E253" i="12"/>
  <c r="H253" i="12" s="1"/>
  <c r="E261" i="12"/>
  <c r="H261" i="12" s="1"/>
  <c r="E281" i="12"/>
  <c r="H281" i="12" s="1"/>
  <c r="E159" i="26"/>
  <c r="H159" i="26" s="1"/>
  <c r="E163" i="26"/>
  <c r="H163" i="26" s="1"/>
  <c r="E167" i="26"/>
  <c r="H167" i="26" s="1"/>
  <c r="E175" i="26"/>
  <c r="H175" i="26" s="1"/>
  <c r="E183" i="26"/>
  <c r="H183" i="26" s="1"/>
  <c r="E187" i="26"/>
  <c r="H187" i="26" s="1"/>
  <c r="E156" i="26"/>
  <c r="H156" i="26" s="1"/>
  <c r="E164" i="26"/>
  <c r="H164" i="26" s="1"/>
  <c r="E172" i="26"/>
  <c r="H172" i="26" s="1"/>
  <c r="E176" i="26"/>
  <c r="H176" i="26" s="1"/>
  <c r="E196" i="26"/>
  <c r="H196" i="26" s="1"/>
  <c r="E208" i="26"/>
  <c r="H208" i="26" s="1"/>
  <c r="E216" i="26"/>
  <c r="H216" i="26" s="1"/>
  <c r="E220" i="26"/>
  <c r="H220" i="26" s="1"/>
  <c r="E232" i="26"/>
  <c r="H232" i="26" s="1"/>
  <c r="E240" i="26"/>
  <c r="H240" i="26" s="1"/>
  <c r="E244" i="26"/>
  <c r="H244" i="26" s="1"/>
  <c r="E248" i="26"/>
  <c r="H248" i="26" s="1"/>
  <c r="E252" i="26"/>
  <c r="H252" i="26" s="1"/>
  <c r="E256" i="26"/>
  <c r="H256" i="26" s="1"/>
  <c r="E268" i="26"/>
  <c r="H268" i="26" s="1"/>
  <c r="E153" i="26"/>
  <c r="H153" i="26" s="1"/>
  <c r="E157" i="26"/>
  <c r="H157" i="26" s="1"/>
  <c r="E165" i="26"/>
  <c r="H165" i="26" s="1"/>
  <c r="E169" i="26"/>
  <c r="H169" i="26" s="1"/>
  <c r="E173" i="26"/>
  <c r="H173" i="26" s="1"/>
  <c r="E177" i="26"/>
  <c r="H177" i="26" s="1"/>
  <c r="E181" i="26"/>
  <c r="H181" i="26" s="1"/>
  <c r="E205" i="26"/>
  <c r="H205" i="26" s="1"/>
  <c r="E209" i="26"/>
  <c r="H209" i="26" s="1"/>
  <c r="E213" i="26"/>
  <c r="H213" i="26" s="1"/>
  <c r="E229" i="26"/>
  <c r="H229" i="26" s="1"/>
  <c r="E233" i="26"/>
  <c r="H233" i="26" s="1"/>
  <c r="E237" i="26"/>
  <c r="H237" i="26" s="1"/>
  <c r="E249" i="26"/>
  <c r="H249" i="26" s="1"/>
  <c r="E253" i="26"/>
  <c r="H253" i="26" s="1"/>
  <c r="E154" i="26"/>
  <c r="H154" i="26" s="1"/>
  <c r="E166" i="26"/>
  <c r="H166" i="26" s="1"/>
  <c r="E170" i="26"/>
  <c r="H170" i="26" s="1"/>
  <c r="E174" i="26"/>
  <c r="H174" i="26" s="1"/>
  <c r="E178" i="26"/>
  <c r="H178" i="26" s="1"/>
  <c r="E182" i="26"/>
  <c r="H182" i="26" s="1"/>
  <c r="E186" i="26"/>
  <c r="H186" i="26" s="1"/>
  <c r="E210" i="26"/>
  <c r="H210" i="26" s="1"/>
  <c r="E214" i="26"/>
  <c r="H214" i="26" s="1"/>
  <c r="E218" i="26"/>
  <c r="H218" i="26" s="1"/>
  <c r="E222" i="26"/>
  <c r="H222" i="26" s="1"/>
  <c r="E230" i="26"/>
  <c r="H230" i="26" s="1"/>
  <c r="E234" i="26"/>
  <c r="H234" i="26" s="1"/>
  <c r="E238" i="26"/>
  <c r="H238" i="26" s="1"/>
  <c r="E242" i="26"/>
  <c r="H242" i="26" s="1"/>
  <c r="E246" i="26"/>
  <c r="H246" i="26" s="1"/>
  <c r="E254" i="26"/>
  <c r="H254" i="26" s="1"/>
  <c r="E266" i="26"/>
  <c r="H266" i="26" s="1"/>
  <c r="E235" i="26"/>
  <c r="H235" i="26" s="1"/>
  <c r="E243" i="26"/>
  <c r="H243" i="26" s="1"/>
  <c r="E251" i="26"/>
  <c r="H251" i="26" s="1"/>
  <c r="E263" i="26"/>
  <c r="H263" i="26" s="1"/>
  <c r="E273" i="26"/>
  <c r="H273" i="26" s="1"/>
  <c r="E285" i="26"/>
  <c r="H285" i="26" s="1"/>
  <c r="E203" i="26"/>
  <c r="H203" i="26" s="1"/>
  <c r="E219" i="26"/>
  <c r="H219" i="26" s="1"/>
  <c r="E239" i="26"/>
  <c r="H239" i="26" s="1"/>
  <c r="E247" i="26"/>
  <c r="H247" i="26" s="1"/>
  <c r="E257" i="26"/>
  <c r="H257" i="26" s="1"/>
  <c r="E265" i="26"/>
  <c r="H265" i="26" s="1"/>
  <c r="E283" i="26"/>
  <c r="H283" i="26" s="1"/>
  <c r="E223" i="26"/>
  <c r="H223" i="26" s="1"/>
  <c r="E152" i="26"/>
  <c r="G151" i="33"/>
  <c r="H151" i="33" s="1"/>
  <c r="G151" i="1"/>
  <c r="H151" i="1" s="1"/>
  <c r="E152" i="33"/>
  <c r="E152" i="8"/>
  <c r="E152" i="12"/>
  <c r="E273" i="8"/>
  <c r="E253" i="8"/>
  <c r="H253" i="8" s="1"/>
  <c r="E249" i="8"/>
  <c r="E245" i="8"/>
  <c r="H245" i="8" s="1"/>
  <c r="E237" i="8"/>
  <c r="H237" i="8" s="1"/>
  <c r="E229" i="8"/>
  <c r="E213" i="8"/>
  <c r="E209" i="8"/>
  <c r="H209" i="8" s="1"/>
  <c r="E205" i="8"/>
  <c r="H205" i="8" s="1"/>
  <c r="E177" i="8"/>
  <c r="H177" i="8" s="1"/>
  <c r="E173" i="8"/>
  <c r="H173" i="8" s="1"/>
  <c r="E169" i="8"/>
  <c r="H169" i="8" s="1"/>
  <c r="E165" i="8"/>
  <c r="E161" i="8"/>
  <c r="H161" i="8" s="1"/>
  <c r="E157" i="8"/>
  <c r="H155" i="9"/>
  <c r="E288" i="33"/>
  <c r="H288" i="33" s="1"/>
  <c r="E287" i="33"/>
  <c r="H287" i="33" s="1"/>
  <c r="E286" i="33"/>
  <c r="H286" i="33" s="1"/>
  <c r="E285" i="33"/>
  <c r="H285" i="33" s="1"/>
  <c r="E284" i="33"/>
  <c r="H284" i="33" s="1"/>
  <c r="E283" i="33"/>
  <c r="H283" i="33" s="1"/>
  <c r="E282" i="33"/>
  <c r="H282" i="33" s="1"/>
  <c r="E281" i="33"/>
  <c r="H281" i="33" s="1"/>
  <c r="E280" i="33"/>
  <c r="H280" i="33" s="1"/>
  <c r="E279" i="33"/>
  <c r="H279" i="33" s="1"/>
  <c r="E278" i="33"/>
  <c r="H278" i="33" s="1"/>
  <c r="E276" i="33"/>
  <c r="H276" i="33" s="1"/>
  <c r="E275" i="33"/>
  <c r="H275" i="33" s="1"/>
  <c r="E274" i="33"/>
  <c r="H274" i="33" s="1"/>
  <c r="E273" i="33"/>
  <c r="H273" i="33" s="1"/>
  <c r="E272" i="33"/>
  <c r="H272" i="33" s="1"/>
  <c r="E271" i="33"/>
  <c r="H271" i="33" s="1"/>
  <c r="E270" i="33"/>
  <c r="H270" i="33" s="1"/>
  <c r="E268" i="33"/>
  <c r="H268" i="33" s="1"/>
  <c r="E267" i="33"/>
  <c r="H267" i="33" s="1"/>
  <c r="E266" i="33"/>
  <c r="H266" i="33" s="1"/>
  <c r="E265" i="33"/>
  <c r="H265" i="33" s="1"/>
  <c r="E264" i="33"/>
  <c r="H264" i="33" s="1"/>
  <c r="E263" i="33"/>
  <c r="H263" i="33" s="1"/>
  <c r="E262" i="33"/>
  <c r="H262" i="33" s="1"/>
  <c r="E261" i="33"/>
  <c r="H261" i="33" s="1"/>
  <c r="E260" i="33"/>
  <c r="H260" i="33" s="1"/>
  <c r="E259" i="33"/>
  <c r="H259" i="33" s="1"/>
  <c r="E258" i="33"/>
  <c r="H258" i="33" s="1"/>
  <c r="E257" i="33"/>
  <c r="H257" i="33" s="1"/>
  <c r="E256" i="33"/>
  <c r="H256" i="33" s="1"/>
  <c r="E255" i="33"/>
  <c r="H255" i="33" s="1"/>
  <c r="E254" i="33"/>
  <c r="H254" i="33" s="1"/>
  <c r="E253" i="33"/>
  <c r="H253" i="33" s="1"/>
  <c r="E252" i="33"/>
  <c r="H252" i="33" s="1"/>
  <c r="E251" i="33"/>
  <c r="H251" i="33" s="1"/>
  <c r="E250" i="33"/>
  <c r="H250" i="33" s="1"/>
  <c r="E249" i="33"/>
  <c r="H249" i="33" s="1"/>
  <c r="E248" i="33"/>
  <c r="H248" i="33" s="1"/>
  <c r="E247" i="33"/>
  <c r="H247" i="33" s="1"/>
  <c r="E246" i="33"/>
  <c r="H246" i="33" s="1"/>
  <c r="E245" i="33"/>
  <c r="H245" i="33" s="1"/>
  <c r="E244" i="33"/>
  <c r="H244" i="33" s="1"/>
  <c r="E243" i="33"/>
  <c r="H243" i="33" s="1"/>
  <c r="E242" i="33"/>
  <c r="H242" i="33" s="1"/>
  <c r="E241" i="33"/>
  <c r="H241" i="33" s="1"/>
  <c r="E240" i="33"/>
  <c r="H240" i="33" s="1"/>
  <c r="E239" i="33"/>
  <c r="H239" i="33" s="1"/>
  <c r="E238" i="33"/>
  <c r="H238" i="33" s="1"/>
  <c r="E237" i="33"/>
  <c r="H237" i="33" s="1"/>
  <c r="E236" i="33"/>
  <c r="H236" i="33" s="1"/>
  <c r="E235" i="33"/>
  <c r="H235" i="33" s="1"/>
  <c r="E234" i="33"/>
  <c r="H234" i="33" s="1"/>
  <c r="E233" i="33"/>
  <c r="H233" i="33" s="1"/>
  <c r="E232" i="33"/>
  <c r="H232" i="33" s="1"/>
  <c r="E231" i="33"/>
  <c r="H231" i="33" s="1"/>
  <c r="E230" i="33"/>
  <c r="H230" i="33" s="1"/>
  <c r="E229" i="33"/>
  <c r="H229" i="33" s="1"/>
  <c r="E228" i="33"/>
  <c r="H228" i="33" s="1"/>
  <c r="E227" i="33"/>
  <c r="H227" i="33" s="1"/>
  <c r="E226" i="33"/>
  <c r="H226" i="33" s="1"/>
  <c r="E223" i="33"/>
  <c r="H223" i="33" s="1"/>
  <c r="E222" i="33"/>
  <c r="H222" i="33" s="1"/>
  <c r="E221" i="33"/>
  <c r="H221" i="33" s="1"/>
  <c r="E220" i="33"/>
  <c r="H220" i="33" s="1"/>
  <c r="E219" i="33"/>
  <c r="H219" i="33" s="1"/>
  <c r="E218" i="33"/>
  <c r="H218" i="33" s="1"/>
  <c r="E217" i="33"/>
  <c r="H217" i="33" s="1"/>
  <c r="E216" i="33"/>
  <c r="H216" i="33" s="1"/>
  <c r="E215" i="33"/>
  <c r="H215" i="33" s="1"/>
  <c r="E214" i="33"/>
  <c r="H214" i="33" s="1"/>
  <c r="E213" i="33"/>
  <c r="H213" i="33" s="1"/>
  <c r="E212" i="33"/>
  <c r="H212" i="33" s="1"/>
  <c r="E211" i="33"/>
  <c r="H211" i="33" s="1"/>
  <c r="E210" i="33"/>
  <c r="H210" i="33" s="1"/>
  <c r="E209" i="33"/>
  <c r="H209" i="33" s="1"/>
  <c r="E208" i="33"/>
  <c r="H208" i="33" s="1"/>
  <c r="E207" i="33"/>
  <c r="H207" i="33" s="1"/>
  <c r="E206" i="33"/>
  <c r="H206" i="33" s="1"/>
  <c r="E205" i="33"/>
  <c r="H205" i="33" s="1"/>
  <c r="E204" i="33"/>
  <c r="H204" i="33" s="1"/>
  <c r="E203" i="33"/>
  <c r="H203" i="33" s="1"/>
  <c r="E202" i="33"/>
  <c r="H202" i="33" s="1"/>
  <c r="E201" i="33"/>
  <c r="H201" i="33" s="1"/>
  <c r="E200" i="33"/>
  <c r="H200" i="33" s="1"/>
  <c r="E199" i="33"/>
  <c r="H199" i="33" s="1"/>
  <c r="E198" i="33"/>
  <c r="H198" i="33" s="1"/>
  <c r="E197" i="33"/>
  <c r="H197" i="33" s="1"/>
  <c r="E196" i="33"/>
  <c r="H196" i="33" s="1"/>
  <c r="E195" i="33"/>
  <c r="H195" i="33" s="1"/>
  <c r="E194" i="33"/>
  <c r="H194" i="33" s="1"/>
  <c r="E193" i="33"/>
  <c r="H193" i="33" s="1"/>
  <c r="E192" i="33"/>
  <c r="H192" i="33" s="1"/>
  <c r="E191" i="33"/>
  <c r="H191" i="33" s="1"/>
  <c r="E190" i="33"/>
  <c r="H190" i="33" s="1"/>
  <c r="E189" i="33"/>
  <c r="H189" i="33" s="1"/>
  <c r="E188" i="33"/>
  <c r="H188" i="33" s="1"/>
  <c r="E187" i="33"/>
  <c r="H187" i="33" s="1"/>
  <c r="E186" i="33"/>
  <c r="H186" i="33" s="1"/>
  <c r="E185" i="33"/>
  <c r="H185" i="33" s="1"/>
  <c r="E184" i="33"/>
  <c r="H184" i="33" s="1"/>
  <c r="E183" i="33"/>
  <c r="H183" i="33" s="1"/>
  <c r="E182" i="33"/>
  <c r="H182" i="33" s="1"/>
  <c r="E181" i="33"/>
  <c r="H181" i="33" s="1"/>
  <c r="E180" i="33"/>
  <c r="H180" i="33" s="1"/>
  <c r="E179" i="33"/>
  <c r="H179" i="33" s="1"/>
  <c r="E178" i="33"/>
  <c r="H178" i="33" s="1"/>
  <c r="E177" i="33"/>
  <c r="H177" i="33" s="1"/>
  <c r="E176" i="33"/>
  <c r="H176" i="33" s="1"/>
  <c r="E175" i="33"/>
  <c r="H175" i="33" s="1"/>
  <c r="E174" i="33"/>
  <c r="H174" i="33" s="1"/>
  <c r="E173" i="33"/>
  <c r="H173" i="33" s="1"/>
  <c r="E172" i="33"/>
  <c r="H172" i="33" s="1"/>
  <c r="E171" i="33"/>
  <c r="H171" i="33" s="1"/>
  <c r="E170" i="33"/>
  <c r="H170" i="33" s="1"/>
  <c r="E169" i="33"/>
  <c r="H169" i="33" s="1"/>
  <c r="E168" i="33"/>
  <c r="H168" i="33" s="1"/>
  <c r="E167" i="33"/>
  <c r="H167" i="33" s="1"/>
  <c r="E166" i="33"/>
  <c r="H166" i="33" s="1"/>
  <c r="E165" i="33"/>
  <c r="H165" i="33" s="1"/>
  <c r="E164" i="33"/>
  <c r="H164" i="33" s="1"/>
  <c r="E163" i="33"/>
  <c r="H163" i="33" s="1"/>
  <c r="E162" i="33"/>
  <c r="H162" i="33" s="1"/>
  <c r="E161" i="33"/>
  <c r="H161" i="33" s="1"/>
  <c r="E160" i="33"/>
  <c r="H160" i="33"/>
  <c r="E159" i="33"/>
  <c r="H159" i="33" s="1"/>
  <c r="E158" i="33"/>
  <c r="H158" i="33" s="1"/>
  <c r="E157" i="33"/>
  <c r="H157" i="33" s="1"/>
  <c r="E156" i="33"/>
  <c r="H156" i="33" s="1"/>
  <c r="E155" i="33"/>
  <c r="H155" i="33" s="1"/>
  <c r="E154" i="33"/>
  <c r="H154" i="33" s="1"/>
  <c r="E258" i="34"/>
  <c r="H258" i="34" s="1"/>
  <c r="E256" i="34"/>
  <c r="H256" i="34" s="1"/>
  <c r="E254" i="34"/>
  <c r="H254" i="34" s="1"/>
  <c r="E253" i="34"/>
  <c r="H253" i="34" s="1"/>
  <c r="E238" i="34"/>
  <c r="H238" i="34" s="1"/>
  <c r="E235" i="34"/>
  <c r="H235" i="34" s="1"/>
  <c r="E232" i="34"/>
  <c r="H232" i="34" s="1"/>
  <c r="E231" i="34"/>
  <c r="H231" i="34" s="1"/>
  <c r="E212" i="34"/>
  <c r="H212" i="34" s="1"/>
  <c r="E187" i="34"/>
  <c r="H187" i="34" s="1"/>
  <c r="E178" i="34"/>
  <c r="H178" i="34" s="1"/>
  <c r="E244" i="1"/>
  <c r="H244" i="1" s="1"/>
  <c r="E243" i="1"/>
  <c r="H243" i="1" s="1"/>
  <c r="E238" i="1"/>
  <c r="H238" i="1" s="1"/>
  <c r="E231" i="1"/>
  <c r="H231" i="1" s="1"/>
  <c r="E202" i="1"/>
  <c r="H202" i="1" s="1"/>
  <c r="E196" i="1"/>
  <c r="H196" i="1" s="1"/>
  <c r="E178" i="1"/>
  <c r="H178" i="1" s="1"/>
  <c r="E177" i="1"/>
  <c r="H177" i="1" s="1"/>
  <c r="E176" i="1"/>
  <c r="H176" i="1" s="1"/>
  <c r="E173" i="1"/>
  <c r="H173" i="1" s="1"/>
  <c r="E163" i="1"/>
  <c r="H163" i="1" s="1"/>
  <c r="E288" i="2"/>
  <c r="H288" i="2" s="1"/>
  <c r="E287" i="2"/>
  <c r="H287" i="2" s="1"/>
  <c r="E286" i="2"/>
  <c r="H286" i="2" s="1"/>
  <c r="E285" i="2"/>
  <c r="H285" i="2" s="1"/>
  <c r="E283" i="2"/>
  <c r="H283" i="2" s="1"/>
  <c r="E282" i="2"/>
  <c r="H282" i="2" s="1"/>
  <c r="E281" i="2"/>
  <c r="H281" i="2" s="1"/>
  <c r="E280" i="2"/>
  <c r="H280" i="2" s="1"/>
  <c r="E278" i="2"/>
  <c r="H278" i="2" s="1"/>
  <c r="E275" i="2"/>
  <c r="H275" i="2" s="1"/>
  <c r="E273" i="2"/>
  <c r="H273" i="2" s="1"/>
  <c r="E270" i="2"/>
  <c r="H270" i="2" s="1"/>
  <c r="E268" i="2"/>
  <c r="H268" i="2" s="1"/>
  <c r="E266" i="2"/>
  <c r="H266" i="2" s="1"/>
  <c r="E265" i="2"/>
  <c r="H265" i="2" s="1"/>
  <c r="E264" i="2"/>
  <c r="H264" i="2" s="1"/>
  <c r="E263" i="2"/>
  <c r="H263" i="2" s="1"/>
  <c r="E262" i="2"/>
  <c r="H262" i="2" s="1"/>
  <c r="E261" i="2"/>
  <c r="H261" i="2" s="1"/>
  <c r="E259" i="2"/>
  <c r="H259" i="2" s="1"/>
  <c r="E258" i="2"/>
  <c r="H258" i="2" s="1"/>
  <c r="E256" i="2"/>
  <c r="H256" i="2" s="1"/>
  <c r="E254" i="2"/>
  <c r="H254" i="2" s="1"/>
  <c r="E253" i="2"/>
  <c r="H253" i="2" s="1"/>
  <c r="E252" i="2"/>
  <c r="H252" i="2" s="1"/>
  <c r="E250" i="2"/>
  <c r="H250" i="2" s="1"/>
  <c r="E249" i="2"/>
  <c r="H249" i="2" s="1"/>
  <c r="E248" i="2"/>
  <c r="H248" i="2" s="1"/>
  <c r="E247" i="2"/>
  <c r="H247" i="2" s="1"/>
  <c r="E246" i="2"/>
  <c r="H246" i="2" s="1"/>
  <c r="E245" i="2"/>
  <c r="H245" i="2" s="1"/>
  <c r="E244" i="2"/>
  <c r="H244" i="2" s="1"/>
  <c r="E243" i="2"/>
  <c r="H243" i="2" s="1"/>
  <c r="E242" i="2"/>
  <c r="H242" i="2" s="1"/>
  <c r="E240" i="2"/>
  <c r="H240" i="2" s="1"/>
  <c r="E239" i="2"/>
  <c r="H239" i="2" s="1"/>
  <c r="E238" i="2"/>
  <c r="H238" i="2" s="1"/>
  <c r="E237" i="2"/>
  <c r="H237" i="2" s="1"/>
  <c r="E235" i="2"/>
  <c r="H235" i="2" s="1"/>
  <c r="E234" i="2"/>
  <c r="H234" i="2" s="1"/>
  <c r="E233" i="2"/>
  <c r="H233" i="2" s="1"/>
  <c r="E232" i="2"/>
  <c r="H232" i="2" s="1"/>
  <c r="E231" i="2"/>
  <c r="H231" i="2" s="1"/>
  <c r="E230" i="2"/>
  <c r="H230" i="2" s="1"/>
  <c r="E229" i="2"/>
  <c r="H229" i="2" s="1"/>
  <c r="E228" i="2"/>
  <c r="H228" i="2" s="1"/>
  <c r="E227" i="2"/>
  <c r="H227" i="2" s="1"/>
  <c r="E226" i="2"/>
  <c r="H226" i="2" s="1"/>
  <c r="E223" i="2"/>
  <c r="H223" i="2" s="1"/>
  <c r="E222" i="2"/>
  <c r="H222" i="2" s="1"/>
  <c r="E220" i="2"/>
  <c r="H220" i="2" s="1"/>
  <c r="E219" i="2"/>
  <c r="H219" i="2" s="1"/>
  <c r="E218" i="2"/>
  <c r="H218" i="2" s="1"/>
  <c r="E216" i="2"/>
  <c r="H216" i="2" s="1"/>
  <c r="E215" i="2"/>
  <c r="H215" i="2" s="1"/>
  <c r="E214" i="2"/>
  <c r="H214" i="2" s="1"/>
  <c r="E213" i="2"/>
  <c r="H213" i="2" s="1"/>
  <c r="E211" i="2"/>
  <c r="H211" i="2" s="1"/>
  <c r="E210" i="2"/>
  <c r="H210" i="2" s="1"/>
  <c r="E209" i="2"/>
  <c r="H209" i="2" s="1"/>
  <c r="E208" i="2"/>
  <c r="H208" i="2" s="1"/>
  <c r="E207" i="2"/>
  <c r="H207" i="2" s="1"/>
  <c r="E206" i="2"/>
  <c r="H206" i="2" s="1"/>
  <c r="E205" i="2"/>
  <c r="H205" i="2" s="1"/>
  <c r="E203" i="2"/>
  <c r="H203" i="2" s="1"/>
  <c r="E202" i="2"/>
  <c r="H202" i="2" s="1"/>
  <c r="E201" i="2"/>
  <c r="H201" i="2" s="1"/>
  <c r="E198" i="2"/>
  <c r="H198" i="2" s="1"/>
  <c r="E197" i="2"/>
  <c r="H197" i="2" s="1"/>
  <c r="E196" i="2"/>
  <c r="H196" i="2" s="1"/>
  <c r="E195" i="2"/>
  <c r="H195" i="2" s="1"/>
  <c r="E194" i="2"/>
  <c r="H194" i="2" s="1"/>
  <c r="E193" i="2"/>
  <c r="H193" i="2" s="1"/>
  <c r="E192" i="2"/>
  <c r="H192" i="2" s="1"/>
  <c r="E189" i="2"/>
  <c r="H189" i="2" s="1"/>
  <c r="E188" i="2"/>
  <c r="H188" i="2" s="1"/>
  <c r="E187" i="2"/>
  <c r="H187" i="2" s="1"/>
  <c r="E186" i="2"/>
  <c r="H186" i="2" s="1"/>
  <c r="E185" i="2"/>
  <c r="H185" i="2" s="1"/>
  <c r="E183" i="2"/>
  <c r="H183" i="2" s="1"/>
  <c r="E182" i="2"/>
  <c r="H182" i="2" s="1"/>
  <c r="E181" i="2"/>
  <c r="H181" i="2" s="1"/>
  <c r="E180" i="2"/>
  <c r="H180" i="2" s="1"/>
  <c r="E179" i="2"/>
  <c r="H179" i="2" s="1"/>
  <c r="E178" i="2"/>
  <c r="H178" i="2" s="1"/>
  <c r="E177" i="2"/>
  <c r="H177" i="2" s="1"/>
  <c r="E176" i="2"/>
  <c r="H176" i="2" s="1"/>
  <c r="E175" i="2"/>
  <c r="H175" i="2" s="1"/>
  <c r="E174" i="2"/>
  <c r="H174" i="2" s="1"/>
  <c r="E173" i="2"/>
  <c r="H173" i="2" s="1"/>
  <c r="E172" i="2"/>
  <c r="H172" i="2" s="1"/>
  <c r="E170" i="2"/>
  <c r="H170" i="2" s="1"/>
  <c r="E169" i="2"/>
  <c r="H169" i="2" s="1"/>
  <c r="E168" i="2"/>
  <c r="H168" i="2" s="1"/>
  <c r="E167" i="2"/>
  <c r="H167" i="2" s="1"/>
  <c r="E166" i="2"/>
  <c r="H166" i="2" s="1"/>
  <c r="E165" i="2"/>
  <c r="H165" i="2" s="1"/>
  <c r="E164" i="2"/>
  <c r="H164" i="2" s="1"/>
  <c r="E163" i="2"/>
  <c r="H163" i="2" s="1"/>
  <c r="E162" i="2"/>
  <c r="H162" i="2" s="1"/>
  <c r="E160" i="2"/>
  <c r="H160" i="2" s="1"/>
  <c r="E159" i="2"/>
  <c r="H159" i="2" s="1"/>
  <c r="E158" i="2"/>
  <c r="H158" i="2" s="1"/>
  <c r="E157" i="2"/>
  <c r="H157" i="2" s="1"/>
  <c r="E156" i="2"/>
  <c r="H156" i="2" s="1"/>
  <c r="E155" i="2"/>
  <c r="H155" i="2" s="1"/>
  <c r="E154" i="2"/>
  <c r="H154" i="2" s="1"/>
  <c r="E153" i="2"/>
  <c r="H153" i="2" s="1"/>
  <c r="H236" i="4"/>
  <c r="H228" i="4"/>
  <c r="H224" i="4"/>
  <c r="H220" i="4"/>
  <c r="H212" i="4"/>
  <c r="H204" i="4"/>
  <c r="H200" i="4"/>
  <c r="H192" i="4"/>
  <c r="H188" i="4"/>
  <c r="H184" i="4"/>
  <c r="H180" i="4"/>
  <c r="H176" i="4"/>
  <c r="H172" i="4"/>
  <c r="H168" i="4"/>
  <c r="H164" i="4"/>
  <c r="H160" i="4"/>
  <c r="H288" i="5"/>
  <c r="H284" i="5"/>
  <c r="H280" i="5"/>
  <c r="H276" i="5"/>
  <c r="H260" i="5"/>
  <c r="H236" i="5"/>
  <c r="H224" i="5"/>
  <c r="H204" i="5"/>
  <c r="H180" i="5"/>
  <c r="H172" i="5"/>
  <c r="H288" i="6"/>
  <c r="H276" i="6"/>
  <c r="H272" i="6"/>
  <c r="H268" i="6"/>
  <c r="H264" i="6"/>
  <c r="H256" i="6"/>
  <c r="H252" i="6"/>
  <c r="H236" i="6"/>
  <c r="H220" i="6"/>
  <c r="H204" i="6"/>
  <c r="H192" i="6"/>
  <c r="H188" i="6"/>
  <c r="H184" i="6"/>
  <c r="H180" i="6"/>
  <c r="H172" i="6"/>
  <c r="H164" i="6"/>
  <c r="H264" i="7"/>
  <c r="H260" i="7"/>
  <c r="H224" i="7"/>
  <c r="H200" i="7"/>
  <c r="H192" i="7"/>
  <c r="H184" i="7"/>
  <c r="H160" i="7"/>
  <c r="H288" i="8"/>
  <c r="H284" i="8"/>
  <c r="H280" i="8"/>
  <c r="H272" i="8"/>
  <c r="E268" i="8"/>
  <c r="H268" i="8" s="1"/>
  <c r="H264" i="8"/>
  <c r="E256" i="8"/>
  <c r="H256" i="8" s="1"/>
  <c r="E244" i="8"/>
  <c r="H236" i="8"/>
  <c r="E232" i="8"/>
  <c r="H232" i="8" s="1"/>
  <c r="H224" i="8"/>
  <c r="H220" i="8"/>
  <c r="E216" i="8"/>
  <c r="H216" i="8" s="1"/>
  <c r="H212" i="8"/>
  <c r="E208" i="8"/>
  <c r="H208" i="8" s="1"/>
  <c r="E196" i="8"/>
  <c r="H196" i="8" s="1"/>
  <c r="H192" i="8"/>
  <c r="H188" i="8"/>
  <c r="H184" i="8"/>
  <c r="H180" i="8"/>
  <c r="E176" i="8"/>
  <c r="H176" i="8" s="1"/>
  <c r="H168" i="8"/>
  <c r="H164" i="8"/>
  <c r="H284" i="9"/>
  <c r="H260" i="9"/>
  <c r="H240" i="9"/>
  <c r="H233" i="9"/>
  <c r="H225" i="9"/>
  <c r="H221" i="9"/>
  <c r="H215" i="9"/>
  <c r="H212" i="9"/>
  <c r="H199" i="9"/>
  <c r="H192" i="9"/>
  <c r="H188" i="9"/>
  <c r="H182" i="9"/>
  <c r="H169" i="9"/>
  <c r="H160" i="9"/>
  <c r="H154" i="9"/>
  <c r="E156" i="14"/>
  <c r="H156" i="14" s="1"/>
  <c r="E176" i="14"/>
  <c r="H176" i="14" s="1"/>
  <c r="E196" i="14"/>
  <c r="H196" i="14" s="1"/>
  <c r="E208" i="14"/>
  <c r="H208" i="14" s="1"/>
  <c r="E216" i="14"/>
  <c r="H216" i="14" s="1"/>
  <c r="E232" i="14"/>
  <c r="H232" i="14" s="1"/>
  <c r="E157" i="14"/>
  <c r="H157" i="14" s="1"/>
  <c r="E161" i="14"/>
  <c r="H161" i="14" s="1"/>
  <c r="E165" i="14"/>
  <c r="H165" i="14" s="1"/>
  <c r="E169" i="14"/>
  <c r="H169" i="14" s="1"/>
  <c r="E173" i="14"/>
  <c r="H173" i="14" s="1"/>
  <c r="E177" i="14"/>
  <c r="H177" i="14" s="1"/>
  <c r="E205" i="14"/>
  <c r="H205" i="14" s="1"/>
  <c r="E209" i="14"/>
  <c r="H209" i="14" s="1"/>
  <c r="E213" i="14"/>
  <c r="H213" i="14" s="1"/>
  <c r="E229" i="14"/>
  <c r="H229" i="14" s="1"/>
  <c r="E237" i="14"/>
  <c r="H237" i="14" s="1"/>
  <c r="E158" i="14"/>
  <c r="H158" i="14" s="1"/>
  <c r="E166" i="14"/>
  <c r="H166" i="14" s="1"/>
  <c r="E170" i="14"/>
  <c r="H170" i="14" s="1"/>
  <c r="E174" i="14"/>
  <c r="H174" i="14" s="1"/>
  <c r="E178" i="14"/>
  <c r="H178" i="14" s="1"/>
  <c r="E182" i="14"/>
  <c r="H182" i="14" s="1"/>
  <c r="E186" i="14"/>
  <c r="H186" i="14" s="1"/>
  <c r="E206" i="14"/>
  <c r="H206" i="14" s="1"/>
  <c r="E210" i="14"/>
  <c r="H210" i="14" s="1"/>
  <c r="E214" i="14"/>
  <c r="H214" i="14" s="1"/>
  <c r="E230" i="14"/>
  <c r="H230" i="14" s="1"/>
  <c r="E238" i="14"/>
  <c r="H238" i="14" s="1"/>
  <c r="E159" i="14"/>
  <c r="H159" i="14" s="1"/>
  <c r="E167" i="14"/>
  <c r="H167" i="14" s="1"/>
  <c r="E175" i="14"/>
  <c r="H175" i="14" s="1"/>
  <c r="E179" i="14"/>
  <c r="H179" i="14" s="1"/>
  <c r="E183" i="14"/>
  <c r="H183" i="14" s="1"/>
  <c r="E203" i="14"/>
  <c r="H203" i="14" s="1"/>
  <c r="E223" i="14"/>
  <c r="H223" i="14" s="1"/>
  <c r="E231" i="14"/>
  <c r="H231" i="14" s="1"/>
  <c r="E235" i="14"/>
  <c r="H235" i="14" s="1"/>
  <c r="E239" i="14"/>
  <c r="H239" i="14" s="1"/>
  <c r="E243" i="14"/>
  <c r="H243" i="14" s="1"/>
  <c r="E244" i="14"/>
  <c r="H244" i="14" s="1"/>
  <c r="E247" i="14"/>
  <c r="H247" i="14" s="1"/>
  <c r="E248" i="14"/>
  <c r="H248" i="14" s="1"/>
  <c r="E249" i="14"/>
  <c r="H249" i="14" s="1"/>
  <c r="E250" i="14"/>
  <c r="H250" i="14" s="1"/>
  <c r="E252" i="14"/>
  <c r="H252" i="14" s="1"/>
  <c r="E253" i="14"/>
  <c r="H253" i="14" s="1"/>
  <c r="E256" i="14"/>
  <c r="H256" i="14" s="1"/>
  <c r="E258" i="14"/>
  <c r="H258" i="14" s="1"/>
  <c r="E259" i="14"/>
  <c r="H259" i="14" s="1"/>
  <c r="E261" i="14"/>
  <c r="H261" i="14" s="1"/>
  <c r="E268" i="14"/>
  <c r="H268" i="14" s="1"/>
  <c r="E157" i="20"/>
  <c r="E165" i="20"/>
  <c r="H165" i="20" s="1"/>
  <c r="E173" i="20"/>
  <c r="E177" i="20"/>
  <c r="E178" i="20"/>
  <c r="H178" i="20" s="1"/>
  <c r="E187" i="20"/>
  <c r="E196" i="20"/>
  <c r="E203" i="20"/>
  <c r="E205" i="20"/>
  <c r="H205" i="20" s="1"/>
  <c r="E208" i="20"/>
  <c r="E209" i="20"/>
  <c r="H209" i="20" s="1"/>
  <c r="E213" i="20"/>
  <c r="E214" i="20"/>
  <c r="H214" i="20" s="1"/>
  <c r="E232" i="20"/>
  <c r="E235" i="20"/>
  <c r="E238" i="20"/>
  <c r="E244" i="20"/>
  <c r="H244" i="20" s="1"/>
  <c r="E249" i="20"/>
  <c r="H249" i="20" s="1"/>
  <c r="E256" i="20"/>
  <c r="E259" i="20"/>
  <c r="E262" i="20"/>
  <c r="E156" i="22"/>
  <c r="H156" i="22" s="1"/>
  <c r="E164" i="22"/>
  <c r="H164" i="22" s="1"/>
  <c r="E172" i="22"/>
  <c r="H172" i="22" s="1"/>
  <c r="E176" i="22"/>
  <c r="H176" i="22" s="1"/>
  <c r="E157" i="22"/>
  <c r="H157" i="22" s="1"/>
  <c r="E161" i="22"/>
  <c r="H161" i="22" s="1"/>
  <c r="E165" i="22"/>
  <c r="H165" i="22" s="1"/>
  <c r="E169" i="22"/>
  <c r="H169" i="22" s="1"/>
  <c r="E173" i="22"/>
  <c r="H173" i="22" s="1"/>
  <c r="E154" i="22"/>
  <c r="H154" i="22" s="1"/>
  <c r="E166" i="22"/>
  <c r="H166" i="22" s="1"/>
  <c r="E174" i="22"/>
  <c r="H174" i="22" s="1"/>
  <c r="E178" i="22"/>
  <c r="H178" i="22" s="1"/>
  <c r="E182" i="22"/>
  <c r="H182" i="22" s="1"/>
  <c r="E159" i="22"/>
  <c r="H159" i="22" s="1"/>
  <c r="E163" i="22"/>
  <c r="H163" i="22" s="1"/>
  <c r="E175" i="22"/>
  <c r="H175" i="22" s="1"/>
  <c r="E185" i="22"/>
  <c r="H185" i="22" s="1"/>
  <c r="E189" i="22"/>
  <c r="H189" i="22" s="1"/>
  <c r="E205" i="22"/>
  <c r="H205" i="22" s="1"/>
  <c r="E213" i="22"/>
  <c r="H213" i="22" s="1"/>
  <c r="E229" i="22"/>
  <c r="H229" i="22" s="1"/>
  <c r="E249" i="22"/>
  <c r="H249" i="22" s="1"/>
  <c r="E253" i="22"/>
  <c r="H253" i="22" s="1"/>
  <c r="E273" i="22"/>
  <c r="H273" i="22" s="1"/>
  <c r="E179" i="22"/>
  <c r="H179" i="22" s="1"/>
  <c r="E186" i="22"/>
  <c r="H186" i="22" s="1"/>
  <c r="E202" i="22"/>
  <c r="H202" i="22" s="1"/>
  <c r="E206" i="22"/>
  <c r="H206" i="22" s="1"/>
  <c r="E210" i="22"/>
  <c r="H210" i="22" s="1"/>
  <c r="E214" i="22"/>
  <c r="H214" i="22" s="1"/>
  <c r="E218" i="22"/>
  <c r="H218" i="22" s="1"/>
  <c r="E222" i="22"/>
  <c r="H222" i="22" s="1"/>
  <c r="E238" i="22"/>
  <c r="H238" i="22" s="1"/>
  <c r="E254" i="22"/>
  <c r="H254" i="22" s="1"/>
  <c r="E262" i="22"/>
  <c r="H262" i="22" s="1"/>
  <c r="E270" i="22"/>
  <c r="H270" i="22" s="1"/>
  <c r="E177" i="22"/>
  <c r="H177" i="22" s="1"/>
  <c r="E183" i="22"/>
  <c r="H183" i="22" s="1"/>
  <c r="E187" i="22"/>
  <c r="H187" i="22" s="1"/>
  <c r="E195" i="22"/>
  <c r="H195" i="22" s="1"/>
  <c r="E199" i="22"/>
  <c r="H199" i="22" s="1"/>
  <c r="E203" i="22"/>
  <c r="H203" i="22" s="1"/>
  <c r="E211" i="22"/>
  <c r="H211" i="22" s="1"/>
  <c r="E231" i="22"/>
  <c r="H231" i="22" s="1"/>
  <c r="E235" i="22"/>
  <c r="H235" i="22" s="1"/>
  <c r="E239" i="22"/>
  <c r="H239" i="22" s="1"/>
  <c r="E243" i="22"/>
  <c r="H243" i="22" s="1"/>
  <c r="E247" i="22"/>
  <c r="H247" i="22" s="1"/>
  <c r="E251" i="22"/>
  <c r="H251" i="22" s="1"/>
  <c r="E255" i="22"/>
  <c r="H255" i="22" s="1"/>
  <c r="E181" i="22"/>
  <c r="H181" i="22" s="1"/>
  <c r="E184" i="22"/>
  <c r="H184" i="22" s="1"/>
  <c r="E196" i="22"/>
  <c r="H196" i="22" s="1"/>
  <c r="E208" i="22"/>
  <c r="H208" i="22" s="1"/>
  <c r="E212" i="22"/>
  <c r="H212" i="22" s="1"/>
  <c r="E216" i="22"/>
  <c r="H216" i="22" s="1"/>
  <c r="E232" i="22"/>
  <c r="H232" i="22" s="1"/>
  <c r="E244" i="22"/>
  <c r="H244" i="22" s="1"/>
  <c r="E256" i="22"/>
  <c r="H256" i="22" s="1"/>
  <c r="E268" i="22"/>
  <c r="H268" i="22" s="1"/>
  <c r="E288" i="22"/>
  <c r="H288" i="22" s="1"/>
  <c r="E157" i="28"/>
  <c r="H157" i="28" s="1"/>
  <c r="E165" i="28"/>
  <c r="H165" i="28" s="1"/>
  <c r="E173" i="28"/>
  <c r="H173" i="28" s="1"/>
  <c r="E181" i="28"/>
  <c r="H181" i="28"/>
  <c r="E189" i="28"/>
  <c r="H189" i="28" s="1"/>
  <c r="E197" i="28"/>
  <c r="H197" i="28" s="1"/>
  <c r="E205" i="28"/>
  <c r="H205" i="28" s="1"/>
  <c r="E213" i="28"/>
  <c r="H213" i="28" s="1"/>
  <c r="E221" i="28"/>
  <c r="H221" i="28" s="1"/>
  <c r="E229" i="28"/>
  <c r="H229" i="28" s="1"/>
  <c r="E237" i="28"/>
  <c r="H237" i="28" s="1"/>
  <c r="E245" i="28"/>
  <c r="H245" i="28" s="1"/>
  <c r="E253" i="28"/>
  <c r="H253" i="28" s="1"/>
  <c r="E153" i="28"/>
  <c r="H153" i="28" s="1"/>
  <c r="E161" i="28"/>
  <c r="H161" i="28" s="1"/>
  <c r="E169" i="28"/>
  <c r="H169" i="28" s="1"/>
  <c r="E177" i="28"/>
  <c r="H177" i="28" s="1"/>
  <c r="E185" i="28"/>
  <c r="H185" i="28" s="1"/>
  <c r="E193" i="28"/>
  <c r="H193" i="28" s="1"/>
  <c r="E201" i="28"/>
  <c r="H201" i="28" s="1"/>
  <c r="E209" i="28"/>
  <c r="H209" i="28" s="1"/>
  <c r="E217" i="28"/>
  <c r="H217" i="28" s="1"/>
  <c r="E233" i="28"/>
  <c r="H233" i="28" s="1"/>
  <c r="E241" i="28"/>
  <c r="H241" i="28" s="1"/>
  <c r="E154" i="28"/>
  <c r="H154" i="28" s="1"/>
  <c r="E164" i="28"/>
  <c r="H164" i="28" s="1"/>
  <c r="E167" i="28"/>
  <c r="H167" i="28" s="1"/>
  <c r="E170" i="28"/>
  <c r="H170" i="28" s="1"/>
  <c r="E180" i="28"/>
  <c r="H180" i="28" s="1"/>
  <c r="E183" i="28"/>
  <c r="H183" i="28" s="1"/>
  <c r="E186" i="28"/>
  <c r="H186" i="28" s="1"/>
  <c r="E196" i="28"/>
  <c r="H196" i="28" s="1"/>
  <c r="E199" i="28"/>
  <c r="H199" i="28" s="1"/>
  <c r="E202" i="28"/>
  <c r="H202" i="28" s="1"/>
  <c r="E212" i="28"/>
  <c r="H212" i="28" s="1"/>
  <c r="E215" i="28"/>
  <c r="H215" i="28" s="1"/>
  <c r="E218" i="28"/>
  <c r="H218" i="28" s="1"/>
  <c r="E232" i="28"/>
  <c r="H232" i="28" s="1"/>
  <c r="E235" i="28"/>
  <c r="H235" i="28" s="1"/>
  <c r="E238" i="28"/>
  <c r="H238" i="28" s="1"/>
  <c r="E249" i="28"/>
  <c r="H249" i="28" s="1"/>
  <c r="E258" i="28"/>
  <c r="H258" i="28" s="1"/>
  <c r="E259" i="28"/>
  <c r="H259" i="28" s="1"/>
  <c r="E266" i="28"/>
  <c r="H266" i="28" s="1"/>
  <c r="E267" i="28"/>
  <c r="H267" i="28" s="1"/>
  <c r="E268" i="28"/>
  <c r="H268" i="28" s="1"/>
  <c r="E274" i="28"/>
  <c r="H274" i="28" s="1"/>
  <c r="E276" i="28"/>
  <c r="H276" i="28" s="1"/>
  <c r="E282" i="28"/>
  <c r="H282" i="28" s="1"/>
  <c r="E283" i="28"/>
  <c r="H283" i="28" s="1"/>
  <c r="E158" i="28"/>
  <c r="H158" i="28" s="1"/>
  <c r="E168" i="28"/>
  <c r="H168" i="28" s="1"/>
  <c r="E174" i="28"/>
  <c r="H174" i="28" s="1"/>
  <c r="E184" i="28"/>
  <c r="H184" i="28" s="1"/>
  <c r="E187" i="28"/>
  <c r="H187" i="28" s="1"/>
  <c r="E190" i="28"/>
  <c r="H190" i="28" s="1"/>
  <c r="E200" i="28"/>
  <c r="H200" i="28" s="1"/>
  <c r="E203" i="28"/>
  <c r="H203" i="28" s="1"/>
  <c r="E206" i="28"/>
  <c r="H206" i="28" s="1"/>
  <c r="E216" i="28"/>
  <c r="H216" i="28" s="1"/>
  <c r="E219" i="28"/>
  <c r="H219" i="28" s="1"/>
  <c r="E222" i="28"/>
  <c r="H222" i="28" s="1"/>
  <c r="E226" i="28"/>
  <c r="H226" i="28" s="1"/>
  <c r="E236" i="28"/>
  <c r="H236" i="28" s="1"/>
  <c r="E239" i="28"/>
  <c r="H239" i="28" s="1"/>
  <c r="E242" i="28"/>
  <c r="H242" i="28" s="1"/>
  <c r="E250" i="28"/>
  <c r="H250" i="28" s="1"/>
  <c r="E261" i="28"/>
  <c r="H261" i="28" s="1"/>
  <c r="E156" i="28"/>
  <c r="H156" i="28" s="1"/>
  <c r="E159" i="28"/>
  <c r="H159" i="28" s="1"/>
  <c r="E162" i="28"/>
  <c r="H162" i="28" s="1"/>
  <c r="E172" i="28"/>
  <c r="H172" i="28" s="1"/>
  <c r="E175" i="28"/>
  <c r="H175" i="28" s="1"/>
  <c r="E178" i="28"/>
  <c r="H178" i="28" s="1"/>
  <c r="E188" i="28"/>
  <c r="H188" i="28" s="1"/>
  <c r="E191" i="28"/>
  <c r="H191" i="28" s="1"/>
  <c r="E204" i="28"/>
  <c r="H204" i="28" s="1"/>
  <c r="E210" i="28"/>
  <c r="H210" i="28" s="1"/>
  <c r="E220" i="28"/>
  <c r="H220" i="28" s="1"/>
  <c r="E223" i="28"/>
  <c r="H223" i="28" s="1"/>
  <c r="E227" i="28"/>
  <c r="H227" i="28" s="1"/>
  <c r="E230" i="28"/>
  <c r="H230" i="28" s="1"/>
  <c r="E240" i="28"/>
  <c r="H240" i="28" s="1"/>
  <c r="E243" i="28"/>
  <c r="H243" i="28" s="1"/>
  <c r="E246" i="28"/>
  <c r="H246" i="28" s="1"/>
  <c r="E251" i="28"/>
  <c r="H251" i="28" s="1"/>
  <c r="E254" i="28"/>
  <c r="H254" i="28" s="1"/>
  <c r="E256" i="28"/>
  <c r="H256" i="28" s="1"/>
  <c r="E262" i="28"/>
  <c r="H262" i="28" s="1"/>
  <c r="E263" i="28"/>
  <c r="H263" i="28" s="1"/>
  <c r="E264" i="28"/>
  <c r="H264" i="28" s="1"/>
  <c r="E270" i="28"/>
  <c r="H270" i="28" s="1"/>
  <c r="E271" i="28"/>
  <c r="H271" i="28" s="1"/>
  <c r="E272" i="28"/>
  <c r="H272" i="28" s="1"/>
  <c r="E280" i="28"/>
  <c r="H280" i="28" s="1"/>
  <c r="E286" i="28"/>
  <c r="H286" i="28" s="1"/>
  <c r="E288" i="28"/>
  <c r="H288" i="28" s="1"/>
  <c r="E160" i="28"/>
  <c r="H160" i="28" s="1"/>
  <c r="E163" i="28"/>
  <c r="H163" i="28" s="1"/>
  <c r="E166" i="28"/>
  <c r="H166" i="28" s="1"/>
  <c r="E176" i="28"/>
  <c r="H176" i="28" s="1"/>
  <c r="E179" i="28"/>
  <c r="H179" i="28" s="1"/>
  <c r="E182" i="28"/>
  <c r="H182" i="28" s="1"/>
  <c r="E192" i="28"/>
  <c r="H192" i="28" s="1"/>
  <c r="E195" i="28"/>
  <c r="H195" i="28" s="1"/>
  <c r="E198" i="28"/>
  <c r="H198" i="28" s="1"/>
  <c r="E208" i="28"/>
  <c r="H208" i="28" s="1"/>
  <c r="E211" i="28"/>
  <c r="H211" i="28" s="1"/>
  <c r="E214" i="28"/>
  <c r="H214" i="28" s="1"/>
  <c r="E228" i="28"/>
  <c r="H228" i="28" s="1"/>
  <c r="E231" i="28"/>
  <c r="H231" i="28" s="1"/>
  <c r="E234" i="28"/>
  <c r="H234" i="28" s="1"/>
  <c r="E244" i="28"/>
  <c r="H244" i="28" s="1"/>
  <c r="E247" i="28"/>
  <c r="H247" i="28" s="1"/>
  <c r="E248" i="28"/>
  <c r="H248" i="28" s="1"/>
  <c r="E252" i="28"/>
  <c r="H252" i="28" s="1"/>
  <c r="E257" i="28"/>
  <c r="H257" i="28" s="1"/>
  <c r="E265" i="28"/>
  <c r="H265" i="28" s="1"/>
  <c r="E273" i="28"/>
  <c r="H273" i="28" s="1"/>
  <c r="E281" i="28"/>
  <c r="H281" i="28" s="1"/>
  <c r="E152" i="20"/>
  <c r="H260" i="14"/>
  <c r="H255" i="14"/>
  <c r="H252" i="11"/>
  <c r="H236" i="11"/>
  <c r="H224" i="11"/>
  <c r="H212" i="11"/>
  <c r="H204" i="11"/>
  <c r="H192" i="11"/>
  <c r="H188" i="11"/>
  <c r="H180" i="11"/>
  <c r="H164" i="11"/>
  <c r="H288" i="12"/>
  <c r="H284" i="12"/>
  <c r="H280" i="12"/>
  <c r="H276" i="12"/>
  <c r="H272" i="12"/>
  <c r="H264" i="12"/>
  <c r="H260" i="12"/>
  <c r="H236" i="12"/>
  <c r="H224" i="12"/>
  <c r="H212" i="12"/>
  <c r="H204" i="12"/>
  <c r="H200" i="12"/>
  <c r="H192" i="12"/>
  <c r="H188" i="12"/>
  <c r="H184" i="12"/>
  <c r="H180" i="12"/>
  <c r="H288" i="13"/>
  <c r="H284" i="13"/>
  <c r="H280" i="13"/>
  <c r="H276" i="13"/>
  <c r="H264" i="13"/>
  <c r="H260" i="13"/>
  <c r="H236" i="13"/>
  <c r="H228" i="13"/>
  <c r="H224" i="13"/>
  <c r="H204" i="13"/>
  <c r="H197" i="13"/>
  <c r="H181" i="13"/>
  <c r="H171" i="13"/>
  <c r="H285" i="14"/>
  <c r="H281" i="14"/>
  <c r="H273" i="14"/>
  <c r="H269" i="14"/>
  <c r="H266" i="14"/>
  <c r="H255" i="11"/>
  <c r="H227" i="11"/>
  <c r="H215" i="11"/>
  <c r="H207" i="11"/>
  <c r="H195" i="11"/>
  <c r="H179" i="11"/>
  <c r="H171" i="11"/>
  <c r="H167" i="11"/>
  <c r="H155" i="11"/>
  <c r="H287" i="12"/>
  <c r="H283" i="12"/>
  <c r="H279" i="12"/>
  <c r="H275" i="12"/>
  <c r="H271" i="12"/>
  <c r="H267" i="12"/>
  <c r="H259" i="12"/>
  <c r="H255" i="12"/>
  <c r="H227" i="12"/>
  <c r="H219" i="12"/>
  <c r="H215" i="12"/>
  <c r="H207" i="12"/>
  <c r="H199" i="12"/>
  <c r="H171" i="12"/>
  <c r="H155" i="12"/>
  <c r="H287" i="13"/>
  <c r="H283" i="13"/>
  <c r="H271" i="13"/>
  <c r="H255" i="13"/>
  <c r="H243" i="13"/>
  <c r="H227" i="13"/>
  <c r="H223" i="13"/>
  <c r="H219" i="13"/>
  <c r="H194" i="13"/>
  <c r="H190" i="13"/>
  <c r="H185" i="13"/>
  <c r="H180" i="13"/>
  <c r="H155" i="13"/>
  <c r="H284" i="14"/>
  <c r="H280" i="14"/>
  <c r="H276" i="14"/>
  <c r="H215" i="14"/>
  <c r="H211" i="14"/>
  <c r="H207" i="14"/>
  <c r="H199" i="14"/>
  <c r="H195" i="14"/>
  <c r="H191" i="14"/>
  <c r="H171" i="14"/>
  <c r="H163" i="14"/>
  <c r="H155" i="14"/>
  <c r="H287" i="15"/>
  <c r="H283" i="15"/>
  <c r="H279" i="15"/>
  <c r="H275" i="15"/>
  <c r="H271" i="15"/>
  <c r="H267" i="15"/>
  <c r="H263" i="15"/>
  <c r="H255" i="15"/>
  <c r="H251" i="15"/>
  <c r="H235" i="15"/>
  <c r="H231" i="15"/>
  <c r="H227" i="15"/>
  <c r="H223" i="15"/>
  <c r="H219" i="15"/>
  <c r="H215" i="15"/>
  <c r="H211" i="15"/>
  <c r="H207" i="15"/>
  <c r="H203" i="15"/>
  <c r="H199" i="15"/>
  <c r="H195" i="15"/>
  <c r="H191" i="15"/>
  <c r="H183" i="15"/>
  <c r="H179" i="15"/>
  <c r="H175" i="15"/>
  <c r="H171" i="15"/>
  <c r="H163" i="15"/>
  <c r="H155" i="15"/>
  <c r="H287" i="16"/>
  <c r="H283" i="16"/>
  <c r="H279" i="16"/>
  <c r="H275" i="16"/>
  <c r="H271" i="16"/>
  <c r="H267" i="16"/>
  <c r="H263" i="16"/>
  <c r="H259" i="16"/>
  <c r="H243" i="16"/>
  <c r="H231" i="16"/>
  <c r="H227" i="16"/>
  <c r="H223" i="16"/>
  <c r="H215" i="16"/>
  <c r="H211" i="16"/>
  <c r="H207" i="16"/>
  <c r="H199" i="16"/>
  <c r="H191" i="16"/>
  <c r="H179" i="16"/>
  <c r="H171" i="16"/>
  <c r="H167" i="16"/>
  <c r="H159" i="16"/>
  <c r="H194" i="16"/>
  <c r="H190" i="16"/>
  <c r="H236" i="14"/>
  <c r="H228" i="14"/>
  <c r="H224" i="14"/>
  <c r="H220" i="14"/>
  <c r="H212" i="14"/>
  <c r="H204" i="14"/>
  <c r="H200" i="14"/>
  <c r="H192" i="14"/>
  <c r="H184" i="14"/>
  <c r="H172" i="14"/>
  <c r="H164" i="14"/>
  <c r="H160" i="14"/>
  <c r="H288" i="15"/>
  <c r="H284" i="15"/>
  <c r="H280" i="15"/>
  <c r="H276" i="15"/>
  <c r="H272" i="15"/>
  <c r="H264" i="15"/>
  <c r="H260" i="15"/>
  <c r="H252" i="15"/>
  <c r="H248" i="15"/>
  <c r="H240" i="15"/>
  <c r="H236" i="15"/>
  <c r="H228" i="15"/>
  <c r="H224" i="15"/>
  <c r="H220" i="15"/>
  <c r="H204" i="15"/>
  <c r="H200" i="15"/>
  <c r="H192" i="15"/>
  <c r="H188" i="15"/>
  <c r="H184" i="15"/>
  <c r="H180" i="15"/>
  <c r="H172" i="15"/>
  <c r="H168" i="15"/>
  <c r="H164" i="15"/>
  <c r="H160" i="15"/>
  <c r="H288" i="16"/>
  <c r="H284" i="16"/>
  <c r="H280" i="16"/>
  <c r="H276" i="16"/>
  <c r="H272" i="16"/>
  <c r="H264" i="16"/>
  <c r="H244" i="16"/>
  <c r="H236" i="16"/>
  <c r="H228" i="16"/>
  <c r="H224" i="16"/>
  <c r="H220" i="16"/>
  <c r="H212" i="16"/>
  <c r="H204" i="16"/>
  <c r="H200" i="16"/>
  <c r="H192" i="16"/>
  <c r="H184" i="16"/>
  <c r="H180" i="16"/>
  <c r="H164" i="16"/>
  <c r="H160" i="16"/>
  <c r="H230" i="17"/>
  <c r="H226" i="17"/>
  <c r="H222" i="17"/>
  <c r="H218" i="17"/>
  <c r="H214" i="17"/>
  <c r="H210" i="17"/>
  <c r="H206" i="17"/>
  <c r="H202" i="17"/>
  <c r="H198" i="17"/>
  <c r="H194" i="17"/>
  <c r="H190" i="17"/>
  <c r="H186" i="17"/>
  <c r="H182" i="17"/>
  <c r="H178" i="17"/>
  <c r="H170" i="17"/>
  <c r="H166" i="17"/>
  <c r="H162" i="17"/>
  <c r="H158" i="17"/>
  <c r="H154" i="17"/>
  <c r="H206" i="18"/>
  <c r="H194" i="18"/>
  <c r="H162" i="18"/>
  <c r="H286" i="19"/>
  <c r="H282" i="19"/>
  <c r="H278" i="19"/>
  <c r="H274" i="19"/>
  <c r="H270" i="19"/>
  <c r="H242" i="19"/>
  <c r="H230" i="19"/>
  <c r="H226" i="19"/>
  <c r="H222" i="19"/>
  <c r="H218" i="19"/>
  <c r="H202" i="19"/>
  <c r="H198" i="19"/>
  <c r="H194" i="19"/>
  <c r="H190" i="19"/>
  <c r="H170" i="19"/>
  <c r="H162" i="19"/>
  <c r="H225" i="17"/>
  <c r="H221" i="17"/>
  <c r="H217" i="17"/>
  <c r="H213" i="17"/>
  <c r="H209" i="17"/>
  <c r="H205" i="17"/>
  <c r="H201" i="17"/>
  <c r="H197" i="17"/>
  <c r="H193" i="17"/>
  <c r="H189" i="17"/>
  <c r="H185" i="17"/>
  <c r="H181" i="17"/>
  <c r="H169" i="17"/>
  <c r="H161" i="17"/>
  <c r="H153" i="17"/>
  <c r="H277" i="18"/>
  <c r="H269" i="18"/>
  <c r="H241" i="18"/>
  <c r="H225" i="18"/>
  <c r="H197" i="18"/>
  <c r="H193" i="18"/>
  <c r="H285" i="19"/>
  <c r="H277" i="19"/>
  <c r="H269" i="19"/>
  <c r="H261" i="19"/>
  <c r="H257" i="19"/>
  <c r="H241" i="19"/>
  <c r="H225" i="19"/>
  <c r="H221" i="19"/>
  <c r="H217" i="19"/>
  <c r="H209" i="19"/>
  <c r="H197" i="19"/>
  <c r="H189" i="19"/>
  <c r="H185" i="19"/>
  <c r="H181" i="19"/>
  <c r="H176" i="20"/>
  <c r="H280" i="21"/>
  <c r="H264" i="21"/>
  <c r="H240" i="22"/>
  <c r="H236" i="22"/>
  <c r="H224" i="22"/>
  <c r="H220" i="22"/>
  <c r="H204" i="22"/>
  <c r="H200" i="22"/>
  <c r="H192" i="22"/>
  <c r="H188" i="22"/>
  <c r="H167" i="20"/>
  <c r="H287" i="21"/>
  <c r="H283" i="21"/>
  <c r="H279" i="21"/>
  <c r="H275" i="21"/>
  <c r="H271" i="21"/>
  <c r="H263" i="21"/>
  <c r="H255" i="21"/>
  <c r="H215" i="21"/>
  <c r="H227" i="22"/>
  <c r="H215" i="22"/>
  <c r="H207" i="22"/>
  <c r="H191" i="22"/>
  <c r="H193" i="22"/>
  <c r="H197" i="24"/>
  <c r="H193" i="24"/>
  <c r="H189" i="24"/>
  <c r="H185" i="24"/>
  <c r="H181" i="24"/>
  <c r="H161" i="24"/>
  <c r="H153" i="24"/>
  <c r="H281" i="25"/>
  <c r="H277" i="25"/>
  <c r="H269" i="25"/>
  <c r="H265" i="25"/>
  <c r="H261" i="25"/>
  <c r="H241" i="25"/>
  <c r="H233" i="25"/>
  <c r="H225" i="25"/>
  <c r="H217" i="25"/>
  <c r="H209" i="25"/>
  <c r="H205" i="25"/>
  <c r="H193" i="25"/>
  <c r="H185" i="25"/>
  <c r="H192" i="24"/>
  <c r="H188" i="24"/>
  <c r="H184" i="24"/>
  <c r="H180" i="24"/>
  <c r="H172" i="24"/>
  <c r="H168" i="24"/>
  <c r="H164" i="24"/>
  <c r="H160" i="24"/>
  <c r="H156" i="24"/>
  <c r="H288" i="25"/>
  <c r="H280" i="25"/>
  <c r="H276" i="25"/>
  <c r="H272" i="25"/>
  <c r="H264" i="25"/>
  <c r="H260" i="25"/>
  <c r="H236" i="25"/>
  <c r="H212" i="25"/>
  <c r="H204" i="25"/>
  <c r="H192" i="25"/>
  <c r="H188" i="25"/>
  <c r="H180" i="25"/>
  <c r="H286" i="29"/>
  <c r="H194" i="29"/>
  <c r="H187" i="29"/>
  <c r="H170" i="29"/>
  <c r="H287" i="30"/>
  <c r="H283" i="30"/>
  <c r="H279" i="30"/>
  <c r="H275" i="30"/>
  <c r="H271" i="30"/>
  <c r="H267" i="30"/>
  <c r="H263" i="30"/>
  <c r="H259" i="30"/>
  <c r="H255" i="30"/>
  <c r="H251" i="30"/>
  <c r="H220" i="30"/>
  <c r="H212" i="30"/>
  <c r="H204" i="30"/>
  <c r="H200" i="30"/>
  <c r="H192" i="30"/>
  <c r="H188" i="30"/>
  <c r="H184" i="30"/>
  <c r="H180" i="30"/>
  <c r="H172" i="30"/>
  <c r="H168" i="30"/>
  <c r="H163" i="30"/>
  <c r="H287" i="29"/>
  <c r="H258" i="29"/>
  <c r="H227" i="29"/>
  <c r="H215" i="29"/>
  <c r="H198" i="29"/>
  <c r="H191" i="29"/>
  <c r="H221" i="30"/>
  <c r="H217" i="30"/>
  <c r="H209" i="30"/>
  <c r="H205" i="30"/>
  <c r="H201" i="30"/>
  <c r="H197" i="30"/>
  <c r="H193" i="30"/>
  <c r="H189" i="30"/>
  <c r="H185" i="30"/>
  <c r="H181" i="30"/>
  <c r="H169" i="30"/>
  <c r="E73" i="2"/>
  <c r="E78" i="2"/>
  <c r="H78" i="2" s="1"/>
  <c r="E82" i="2"/>
  <c r="E84" i="2"/>
  <c r="H84" i="2" s="1"/>
  <c r="E87" i="2"/>
  <c r="H87" i="2" s="1"/>
  <c r="E92" i="2"/>
  <c r="E94" i="2"/>
  <c r="E99" i="2"/>
  <c r="H99" i="2" s="1"/>
  <c r="E102" i="2"/>
  <c r="E104" i="2"/>
  <c r="E107" i="2"/>
  <c r="H107" i="2" s="1"/>
  <c r="E111" i="2"/>
  <c r="E114" i="2"/>
  <c r="E116" i="2"/>
  <c r="E118" i="2"/>
  <c r="E121" i="2"/>
  <c r="E123" i="2"/>
  <c r="E128" i="2"/>
  <c r="E131" i="2"/>
  <c r="E134" i="2"/>
  <c r="E136" i="2"/>
  <c r="E139" i="2"/>
  <c r="E144" i="2"/>
  <c r="E70" i="2"/>
  <c r="E73" i="20"/>
  <c r="H73" i="20" s="1"/>
  <c r="E74" i="20"/>
  <c r="H74" i="20" s="1"/>
  <c r="E77" i="20"/>
  <c r="H77" i="20" s="1"/>
  <c r="E80" i="20"/>
  <c r="H80" i="20" s="1"/>
  <c r="E82" i="20"/>
  <c r="H82" i="20" s="1"/>
  <c r="E83" i="20"/>
  <c r="H83" i="20" s="1"/>
  <c r="E92" i="20"/>
  <c r="E93" i="20"/>
  <c r="E94" i="20"/>
  <c r="E108" i="20"/>
  <c r="E115" i="20"/>
  <c r="E116" i="20"/>
  <c r="E122" i="20"/>
  <c r="H122" i="20" s="1"/>
  <c r="E131" i="20"/>
  <c r="E125" i="20"/>
  <c r="H125" i="20" s="1"/>
  <c r="E113" i="20"/>
  <c r="E121" i="20"/>
  <c r="E112" i="20"/>
  <c r="H112" i="20" s="1"/>
  <c r="E119" i="20"/>
  <c r="H119" i="20" s="1"/>
  <c r="E134" i="20"/>
  <c r="E120" i="20"/>
  <c r="E71" i="20"/>
  <c r="E70" i="20"/>
  <c r="E93" i="14"/>
  <c r="E101" i="14"/>
  <c r="H101" i="14" s="1"/>
  <c r="E109" i="14"/>
  <c r="E125" i="14"/>
  <c r="E72" i="14"/>
  <c r="H72" i="14" s="1"/>
  <c r="E80" i="14"/>
  <c r="H80" i="14" s="1"/>
  <c r="E86" i="14"/>
  <c r="E88" i="14"/>
  <c r="H88" i="14" s="1"/>
  <c r="E94" i="14"/>
  <c r="H94" i="14" s="1"/>
  <c r="E95" i="14"/>
  <c r="E102" i="14"/>
  <c r="E103" i="14"/>
  <c r="E104" i="14"/>
  <c r="E110" i="14"/>
  <c r="E111" i="14"/>
  <c r="E112" i="14"/>
  <c r="E118" i="14"/>
  <c r="E119" i="14"/>
  <c r="E120" i="14"/>
  <c r="E127" i="14"/>
  <c r="H127" i="14" s="1"/>
  <c r="E134" i="14"/>
  <c r="H134" i="14" s="1"/>
  <c r="E142" i="14"/>
  <c r="E144" i="14"/>
  <c r="H144" i="14" s="1"/>
  <c r="E73" i="14"/>
  <c r="E81" i="14"/>
  <c r="E97" i="14"/>
  <c r="H97" i="14" s="1"/>
  <c r="E105" i="14"/>
  <c r="E113" i="14"/>
  <c r="E121" i="14"/>
  <c r="E129" i="14"/>
  <c r="E137" i="14"/>
  <c r="E74" i="14"/>
  <c r="H74" i="14" s="1"/>
  <c r="E75" i="14"/>
  <c r="E82" i="14"/>
  <c r="E83" i="14"/>
  <c r="E91" i="14"/>
  <c r="H91" i="14" s="1"/>
  <c r="E92" i="14"/>
  <c r="E98" i="14"/>
  <c r="E99" i="14"/>
  <c r="E100" i="14"/>
  <c r="E107" i="14"/>
  <c r="E108" i="14"/>
  <c r="E115" i="14"/>
  <c r="E116" i="14"/>
  <c r="H116" i="14" s="1"/>
  <c r="E123" i="14"/>
  <c r="H123" i="14" s="1"/>
  <c r="E124" i="14"/>
  <c r="E130" i="14"/>
  <c r="H130" i="14" s="1"/>
  <c r="E131" i="14"/>
  <c r="E139" i="14"/>
  <c r="E140" i="14"/>
  <c r="H140" i="14" s="1"/>
  <c r="G70" i="14"/>
  <c r="E71" i="14"/>
  <c r="E70" i="14"/>
  <c r="E77" i="10"/>
  <c r="H77" i="10" s="1"/>
  <c r="E130" i="10"/>
  <c r="E73" i="10"/>
  <c r="E82" i="10"/>
  <c r="E85" i="10"/>
  <c r="E88" i="10"/>
  <c r="E89" i="10"/>
  <c r="H89" i="10" s="1"/>
  <c r="E90" i="10"/>
  <c r="E94" i="10"/>
  <c r="E100" i="10"/>
  <c r="E103" i="10"/>
  <c r="E105" i="10"/>
  <c r="E106" i="10"/>
  <c r="E110" i="10"/>
  <c r="E124" i="10"/>
  <c r="E140" i="10"/>
  <c r="E127" i="10"/>
  <c r="E145" i="10"/>
  <c r="E119" i="10"/>
  <c r="E72" i="10"/>
  <c r="E125" i="10"/>
  <c r="E137" i="10"/>
  <c r="E76" i="10"/>
  <c r="E115" i="10"/>
  <c r="H115" i="10" s="1"/>
  <c r="E120" i="28"/>
  <c r="E128" i="28"/>
  <c r="H128" i="28" s="1"/>
  <c r="E129" i="28"/>
  <c r="E135" i="28"/>
  <c r="E136" i="28"/>
  <c r="H136" i="28" s="1"/>
  <c r="E137" i="28"/>
  <c r="E143" i="28"/>
  <c r="H143" i="28" s="1"/>
  <c r="E144" i="28"/>
  <c r="E145" i="28"/>
  <c r="H145" i="28" s="1"/>
  <c r="E72" i="28"/>
  <c r="H72" i="28" s="1"/>
  <c r="E73" i="28"/>
  <c r="E74" i="28"/>
  <c r="E75" i="28"/>
  <c r="H75" i="28" s="1"/>
  <c r="E76" i="28"/>
  <c r="E77" i="28"/>
  <c r="E78" i="28"/>
  <c r="H78" i="28" s="1"/>
  <c r="E79" i="28"/>
  <c r="E80" i="28"/>
  <c r="E81" i="28"/>
  <c r="H81" i="28" s="1"/>
  <c r="E82" i="28"/>
  <c r="H82" i="28" s="1"/>
  <c r="E83" i="28"/>
  <c r="E84" i="28"/>
  <c r="H84" i="28" s="1"/>
  <c r="E85" i="28"/>
  <c r="H85" i="28" s="1"/>
  <c r="E86" i="28"/>
  <c r="E87" i="28"/>
  <c r="H87" i="28" s="1"/>
  <c r="E88" i="28"/>
  <c r="H88" i="28" s="1"/>
  <c r="E89" i="28"/>
  <c r="H89" i="28" s="1"/>
  <c r="E90" i="28"/>
  <c r="E91" i="28"/>
  <c r="E92" i="28"/>
  <c r="H92" i="28" s="1"/>
  <c r="E93" i="28"/>
  <c r="H93" i="28" s="1"/>
  <c r="E94" i="28"/>
  <c r="E95" i="28"/>
  <c r="H95" i="28" s="1"/>
  <c r="E96" i="28"/>
  <c r="H96" i="28" s="1"/>
  <c r="E97" i="28"/>
  <c r="E98" i="28"/>
  <c r="H98" i="28" s="1"/>
  <c r="E99" i="28"/>
  <c r="H99" i="28" s="1"/>
  <c r="E100" i="28"/>
  <c r="E101" i="28"/>
  <c r="H101" i="28" s="1"/>
  <c r="E102" i="28"/>
  <c r="H102" i="28" s="1"/>
  <c r="E103" i="28"/>
  <c r="E104" i="28"/>
  <c r="H104" i="28" s="1"/>
  <c r="E105" i="28"/>
  <c r="H105" i="28" s="1"/>
  <c r="E106" i="28"/>
  <c r="E107" i="28"/>
  <c r="H107" i="28" s="1"/>
  <c r="E108" i="28"/>
  <c r="H108" i="28" s="1"/>
  <c r="E109" i="28"/>
  <c r="E110" i="28"/>
  <c r="H110" i="28" s="1"/>
  <c r="E111" i="28"/>
  <c r="E112" i="28"/>
  <c r="E113" i="28"/>
  <c r="H113" i="28" s="1"/>
  <c r="E122" i="28"/>
  <c r="E130" i="28"/>
  <c r="H130" i="28" s="1"/>
  <c r="E138" i="28"/>
  <c r="E115" i="28"/>
  <c r="H115" i="28" s="1"/>
  <c r="E116" i="28"/>
  <c r="H116" i="28" s="1"/>
  <c r="E117" i="28"/>
  <c r="E123" i="28"/>
  <c r="E124" i="28"/>
  <c r="H124" i="28" s="1"/>
  <c r="E125" i="28"/>
  <c r="E131" i="28"/>
  <c r="H131" i="28" s="1"/>
  <c r="E132" i="28"/>
  <c r="E133" i="28"/>
  <c r="H133" i="28" s="1"/>
  <c r="E139" i="28"/>
  <c r="H139" i="28" s="1"/>
  <c r="E140" i="28"/>
  <c r="E141" i="28"/>
  <c r="E118" i="28"/>
  <c r="H118" i="28" s="1"/>
  <c r="E126" i="28"/>
  <c r="E134" i="28"/>
  <c r="H134" i="28" s="1"/>
  <c r="E142" i="28"/>
  <c r="H142" i="28" s="1"/>
  <c r="E71" i="28"/>
  <c r="G70" i="28"/>
  <c r="E70" i="28"/>
  <c r="E73" i="6"/>
  <c r="E85" i="6"/>
  <c r="E92" i="6"/>
  <c r="E93" i="6"/>
  <c r="E94" i="6"/>
  <c r="E95" i="6"/>
  <c r="E99" i="6"/>
  <c r="E107" i="6"/>
  <c r="E110" i="6"/>
  <c r="H110" i="6" s="1"/>
  <c r="E112" i="6"/>
  <c r="E123" i="6"/>
  <c r="E127" i="6"/>
  <c r="E137" i="6"/>
  <c r="E140" i="6"/>
  <c r="E142" i="6"/>
  <c r="E143" i="6"/>
  <c r="E74" i="6"/>
  <c r="G70" i="6"/>
  <c r="E71" i="6"/>
  <c r="H71" i="6"/>
  <c r="E95" i="15"/>
  <c r="E119" i="15"/>
  <c r="E74" i="15"/>
  <c r="E81" i="15"/>
  <c r="E98" i="15"/>
  <c r="E113" i="15"/>
  <c r="E121" i="15"/>
  <c r="E122" i="15"/>
  <c r="E83" i="15"/>
  <c r="H83" i="15" s="1"/>
  <c r="E99" i="15"/>
  <c r="H99" i="15" s="1"/>
  <c r="E115" i="15"/>
  <c r="E123" i="15"/>
  <c r="E92" i="15"/>
  <c r="H92" i="15" s="1"/>
  <c r="E100" i="15"/>
  <c r="E102" i="15"/>
  <c r="E116" i="15"/>
  <c r="E118" i="15"/>
  <c r="E134" i="15"/>
  <c r="E142" i="15"/>
  <c r="G70" i="15"/>
  <c r="E71" i="15"/>
  <c r="H71" i="15" s="1"/>
  <c r="E70" i="15"/>
  <c r="E73" i="24"/>
  <c r="H73" i="24" s="1"/>
  <c r="E80" i="24"/>
  <c r="H80" i="24" s="1"/>
  <c r="E103" i="24"/>
  <c r="E104" i="24"/>
  <c r="H104" i="24" s="1"/>
  <c r="E112" i="24"/>
  <c r="E113" i="24"/>
  <c r="H113" i="24" s="1"/>
  <c r="E119" i="24"/>
  <c r="E120" i="24"/>
  <c r="H120" i="24" s="1"/>
  <c r="E121" i="24"/>
  <c r="H121" i="24" s="1"/>
  <c r="E143" i="24"/>
  <c r="E144" i="24"/>
  <c r="E75" i="24"/>
  <c r="H75" i="24" s="1"/>
  <c r="E77" i="24"/>
  <c r="E83" i="24"/>
  <c r="E85" i="24"/>
  <c r="H85" i="24" s="1"/>
  <c r="E92" i="24"/>
  <c r="H92" i="24" s="1"/>
  <c r="E93" i="24"/>
  <c r="E107" i="24"/>
  <c r="H107" i="24" s="1"/>
  <c r="E115" i="24"/>
  <c r="E116" i="24"/>
  <c r="E117" i="24"/>
  <c r="H117" i="24" s="1"/>
  <c r="E124" i="24"/>
  <c r="H124" i="24" s="1"/>
  <c r="E122" i="24"/>
  <c r="H122" i="24" s="1"/>
  <c r="E82" i="24"/>
  <c r="H82" i="24" s="1"/>
  <c r="E98" i="24"/>
  <c r="H98" i="24" s="1"/>
  <c r="E74" i="24"/>
  <c r="E118" i="24"/>
  <c r="E71" i="24"/>
  <c r="G70" i="24"/>
  <c r="E70" i="24"/>
  <c r="E72" i="5"/>
  <c r="E73" i="5"/>
  <c r="E74" i="5"/>
  <c r="E75" i="5"/>
  <c r="E76" i="5"/>
  <c r="E77" i="5"/>
  <c r="E78" i="5"/>
  <c r="E80" i="5"/>
  <c r="E81" i="5"/>
  <c r="E72" i="9"/>
  <c r="E80" i="9"/>
  <c r="E84" i="9"/>
  <c r="E88" i="9"/>
  <c r="E92" i="9"/>
  <c r="E100" i="9"/>
  <c r="E104" i="9"/>
  <c r="E112" i="9"/>
  <c r="E116" i="9"/>
  <c r="E120" i="9"/>
  <c r="E132" i="9"/>
  <c r="E144" i="9"/>
  <c r="E74" i="9"/>
  <c r="E82" i="9"/>
  <c r="E86" i="9"/>
  <c r="E94" i="9"/>
  <c r="E98" i="9"/>
  <c r="E118" i="9"/>
  <c r="H118" i="9" s="1"/>
  <c r="E122" i="9"/>
  <c r="E83" i="9"/>
  <c r="E81" i="9"/>
  <c r="H81" i="9" s="1"/>
  <c r="E101" i="9"/>
  <c r="E115" i="9"/>
  <c r="E123" i="9"/>
  <c r="H123" i="9" s="1"/>
  <c r="E127" i="9"/>
  <c r="E131" i="9"/>
  <c r="H131" i="9" s="1"/>
  <c r="E93" i="9"/>
  <c r="E99" i="9"/>
  <c r="E109" i="9"/>
  <c r="E121" i="9"/>
  <c r="E73" i="9"/>
  <c r="E85" i="9"/>
  <c r="E91" i="9"/>
  <c r="E97" i="9"/>
  <c r="E103" i="9"/>
  <c r="E113" i="9"/>
  <c r="E119" i="9"/>
  <c r="E125" i="9"/>
  <c r="E129" i="9"/>
  <c r="E75" i="13"/>
  <c r="E83" i="13"/>
  <c r="E99" i="13"/>
  <c r="E107" i="13"/>
  <c r="E115" i="13"/>
  <c r="E123" i="13"/>
  <c r="H123" i="13" s="1"/>
  <c r="E131" i="13"/>
  <c r="E139" i="13"/>
  <c r="E77" i="13"/>
  <c r="E84" i="13"/>
  <c r="E85" i="13"/>
  <c r="H85" i="13" s="1"/>
  <c r="E86" i="13"/>
  <c r="H86" i="13" s="1"/>
  <c r="E92" i="13"/>
  <c r="E93" i="13"/>
  <c r="E94" i="13"/>
  <c r="H94" i="13" s="1"/>
  <c r="E100" i="13"/>
  <c r="E101" i="13"/>
  <c r="E102" i="13"/>
  <c r="E108" i="13"/>
  <c r="E109" i="13"/>
  <c r="E110" i="13"/>
  <c r="E116" i="13"/>
  <c r="E118" i="13"/>
  <c r="E124" i="13"/>
  <c r="E125" i="13"/>
  <c r="E132" i="13"/>
  <c r="E134" i="13"/>
  <c r="E140" i="13"/>
  <c r="E141" i="13"/>
  <c r="E142" i="13"/>
  <c r="H142" i="13" s="1"/>
  <c r="E87" i="13"/>
  <c r="E95" i="13"/>
  <c r="E103" i="13"/>
  <c r="E111" i="13"/>
  <c r="E119" i="13"/>
  <c r="H119" i="13" s="1"/>
  <c r="E127" i="13"/>
  <c r="E143" i="13"/>
  <c r="E72" i="13"/>
  <c r="H72" i="13" s="1"/>
  <c r="E73" i="13"/>
  <c r="E74" i="13"/>
  <c r="E80" i="13"/>
  <c r="H80" i="13" s="1"/>
  <c r="E81" i="13"/>
  <c r="E82" i="13"/>
  <c r="E88" i="13"/>
  <c r="H88" i="13" s="1"/>
  <c r="E90" i="13"/>
  <c r="E97" i="13"/>
  <c r="E98" i="13"/>
  <c r="H98" i="13" s="1"/>
  <c r="E104" i="13"/>
  <c r="E112" i="13"/>
  <c r="E113" i="13"/>
  <c r="H113" i="13" s="1"/>
  <c r="E120" i="13"/>
  <c r="E121" i="13"/>
  <c r="E122" i="13"/>
  <c r="E128" i="13"/>
  <c r="E129" i="13"/>
  <c r="E136" i="13"/>
  <c r="E137" i="13"/>
  <c r="E138" i="13"/>
  <c r="E74" i="19"/>
  <c r="H74" i="19" s="1"/>
  <c r="E97" i="19"/>
  <c r="E98" i="19"/>
  <c r="H98" i="19" s="1"/>
  <c r="E113" i="19"/>
  <c r="H113" i="19" s="1"/>
  <c r="E128" i="19"/>
  <c r="E129" i="19"/>
  <c r="H129" i="19" s="1"/>
  <c r="E130" i="19"/>
  <c r="H130" i="19" s="1"/>
  <c r="E107" i="19"/>
  <c r="E131" i="19"/>
  <c r="E103" i="19"/>
  <c r="E84" i="19"/>
  <c r="E140" i="19"/>
  <c r="H140" i="19" s="1"/>
  <c r="E100" i="19"/>
  <c r="E109" i="19"/>
  <c r="H109" i="19" s="1"/>
  <c r="E137" i="19"/>
  <c r="H137" i="19" s="1"/>
  <c r="E141" i="19"/>
  <c r="E86" i="19"/>
  <c r="E101" i="19"/>
  <c r="H101" i="19" s="1"/>
  <c r="E110" i="19"/>
  <c r="E142" i="19"/>
  <c r="H142" i="19" s="1"/>
  <c r="E116" i="19"/>
  <c r="H116" i="19" s="1"/>
  <c r="E77" i="23"/>
  <c r="H77" i="23" s="1"/>
  <c r="E78" i="23"/>
  <c r="H78" i="23" s="1"/>
  <c r="E73" i="23"/>
  <c r="H73" i="23" s="1"/>
  <c r="E74" i="23"/>
  <c r="E82" i="23"/>
  <c r="H82" i="23" s="1"/>
  <c r="E83" i="23"/>
  <c r="E86" i="23"/>
  <c r="H86" i="23" s="1"/>
  <c r="E93" i="23"/>
  <c r="E94" i="23"/>
  <c r="H94" i="23" s="1"/>
  <c r="E95" i="23"/>
  <c r="H95" i="23" s="1"/>
  <c r="E103" i="23"/>
  <c r="H103" i="23" s="1"/>
  <c r="E112" i="23"/>
  <c r="H112" i="23" s="1"/>
  <c r="E113" i="23"/>
  <c r="H113" i="23" s="1"/>
  <c r="E115" i="23"/>
  <c r="E116" i="23"/>
  <c r="H116" i="23" s="1"/>
  <c r="E118" i="23"/>
  <c r="H118" i="23" s="1"/>
  <c r="E119" i="23"/>
  <c r="E120" i="23"/>
  <c r="H120" i="23" s="1"/>
  <c r="E121" i="23"/>
  <c r="H121" i="23" s="1"/>
  <c r="E123" i="23"/>
  <c r="H123" i="23" s="1"/>
  <c r="E125" i="23"/>
  <c r="E127" i="23"/>
  <c r="H127" i="23" s="1"/>
  <c r="E129" i="23"/>
  <c r="H129" i="23" s="1"/>
  <c r="E131" i="23"/>
  <c r="E132" i="23"/>
  <c r="H132" i="23" s="1"/>
  <c r="E134" i="23"/>
  <c r="E137" i="23"/>
  <c r="H137" i="23" s="1"/>
  <c r="E141" i="23"/>
  <c r="H141" i="23" s="1"/>
  <c r="E142" i="23"/>
  <c r="H142" i="23" s="1"/>
  <c r="E145" i="23"/>
  <c r="H145" i="23" s="1"/>
  <c r="E88" i="23"/>
  <c r="H88" i="23"/>
  <c r="E104" i="23"/>
  <c r="H104" i="23" s="1"/>
  <c r="E98" i="23"/>
  <c r="H98" i="23" s="1"/>
  <c r="E99" i="23"/>
  <c r="H99" i="23" s="1"/>
  <c r="E107" i="23"/>
  <c r="E72" i="23"/>
  <c r="H72" i="23" s="1"/>
  <c r="E80" i="23"/>
  <c r="E84" i="23"/>
  <c r="H84" i="23" s="1"/>
  <c r="E92" i="23"/>
  <c r="H92" i="23" s="1"/>
  <c r="E77" i="27"/>
  <c r="H77" i="27" s="1"/>
  <c r="E85" i="27"/>
  <c r="H85" i="27" s="1"/>
  <c r="E86" i="27"/>
  <c r="E87" i="27"/>
  <c r="H87" i="27" s="1"/>
  <c r="E93" i="27"/>
  <c r="H93" i="27" s="1"/>
  <c r="E94" i="27"/>
  <c r="H94" i="27" s="1"/>
  <c r="E95" i="27"/>
  <c r="H95" i="27" s="1"/>
  <c r="E101" i="27"/>
  <c r="E102" i="27"/>
  <c r="H102" i="27" s="1"/>
  <c r="E103" i="27"/>
  <c r="H103" i="27" s="1"/>
  <c r="E109" i="27"/>
  <c r="E110" i="27"/>
  <c r="H110" i="27" s="1"/>
  <c r="E118" i="27"/>
  <c r="H118" i="27" s="1"/>
  <c r="E119" i="27"/>
  <c r="E126" i="27"/>
  <c r="H126" i="27" s="1"/>
  <c r="E127" i="27"/>
  <c r="H127" i="27" s="1"/>
  <c r="E134" i="27"/>
  <c r="E141" i="27"/>
  <c r="H141" i="27" s="1"/>
  <c r="E142" i="27"/>
  <c r="E143" i="27"/>
  <c r="H143" i="27" s="1"/>
  <c r="E72" i="27"/>
  <c r="H72" i="27" s="1"/>
  <c r="E80" i="27"/>
  <c r="H80" i="27" s="1"/>
  <c r="E88" i="27"/>
  <c r="H88" i="27" s="1"/>
  <c r="E104" i="27"/>
  <c r="E112" i="27"/>
  <c r="H112" i="27" s="1"/>
  <c r="E120" i="27"/>
  <c r="H120" i="27" s="1"/>
  <c r="E128" i="27"/>
  <c r="E136" i="27"/>
  <c r="H136" i="27" s="1"/>
  <c r="E144" i="27"/>
  <c r="H144" i="27" s="1"/>
  <c r="E73" i="27"/>
  <c r="E74" i="27"/>
  <c r="H74" i="27" s="1"/>
  <c r="E75" i="27"/>
  <c r="E82" i="27"/>
  <c r="H82" i="27" s="1"/>
  <c r="E83" i="27"/>
  <c r="E98" i="27"/>
  <c r="E99" i="27"/>
  <c r="H99" i="27" s="1"/>
  <c r="E105" i="27"/>
  <c r="H105" i="27" s="1"/>
  <c r="E106" i="27"/>
  <c r="H106" i="27" s="1"/>
  <c r="E107" i="27"/>
  <c r="H107" i="27" s="1"/>
  <c r="E113" i="27"/>
  <c r="E115" i="27"/>
  <c r="H115" i="27" s="1"/>
  <c r="E121" i="27"/>
  <c r="H121" i="27" s="1"/>
  <c r="E122" i="27"/>
  <c r="E123" i="27"/>
  <c r="H123" i="27" s="1"/>
  <c r="E129" i="27"/>
  <c r="H129" i="27" s="1"/>
  <c r="E130" i="27"/>
  <c r="H130" i="27" s="1"/>
  <c r="E131" i="27"/>
  <c r="E137" i="27"/>
  <c r="E138" i="27"/>
  <c r="H138" i="27" s="1"/>
  <c r="E139" i="27"/>
  <c r="H139" i="27" s="1"/>
  <c r="E92" i="27"/>
  <c r="E108" i="27"/>
  <c r="H108" i="27" s="1"/>
  <c r="E84" i="27"/>
  <c r="H84" i="27" s="1"/>
  <c r="E140" i="27"/>
  <c r="H140" i="27" s="1"/>
  <c r="E100" i="27"/>
  <c r="H100" i="27" s="1"/>
  <c r="E116" i="27"/>
  <c r="H116" i="27" s="1"/>
  <c r="E124" i="27"/>
  <c r="H124" i="27" s="1"/>
  <c r="E132" i="27"/>
  <c r="H132" i="27" s="1"/>
  <c r="E76" i="31"/>
  <c r="H76" i="31" s="1"/>
  <c r="E84" i="31"/>
  <c r="E92" i="31"/>
  <c r="E100" i="31"/>
  <c r="E108" i="31"/>
  <c r="E116" i="31"/>
  <c r="H116" i="31" s="1"/>
  <c r="E124" i="31"/>
  <c r="H124" i="31" s="1"/>
  <c r="E132" i="31"/>
  <c r="E140" i="31"/>
  <c r="E77" i="31"/>
  <c r="H77" i="31" s="1"/>
  <c r="E78" i="31"/>
  <c r="E85" i="31"/>
  <c r="H85" i="31" s="1"/>
  <c r="E86" i="31"/>
  <c r="H86" i="31" s="1"/>
  <c r="E87" i="31"/>
  <c r="E93" i="31"/>
  <c r="E94" i="31"/>
  <c r="H94" i="31" s="1"/>
  <c r="E95" i="31"/>
  <c r="E101" i="31"/>
  <c r="H101" i="31" s="1"/>
  <c r="E102" i="31"/>
  <c r="E103" i="31"/>
  <c r="E109" i="31"/>
  <c r="H109" i="31" s="1"/>
  <c r="E110" i="31"/>
  <c r="H110" i="31" s="1"/>
  <c r="E111" i="31"/>
  <c r="E117" i="31"/>
  <c r="E118" i="31"/>
  <c r="H118" i="31" s="1"/>
  <c r="E119" i="31"/>
  <c r="E125" i="31"/>
  <c r="E126" i="31"/>
  <c r="E127" i="31"/>
  <c r="H127" i="31" s="1"/>
  <c r="E133" i="31"/>
  <c r="H133" i="31" s="1"/>
  <c r="E134" i="31"/>
  <c r="E135" i="31"/>
  <c r="H135" i="31" s="1"/>
  <c r="E141" i="31"/>
  <c r="H141" i="31" s="1"/>
  <c r="E142" i="31"/>
  <c r="H142" i="31" s="1"/>
  <c r="E143" i="31"/>
  <c r="E72" i="31"/>
  <c r="E80" i="31"/>
  <c r="H80" i="31" s="1"/>
  <c r="E88" i="31"/>
  <c r="H88" i="31" s="1"/>
  <c r="E104" i="31"/>
  <c r="H104" i="31" s="1"/>
  <c r="E112" i="31"/>
  <c r="H112" i="31" s="1"/>
  <c r="E120" i="31"/>
  <c r="E128" i="31"/>
  <c r="E136" i="31"/>
  <c r="E144" i="31"/>
  <c r="H144" i="31" s="1"/>
  <c r="E73" i="31"/>
  <c r="H73" i="31" s="1"/>
  <c r="E74" i="31"/>
  <c r="E75" i="31"/>
  <c r="E81" i="31"/>
  <c r="E82" i="31"/>
  <c r="H82" i="31" s="1"/>
  <c r="E89" i="31"/>
  <c r="E97" i="31"/>
  <c r="E115" i="31"/>
  <c r="H115" i="31" s="1"/>
  <c r="E122" i="31"/>
  <c r="E129" i="31"/>
  <c r="E83" i="31"/>
  <c r="E90" i="31"/>
  <c r="E98" i="31"/>
  <c r="H98" i="31" s="1"/>
  <c r="E105" i="31"/>
  <c r="E123" i="31"/>
  <c r="H123" i="31" s="1"/>
  <c r="E130" i="31"/>
  <c r="H130" i="31" s="1"/>
  <c r="E137" i="31"/>
  <c r="E91" i="31"/>
  <c r="H91" i="31" s="1"/>
  <c r="E99" i="31"/>
  <c r="E106" i="31"/>
  <c r="H106" i="31" s="1"/>
  <c r="E113" i="31"/>
  <c r="H113" i="31" s="1"/>
  <c r="E131" i="31"/>
  <c r="E138" i="31"/>
  <c r="H138" i="31" s="1"/>
  <c r="E145" i="31"/>
  <c r="E107" i="31"/>
  <c r="H107" i="31"/>
  <c r="E114" i="31"/>
  <c r="E121" i="31"/>
  <c r="H121" i="31" s="1"/>
  <c r="E139" i="31"/>
  <c r="H139" i="31" s="1"/>
  <c r="G70" i="34"/>
  <c r="H70" i="34" s="1"/>
  <c r="E70" i="32"/>
  <c r="E71" i="3"/>
  <c r="E71" i="19"/>
  <c r="E71" i="23"/>
  <c r="H71" i="23" s="1"/>
  <c r="E71" i="27"/>
  <c r="E71" i="31"/>
  <c r="H138" i="4"/>
  <c r="E134" i="4"/>
  <c r="E118" i="4"/>
  <c r="H118" i="4" s="1"/>
  <c r="E110" i="4"/>
  <c r="E102" i="4"/>
  <c r="E98" i="4"/>
  <c r="H98" i="4" s="1"/>
  <c r="E94" i="4"/>
  <c r="H94" i="4" s="1"/>
  <c r="E86" i="4"/>
  <c r="E82" i="4"/>
  <c r="H82" i="4" s="1"/>
  <c r="E78" i="4"/>
  <c r="E74" i="4"/>
  <c r="E144" i="5"/>
  <c r="E140" i="5"/>
  <c r="E136" i="5"/>
  <c r="E132" i="5"/>
  <c r="H132" i="5" s="1"/>
  <c r="E128" i="5"/>
  <c r="E124" i="5"/>
  <c r="E120" i="5"/>
  <c r="H120" i="5" s="1"/>
  <c r="E116" i="5"/>
  <c r="E112" i="5"/>
  <c r="E108" i="5"/>
  <c r="H108" i="5" s="1"/>
  <c r="E104" i="5"/>
  <c r="E100" i="5"/>
  <c r="E96" i="5"/>
  <c r="E92" i="5"/>
  <c r="E88" i="5"/>
  <c r="E84" i="5"/>
  <c r="E74" i="8"/>
  <c r="E82" i="8"/>
  <c r="E86" i="8"/>
  <c r="E94" i="8"/>
  <c r="H94" i="8" s="1"/>
  <c r="E98" i="8"/>
  <c r="E102" i="8"/>
  <c r="E106" i="8"/>
  <c r="E118" i="8"/>
  <c r="E122" i="8"/>
  <c r="E130" i="8"/>
  <c r="H130" i="8" s="1"/>
  <c r="E134" i="8"/>
  <c r="E142" i="8"/>
  <c r="E72" i="8"/>
  <c r="E76" i="8"/>
  <c r="E80" i="8"/>
  <c r="H80" i="8" s="1"/>
  <c r="E84" i="8"/>
  <c r="H84" i="8" s="1"/>
  <c r="E92" i="8"/>
  <c r="E104" i="8"/>
  <c r="E112" i="8"/>
  <c r="E116" i="8"/>
  <c r="E120" i="8"/>
  <c r="H120" i="8" s="1"/>
  <c r="E124" i="8"/>
  <c r="E128" i="8"/>
  <c r="E132" i="8"/>
  <c r="H132" i="8" s="1"/>
  <c r="E136" i="8"/>
  <c r="E140" i="8"/>
  <c r="E73" i="8"/>
  <c r="H73" i="8" s="1"/>
  <c r="E103" i="8"/>
  <c r="E121" i="8"/>
  <c r="E127" i="8"/>
  <c r="E135" i="8"/>
  <c r="H135" i="8" s="1"/>
  <c r="E85" i="8"/>
  <c r="E101" i="8"/>
  <c r="E113" i="8"/>
  <c r="H113" i="8" s="1"/>
  <c r="E119" i="8"/>
  <c r="E139" i="8"/>
  <c r="E77" i="8"/>
  <c r="E83" i="8"/>
  <c r="E95" i="8"/>
  <c r="E107" i="8"/>
  <c r="E125" i="8"/>
  <c r="E131" i="8"/>
  <c r="E93" i="8"/>
  <c r="E99" i="8"/>
  <c r="H99" i="8" s="1"/>
  <c r="E105" i="8"/>
  <c r="E115" i="8"/>
  <c r="E123" i="8"/>
  <c r="E137" i="8"/>
  <c r="E143" i="8"/>
  <c r="E73" i="12"/>
  <c r="E105" i="12"/>
  <c r="H105" i="12" s="1"/>
  <c r="E113" i="12"/>
  <c r="H113" i="12" s="1"/>
  <c r="E121" i="12"/>
  <c r="E129" i="12"/>
  <c r="H129" i="12" s="1"/>
  <c r="E137" i="12"/>
  <c r="H137" i="12" s="1"/>
  <c r="E145" i="12"/>
  <c r="E74" i="12"/>
  <c r="E75" i="12"/>
  <c r="H75" i="12" s="1"/>
  <c r="E76" i="12"/>
  <c r="E85" i="12"/>
  <c r="E93" i="12"/>
  <c r="E101" i="12"/>
  <c r="E109" i="12"/>
  <c r="E117" i="12"/>
  <c r="H117" i="12" s="1"/>
  <c r="E125" i="12"/>
  <c r="E141" i="12"/>
  <c r="H141" i="12" s="1"/>
  <c r="E72" i="12"/>
  <c r="E78" i="12"/>
  <c r="H78" i="12" s="1"/>
  <c r="E80" i="12"/>
  <c r="H80" i="12" s="1"/>
  <c r="E86" i="12"/>
  <c r="H86" i="12" s="1"/>
  <c r="E88" i="12"/>
  <c r="E94" i="12"/>
  <c r="H94" i="12" s="1"/>
  <c r="E95" i="12"/>
  <c r="E103" i="12"/>
  <c r="E104" i="12"/>
  <c r="E111" i="12"/>
  <c r="E112" i="12"/>
  <c r="H112" i="12" s="1"/>
  <c r="E118" i="12"/>
  <c r="E119" i="12"/>
  <c r="E120" i="12"/>
  <c r="E127" i="12"/>
  <c r="E128" i="12"/>
  <c r="E134" i="12"/>
  <c r="E142" i="12"/>
  <c r="E143" i="12"/>
  <c r="E144" i="12"/>
  <c r="E84" i="12"/>
  <c r="E98" i="12"/>
  <c r="E139" i="12"/>
  <c r="E99" i="12"/>
  <c r="E115" i="12"/>
  <c r="E130" i="12"/>
  <c r="E82" i="12"/>
  <c r="E91" i="12"/>
  <c r="H91" i="12" s="1"/>
  <c r="E100" i="12"/>
  <c r="E116" i="12"/>
  <c r="E123" i="12"/>
  <c r="H123" i="12" s="1"/>
  <c r="E131" i="12"/>
  <c r="H131" i="12" s="1"/>
  <c r="E83" i="12"/>
  <c r="H83" i="12" s="1"/>
  <c r="E92" i="12"/>
  <c r="E132" i="12"/>
  <c r="E131" i="17"/>
  <c r="E100" i="17"/>
  <c r="E112" i="17"/>
  <c r="E118" i="17"/>
  <c r="E113" i="17"/>
  <c r="H113" i="17" s="1"/>
  <c r="E129" i="17"/>
  <c r="H129" i="17" s="1"/>
  <c r="E82" i="17"/>
  <c r="E104" i="17"/>
  <c r="H104" i="17" s="1"/>
  <c r="E124" i="17"/>
  <c r="H124" i="17" s="1"/>
  <c r="E73" i="18"/>
  <c r="H73" i="18" s="1"/>
  <c r="E97" i="18"/>
  <c r="E77" i="18"/>
  <c r="E85" i="18"/>
  <c r="H85" i="18" s="1"/>
  <c r="E93" i="18"/>
  <c r="H93" i="18" s="1"/>
  <c r="E101" i="18"/>
  <c r="H101" i="18" s="1"/>
  <c r="E117" i="18"/>
  <c r="E125" i="18"/>
  <c r="H125" i="18" s="1"/>
  <c r="E141" i="18"/>
  <c r="H141" i="18" s="1"/>
  <c r="E80" i="18"/>
  <c r="H80" i="18" s="1"/>
  <c r="E84" i="18"/>
  <c r="E87" i="18"/>
  <c r="E94" i="18"/>
  <c r="E104" i="18"/>
  <c r="E123" i="18"/>
  <c r="E126" i="18"/>
  <c r="E127" i="18"/>
  <c r="E128" i="18"/>
  <c r="H128" i="18" s="1"/>
  <c r="E132" i="18"/>
  <c r="E138" i="18"/>
  <c r="H138" i="18"/>
  <c r="E74" i="18"/>
  <c r="E88" i="18"/>
  <c r="E92" i="18"/>
  <c r="H92" i="18" s="1"/>
  <c r="E95" i="18"/>
  <c r="E98" i="18"/>
  <c r="E115" i="18"/>
  <c r="H115" i="18" s="1"/>
  <c r="E118" i="18"/>
  <c r="E119" i="18"/>
  <c r="H119" i="18" s="1"/>
  <c r="E120" i="18"/>
  <c r="E124" i="18"/>
  <c r="E139" i="18"/>
  <c r="E142" i="18"/>
  <c r="E143" i="18"/>
  <c r="E144" i="18"/>
  <c r="H144" i="18" s="1"/>
  <c r="E72" i="18"/>
  <c r="H72" i="18" s="1"/>
  <c r="E75" i="18"/>
  <c r="H75" i="18" s="1"/>
  <c r="E82" i="18"/>
  <c r="H82" i="18" s="1"/>
  <c r="E99" i="18"/>
  <c r="H99" i="18" s="1"/>
  <c r="E102" i="18"/>
  <c r="H102" i="18" s="1"/>
  <c r="E106" i="18"/>
  <c r="H106" i="18" s="1"/>
  <c r="E110" i="18"/>
  <c r="E111" i="18"/>
  <c r="E112" i="18"/>
  <c r="H112" i="18" s="1"/>
  <c r="E116" i="18"/>
  <c r="H116" i="18" s="1"/>
  <c r="E121" i="18"/>
  <c r="E130" i="18"/>
  <c r="E134" i="18"/>
  <c r="H134" i="18" s="1"/>
  <c r="E135" i="18"/>
  <c r="E136" i="18"/>
  <c r="H136" i="18" s="1"/>
  <c r="E140" i="18"/>
  <c r="E145" i="18"/>
  <c r="E76" i="18"/>
  <c r="H76" i="18" s="1"/>
  <c r="E83" i="18"/>
  <c r="H83" i="18" s="1"/>
  <c r="E86" i="18"/>
  <c r="H86" i="18" s="1"/>
  <c r="E90" i="18"/>
  <c r="H90" i="18" s="1"/>
  <c r="E100" i="18"/>
  <c r="E103" i="18"/>
  <c r="E107" i="18"/>
  <c r="E113" i="18"/>
  <c r="E122" i="18"/>
  <c r="H122" i="18" s="1"/>
  <c r="E131" i="18"/>
  <c r="H131" i="18" s="1"/>
  <c r="E137" i="18"/>
  <c r="E72" i="22"/>
  <c r="H72" i="22" s="1"/>
  <c r="E73" i="22"/>
  <c r="E74" i="22"/>
  <c r="H74" i="22" s="1"/>
  <c r="E76" i="22"/>
  <c r="E80" i="22"/>
  <c r="H80" i="22" s="1"/>
  <c r="E81" i="22"/>
  <c r="E82" i="22"/>
  <c r="E83" i="22"/>
  <c r="H83" i="22" s="1"/>
  <c r="E84" i="22"/>
  <c r="E85" i="22"/>
  <c r="H85" i="22" s="1"/>
  <c r="E86" i="22"/>
  <c r="H86" i="22" s="1"/>
  <c r="E87" i="22"/>
  <c r="H87" i="22" s="1"/>
  <c r="E88" i="22"/>
  <c r="H88" i="22" s="1"/>
  <c r="E89" i="22"/>
  <c r="E92" i="22"/>
  <c r="H92" i="22" s="1"/>
  <c r="E93" i="22"/>
  <c r="H93" i="22" s="1"/>
  <c r="E94" i="22"/>
  <c r="E96" i="22"/>
  <c r="H96" i="22" s="1"/>
  <c r="E98" i="22"/>
  <c r="H98" i="22" s="1"/>
  <c r="E99" i="22"/>
  <c r="H99" i="22" s="1"/>
  <c r="E100" i="22"/>
  <c r="E102" i="22"/>
  <c r="E103" i="22"/>
  <c r="H103" i="22" s="1"/>
  <c r="E107" i="22"/>
  <c r="E108" i="22"/>
  <c r="H108" i="22" s="1"/>
  <c r="E109" i="22"/>
  <c r="H109" i="22" s="1"/>
  <c r="E110" i="22"/>
  <c r="E111" i="22"/>
  <c r="H111" i="22" s="1"/>
  <c r="E112" i="22"/>
  <c r="E113" i="22"/>
  <c r="H113" i="22" s="1"/>
  <c r="E114" i="22"/>
  <c r="E115" i="22"/>
  <c r="H115" i="22" s="1"/>
  <c r="E116" i="22"/>
  <c r="H116" i="22" s="1"/>
  <c r="E118" i="22"/>
  <c r="E119" i="22"/>
  <c r="H119" i="22" s="1"/>
  <c r="E120" i="22"/>
  <c r="H120" i="22" s="1"/>
  <c r="E121" i="22"/>
  <c r="E123" i="22"/>
  <c r="E125" i="22"/>
  <c r="H125" i="22" s="1"/>
  <c r="E126" i="22"/>
  <c r="E127" i="22"/>
  <c r="E129" i="22"/>
  <c r="E130" i="22"/>
  <c r="E131" i="22"/>
  <c r="H131" i="22" s="1"/>
  <c r="E132" i="22"/>
  <c r="H132" i="22" s="1"/>
  <c r="E134" i="22"/>
  <c r="E136" i="22"/>
  <c r="H136" i="22" s="1"/>
  <c r="E137" i="22"/>
  <c r="H137" i="22" s="1"/>
  <c r="E139" i="22"/>
  <c r="E141" i="22"/>
  <c r="E144" i="22"/>
  <c r="E145" i="22"/>
  <c r="H145" i="22" s="1"/>
  <c r="E77" i="26"/>
  <c r="H77" i="26" s="1"/>
  <c r="E83" i="26"/>
  <c r="H83" i="26" s="1"/>
  <c r="E84" i="26"/>
  <c r="H84" i="26" s="1"/>
  <c r="E85" i="26"/>
  <c r="H85" i="26" s="1"/>
  <c r="E91" i="26"/>
  <c r="E92" i="26"/>
  <c r="H92" i="26" s="1"/>
  <c r="E93" i="26"/>
  <c r="H93" i="26" s="1"/>
  <c r="E99" i="26"/>
  <c r="H99" i="26" s="1"/>
  <c r="E100" i="26"/>
  <c r="H100" i="26" s="1"/>
  <c r="E101" i="26"/>
  <c r="H101" i="26" s="1"/>
  <c r="E107" i="26"/>
  <c r="H107" i="26" s="1"/>
  <c r="E109" i="26"/>
  <c r="H109" i="26" s="1"/>
  <c r="E115" i="26"/>
  <c r="H115" i="26" s="1"/>
  <c r="E116" i="26"/>
  <c r="H116" i="26" s="1"/>
  <c r="E123" i="26"/>
  <c r="H123" i="26" s="1"/>
  <c r="E124" i="26"/>
  <c r="E131" i="26"/>
  <c r="H131" i="26" s="1"/>
  <c r="E132" i="26"/>
  <c r="H132" i="26" s="1"/>
  <c r="E133" i="26"/>
  <c r="H133" i="26" s="1"/>
  <c r="E78" i="26"/>
  <c r="E72" i="26"/>
  <c r="H72" i="26" s="1"/>
  <c r="E73" i="26"/>
  <c r="H73" i="26" s="1"/>
  <c r="E80" i="26"/>
  <c r="H80" i="26"/>
  <c r="E81" i="26"/>
  <c r="H81" i="26" s="1"/>
  <c r="E87" i="26"/>
  <c r="H87" i="26" s="1"/>
  <c r="E88" i="26"/>
  <c r="E89" i="26"/>
  <c r="H89" i="26" s="1"/>
  <c r="E95" i="26"/>
  <c r="H95" i="26" s="1"/>
  <c r="E96" i="26"/>
  <c r="E97" i="26"/>
  <c r="H97" i="26" s="1"/>
  <c r="E103" i="26"/>
  <c r="E104" i="26"/>
  <c r="H104" i="26" s="1"/>
  <c r="E112" i="26"/>
  <c r="H112" i="26" s="1"/>
  <c r="E113" i="26"/>
  <c r="E119" i="26"/>
  <c r="H119" i="26" s="1"/>
  <c r="E120" i="26"/>
  <c r="H120" i="26" s="1"/>
  <c r="E121" i="26"/>
  <c r="E127" i="26"/>
  <c r="H127" i="26" s="1"/>
  <c r="E128" i="26"/>
  <c r="H128" i="26" s="1"/>
  <c r="E129" i="26"/>
  <c r="H129" i="26" s="1"/>
  <c r="E137" i="26"/>
  <c r="E143" i="26"/>
  <c r="E144" i="26"/>
  <c r="H144" i="26" s="1"/>
  <c r="E145" i="26"/>
  <c r="H145" i="26" s="1"/>
  <c r="E82" i="26"/>
  <c r="E98" i="26"/>
  <c r="E134" i="26"/>
  <c r="H134" i="26" s="1"/>
  <c r="E86" i="26"/>
  <c r="H86" i="26" s="1"/>
  <c r="E102" i="26"/>
  <c r="H102" i="26" s="1"/>
  <c r="E118" i="26"/>
  <c r="E142" i="26"/>
  <c r="H142" i="26" s="1"/>
  <c r="E74" i="26"/>
  <c r="E90" i="26"/>
  <c r="H90" i="26" s="1"/>
  <c r="E122" i="26"/>
  <c r="H122" i="26" s="1"/>
  <c r="E126" i="26"/>
  <c r="H126" i="26" s="1"/>
  <c r="E94" i="26"/>
  <c r="E130" i="26"/>
  <c r="E74" i="30"/>
  <c r="H74" i="30" s="1"/>
  <c r="E82" i="30"/>
  <c r="H82" i="30" s="1"/>
  <c r="E98" i="30"/>
  <c r="E83" i="30"/>
  <c r="H83" i="30" s="1"/>
  <c r="E85" i="30"/>
  <c r="H85" i="30" s="1"/>
  <c r="E93" i="30"/>
  <c r="H93" i="30" s="1"/>
  <c r="E99" i="30"/>
  <c r="H99" i="30" s="1"/>
  <c r="E101" i="30"/>
  <c r="H101" i="30" s="1"/>
  <c r="E115" i="30"/>
  <c r="H115" i="30" s="1"/>
  <c r="E116" i="30"/>
  <c r="E117" i="30"/>
  <c r="H117" i="30" s="1"/>
  <c r="E86" i="30"/>
  <c r="H86" i="30" s="1"/>
  <c r="E110" i="30"/>
  <c r="H110" i="30" s="1"/>
  <c r="E118" i="30"/>
  <c r="E134" i="30"/>
  <c r="H134" i="30" s="1"/>
  <c r="E73" i="30"/>
  <c r="H73" i="30" s="1"/>
  <c r="E88" i="30"/>
  <c r="E104" i="30"/>
  <c r="H104" i="30" s="1"/>
  <c r="E105" i="30"/>
  <c r="E112" i="30"/>
  <c r="E120" i="30"/>
  <c r="E113" i="30"/>
  <c r="H113" i="30" s="1"/>
  <c r="E121" i="30"/>
  <c r="H121" i="30" s="1"/>
  <c r="E129" i="30"/>
  <c r="H129" i="30" s="1"/>
  <c r="E72" i="30"/>
  <c r="E103" i="30"/>
  <c r="H103" i="30" s="1"/>
  <c r="E71" i="18"/>
  <c r="E71" i="22"/>
  <c r="E71" i="26"/>
  <c r="H71" i="26" s="1"/>
  <c r="E71" i="30"/>
  <c r="E139" i="34"/>
  <c r="H139" i="34" s="1"/>
  <c r="E118" i="34"/>
  <c r="H118" i="34" s="1"/>
  <c r="E86" i="34"/>
  <c r="E82" i="34"/>
  <c r="E74" i="34"/>
  <c r="H74" i="34" s="1"/>
  <c r="E132" i="1"/>
  <c r="E125" i="1"/>
  <c r="E123" i="1"/>
  <c r="H123" i="1" s="1"/>
  <c r="E119" i="1"/>
  <c r="H119" i="1" s="1"/>
  <c r="E115" i="1"/>
  <c r="H115" i="1" s="1"/>
  <c r="E102" i="1"/>
  <c r="H102" i="1" s="1"/>
  <c r="E94" i="1"/>
  <c r="E88" i="1"/>
  <c r="E144" i="3"/>
  <c r="H144" i="3" s="1"/>
  <c r="E143" i="3"/>
  <c r="E142" i="3"/>
  <c r="E140" i="3"/>
  <c r="H140" i="3" s="1"/>
  <c r="E139" i="3"/>
  <c r="E137" i="3"/>
  <c r="H137" i="3" s="1"/>
  <c r="E134" i="3"/>
  <c r="E132" i="3"/>
  <c r="H132" i="3" s="1"/>
  <c r="E131" i="3"/>
  <c r="E130" i="3"/>
  <c r="H130" i="3" s="1"/>
  <c r="E128" i="3"/>
  <c r="E127" i="3"/>
  <c r="E126" i="3"/>
  <c r="H126" i="3" s="1"/>
  <c r="E125" i="3"/>
  <c r="E124" i="3"/>
  <c r="E123" i="3"/>
  <c r="E121" i="3"/>
  <c r="E120" i="3"/>
  <c r="E119" i="3"/>
  <c r="E118" i="3"/>
  <c r="E116" i="3"/>
  <c r="E115" i="3"/>
  <c r="E113" i="3"/>
  <c r="E112" i="3"/>
  <c r="E111" i="3"/>
  <c r="H111" i="3" s="1"/>
  <c r="E107" i="3"/>
  <c r="E104" i="3"/>
  <c r="E103" i="3"/>
  <c r="H103" i="3" s="1"/>
  <c r="E102" i="3"/>
  <c r="H102" i="3" s="1"/>
  <c r="E101" i="3"/>
  <c r="E100" i="3"/>
  <c r="H100" i="3" s="1"/>
  <c r="E99" i="3"/>
  <c r="H99" i="3" s="1"/>
  <c r="E98" i="3"/>
  <c r="H98" i="3" s="1"/>
  <c r="E97" i="3"/>
  <c r="H97" i="3" s="1"/>
  <c r="E94" i="3"/>
  <c r="E93" i="3"/>
  <c r="E92" i="3"/>
  <c r="E91" i="3"/>
  <c r="E88" i="3"/>
  <c r="E87" i="3"/>
  <c r="E86" i="3"/>
  <c r="H86" i="3" s="1"/>
  <c r="E85" i="3"/>
  <c r="E84" i="3"/>
  <c r="E83" i="3"/>
  <c r="H83" i="3" s="1"/>
  <c r="E82" i="3"/>
  <c r="E81" i="3"/>
  <c r="E80" i="3"/>
  <c r="H80" i="3" s="1"/>
  <c r="E76" i="3"/>
  <c r="E75" i="3"/>
  <c r="E74" i="3"/>
  <c r="H74" i="3" s="1"/>
  <c r="E73" i="3"/>
  <c r="E142" i="4"/>
  <c r="H142" i="4"/>
  <c r="E137" i="4"/>
  <c r="E125" i="4"/>
  <c r="E121" i="4"/>
  <c r="H121" i="4" s="1"/>
  <c r="E113" i="4"/>
  <c r="E109" i="4"/>
  <c r="H105" i="4"/>
  <c r="E101" i="4"/>
  <c r="H97" i="4"/>
  <c r="E93" i="4"/>
  <c r="H93" i="4" s="1"/>
  <c r="E85" i="4"/>
  <c r="E73" i="4"/>
  <c r="E143" i="5"/>
  <c r="E139" i="5"/>
  <c r="E135" i="5"/>
  <c r="E131" i="5"/>
  <c r="H131" i="5" s="1"/>
  <c r="E127" i="5"/>
  <c r="E123" i="5"/>
  <c r="H123" i="5" s="1"/>
  <c r="E119" i="5"/>
  <c r="H119" i="5" s="1"/>
  <c r="E115" i="5"/>
  <c r="E111" i="5"/>
  <c r="H111" i="5" s="1"/>
  <c r="E107" i="5"/>
  <c r="H107" i="5" s="1"/>
  <c r="E103" i="5"/>
  <c r="E99" i="5"/>
  <c r="E91" i="5"/>
  <c r="H91" i="5" s="1"/>
  <c r="E87" i="5"/>
  <c r="E83" i="5"/>
  <c r="E72" i="7"/>
  <c r="H72" i="7" s="1"/>
  <c r="E84" i="7"/>
  <c r="E108" i="7"/>
  <c r="H108" i="7" s="1"/>
  <c r="E82" i="7"/>
  <c r="E94" i="7"/>
  <c r="E102" i="7"/>
  <c r="H102" i="7" s="1"/>
  <c r="E110" i="7"/>
  <c r="H110" i="7" s="1"/>
  <c r="E114" i="7"/>
  <c r="E73" i="7"/>
  <c r="H73" i="7" s="1"/>
  <c r="E129" i="7"/>
  <c r="E141" i="7"/>
  <c r="E83" i="7"/>
  <c r="E109" i="7"/>
  <c r="E138" i="7"/>
  <c r="E95" i="7"/>
  <c r="E101" i="7"/>
  <c r="H101" i="7" s="1"/>
  <c r="E115" i="7"/>
  <c r="E123" i="7"/>
  <c r="E139" i="7"/>
  <c r="E113" i="7"/>
  <c r="E120" i="7"/>
  <c r="E132" i="7"/>
  <c r="E144" i="7"/>
  <c r="E87" i="11"/>
  <c r="H87" i="11" s="1"/>
  <c r="E95" i="11"/>
  <c r="E103" i="11"/>
  <c r="E111" i="11"/>
  <c r="E119" i="11"/>
  <c r="H119" i="11" s="1"/>
  <c r="E127" i="11"/>
  <c r="E83" i="11"/>
  <c r="E99" i="11"/>
  <c r="H99" i="11" s="1"/>
  <c r="E107" i="11"/>
  <c r="E115" i="11"/>
  <c r="E123" i="11"/>
  <c r="H123" i="11" s="1"/>
  <c r="E131" i="11"/>
  <c r="E139" i="11"/>
  <c r="E77" i="11"/>
  <c r="H77" i="11" s="1"/>
  <c r="E85" i="11"/>
  <c r="E86" i="11"/>
  <c r="E92" i="11"/>
  <c r="E93" i="11"/>
  <c r="E94" i="11"/>
  <c r="H94" i="11" s="1"/>
  <c r="E100" i="11"/>
  <c r="H100" i="11" s="1"/>
  <c r="E101" i="11"/>
  <c r="E102" i="11"/>
  <c r="E108" i="11"/>
  <c r="E109" i="11"/>
  <c r="E110" i="11"/>
  <c r="H110" i="11" s="1"/>
  <c r="E116" i="11"/>
  <c r="H116" i="11" s="1"/>
  <c r="E117" i="11"/>
  <c r="E118" i="11"/>
  <c r="E72" i="11"/>
  <c r="H72" i="11" s="1"/>
  <c r="E113" i="11"/>
  <c r="E120" i="11"/>
  <c r="H120" i="11" s="1"/>
  <c r="E130" i="11"/>
  <c r="E137" i="11"/>
  <c r="E140" i="11"/>
  <c r="H140" i="11" s="1"/>
  <c r="E73" i="11"/>
  <c r="H73" i="11" s="1"/>
  <c r="E80" i="11"/>
  <c r="E88" i="11"/>
  <c r="E121" i="11"/>
  <c r="E134" i="11"/>
  <c r="E145" i="11"/>
  <c r="H145" i="11" s="1"/>
  <c r="E74" i="11"/>
  <c r="E81" i="11"/>
  <c r="E97" i="11"/>
  <c r="H97" i="11" s="1"/>
  <c r="E104" i="11"/>
  <c r="E125" i="11"/>
  <c r="E128" i="11"/>
  <c r="E142" i="11"/>
  <c r="H142" i="11" s="1"/>
  <c r="E82" i="11"/>
  <c r="E98" i="11"/>
  <c r="E112" i="11"/>
  <c r="E126" i="11"/>
  <c r="E129" i="11"/>
  <c r="H129" i="11" s="1"/>
  <c r="E73" i="16"/>
  <c r="H73" i="16" s="1"/>
  <c r="E72" i="16"/>
  <c r="E113" i="16"/>
  <c r="H113" i="16" s="1"/>
  <c r="E121" i="16"/>
  <c r="H121" i="16" s="1"/>
  <c r="E137" i="16"/>
  <c r="E82" i="16"/>
  <c r="H82" i="16" s="1"/>
  <c r="E83" i="16"/>
  <c r="H83" i="16" s="1"/>
  <c r="E84" i="16"/>
  <c r="E90" i="16"/>
  <c r="H90" i="16" s="1"/>
  <c r="E92" i="16"/>
  <c r="H92" i="16" s="1"/>
  <c r="E98" i="16"/>
  <c r="H98" i="16" s="1"/>
  <c r="E99" i="16"/>
  <c r="E115" i="16"/>
  <c r="H115" i="16" s="1"/>
  <c r="E116" i="16"/>
  <c r="E123" i="16"/>
  <c r="H123" i="16" s="1"/>
  <c r="E85" i="16"/>
  <c r="H85" i="16" s="1"/>
  <c r="E93" i="16"/>
  <c r="E125" i="16"/>
  <c r="H125" i="16" s="1"/>
  <c r="E74" i="16"/>
  <c r="H74" i="16" s="1"/>
  <c r="E80" i="16"/>
  <c r="E86" i="16"/>
  <c r="E88" i="16"/>
  <c r="E94" i="16"/>
  <c r="H94" i="16" s="1"/>
  <c r="E102" i="16"/>
  <c r="H102" i="16" s="1"/>
  <c r="E104" i="16"/>
  <c r="H104" i="16" s="1"/>
  <c r="E111" i="16"/>
  <c r="E112" i="16"/>
  <c r="H112" i="16" s="1"/>
  <c r="E118" i="16"/>
  <c r="H118" i="16" s="1"/>
  <c r="E119" i="16"/>
  <c r="E120" i="16"/>
  <c r="H120" i="16" s="1"/>
  <c r="E127" i="16"/>
  <c r="H127" i="16" s="1"/>
  <c r="E72" i="21"/>
  <c r="H72" i="21" s="1"/>
  <c r="E73" i="21"/>
  <c r="E74" i="21"/>
  <c r="H74" i="21" s="1"/>
  <c r="E76" i="21"/>
  <c r="E77" i="21"/>
  <c r="H77" i="21" s="1"/>
  <c r="E78" i="21"/>
  <c r="H78" i="21" s="1"/>
  <c r="E80" i="21"/>
  <c r="E82" i="21"/>
  <c r="H82" i="21" s="1"/>
  <c r="E83" i="21"/>
  <c r="H83" i="21" s="1"/>
  <c r="E84" i="21"/>
  <c r="E85" i="21"/>
  <c r="H85" i="21" s="1"/>
  <c r="E86" i="21"/>
  <c r="H86" i="21" s="1"/>
  <c r="E88" i="21"/>
  <c r="H88" i="21" s="1"/>
  <c r="E90" i="21"/>
  <c r="H90" i="21" s="1"/>
  <c r="E92" i="21"/>
  <c r="H92" i="21" s="1"/>
  <c r="E93" i="21"/>
  <c r="H93" i="21" s="1"/>
  <c r="E94" i="21"/>
  <c r="H94" i="21" s="1"/>
  <c r="E97" i="21"/>
  <c r="H97" i="21" s="1"/>
  <c r="E98" i="21"/>
  <c r="H98" i="21" s="1"/>
  <c r="E99" i="21"/>
  <c r="H99" i="21" s="1"/>
  <c r="E100" i="21"/>
  <c r="H100" i="21" s="1"/>
  <c r="E101" i="21"/>
  <c r="H101" i="21" s="1"/>
  <c r="E102" i="21"/>
  <c r="H102" i="21" s="1"/>
  <c r="E103" i="21"/>
  <c r="H103" i="21" s="1"/>
  <c r="E104" i="21"/>
  <c r="H104" i="21" s="1"/>
  <c r="E105" i="21"/>
  <c r="H105" i="21" s="1"/>
  <c r="E107" i="21"/>
  <c r="H107" i="21" s="1"/>
  <c r="E108" i="21"/>
  <c r="E109" i="21"/>
  <c r="H109" i="21" s="1"/>
  <c r="E110" i="21"/>
  <c r="E111" i="21"/>
  <c r="H111" i="21" s="1"/>
  <c r="E112" i="21"/>
  <c r="E113" i="21"/>
  <c r="H113" i="21" s="1"/>
  <c r="E115" i="21"/>
  <c r="H115" i="21" s="1"/>
  <c r="E116" i="21"/>
  <c r="E118" i="21"/>
  <c r="H118" i="21" s="1"/>
  <c r="E119" i="21"/>
  <c r="H119" i="21" s="1"/>
  <c r="E120" i="21"/>
  <c r="E121" i="21"/>
  <c r="H121" i="21" s="1"/>
  <c r="E122" i="21"/>
  <c r="H122" i="21" s="1"/>
  <c r="E123" i="21"/>
  <c r="E124" i="21"/>
  <c r="H124" i="21" s="1"/>
  <c r="E125" i="21"/>
  <c r="H125" i="21" s="1"/>
  <c r="E127" i="21"/>
  <c r="E128" i="21"/>
  <c r="H128" i="21" s="1"/>
  <c r="E129" i="21"/>
  <c r="E130" i="21"/>
  <c r="H130" i="21" s="1"/>
  <c r="E131" i="21"/>
  <c r="H131" i="21" s="1"/>
  <c r="E134" i="21"/>
  <c r="H134" i="21" s="1"/>
  <c r="E137" i="21"/>
  <c r="H137" i="21" s="1"/>
  <c r="E139" i="21"/>
  <c r="H139" i="21" s="1"/>
  <c r="E142" i="21"/>
  <c r="E143" i="21"/>
  <c r="H143" i="21" s="1"/>
  <c r="E144" i="21"/>
  <c r="H144" i="21" s="1"/>
  <c r="E145" i="21"/>
  <c r="H145" i="21" s="1"/>
  <c r="E73" i="25"/>
  <c r="H73" i="25" s="1"/>
  <c r="E74" i="25"/>
  <c r="H74" i="25" s="1"/>
  <c r="E75" i="25"/>
  <c r="E81" i="25"/>
  <c r="E82" i="25"/>
  <c r="H82" i="25" s="1"/>
  <c r="E83" i="25"/>
  <c r="H83" i="25" s="1"/>
  <c r="E97" i="25"/>
  <c r="H97" i="25" s="1"/>
  <c r="E98" i="25"/>
  <c r="E99" i="25"/>
  <c r="H99" i="25" s="1"/>
  <c r="E107" i="25"/>
  <c r="H107" i="25" s="1"/>
  <c r="E113" i="25"/>
  <c r="H113" i="25" s="1"/>
  <c r="E115" i="25"/>
  <c r="E121" i="25"/>
  <c r="H121" i="25" s="1"/>
  <c r="E122" i="25"/>
  <c r="H122" i="25" s="1"/>
  <c r="E123" i="25"/>
  <c r="E129" i="25"/>
  <c r="E130" i="25"/>
  <c r="H130" i="25" s="1"/>
  <c r="E131" i="25"/>
  <c r="H131" i="25" s="1"/>
  <c r="E137" i="25"/>
  <c r="H137" i="25" s="1"/>
  <c r="E138" i="25"/>
  <c r="H138" i="25" s="1"/>
  <c r="E139" i="25"/>
  <c r="E145" i="25"/>
  <c r="E78" i="25"/>
  <c r="H78" i="25" s="1"/>
  <c r="E85" i="25"/>
  <c r="H85" i="25" s="1"/>
  <c r="E86" i="25"/>
  <c r="H86" i="25" s="1"/>
  <c r="E87" i="25"/>
  <c r="H87" i="25" s="1"/>
  <c r="E93" i="25"/>
  <c r="H93" i="25" s="1"/>
  <c r="E94" i="25"/>
  <c r="E95" i="25"/>
  <c r="H95" i="25" s="1"/>
  <c r="E101" i="25"/>
  <c r="E102" i="25"/>
  <c r="H102" i="25" s="1"/>
  <c r="E103" i="25"/>
  <c r="H103" i="25" s="1"/>
  <c r="E110" i="25"/>
  <c r="E118" i="25"/>
  <c r="H118" i="25" s="1"/>
  <c r="E119" i="25"/>
  <c r="H119" i="25" s="1"/>
  <c r="E125" i="25"/>
  <c r="H125" i="25" s="1"/>
  <c r="E126" i="25"/>
  <c r="E127" i="25"/>
  <c r="H127" i="25" s="1"/>
  <c r="E134" i="25"/>
  <c r="H134" i="25" s="1"/>
  <c r="E142" i="25"/>
  <c r="E143" i="25"/>
  <c r="H143" i="25" s="1"/>
  <c r="E88" i="25"/>
  <c r="H88" i="25" s="1"/>
  <c r="E100" i="25"/>
  <c r="H100" i="25" s="1"/>
  <c r="E124" i="25"/>
  <c r="H124" i="25" s="1"/>
  <c r="E104" i="25"/>
  <c r="E128" i="25"/>
  <c r="H128" i="25" s="1"/>
  <c r="E80" i="25"/>
  <c r="H80" i="25" s="1"/>
  <c r="E92" i="25"/>
  <c r="H92" i="25" s="1"/>
  <c r="E132" i="25"/>
  <c r="H132" i="25" s="1"/>
  <c r="E140" i="25"/>
  <c r="H140" i="25" s="1"/>
  <c r="E144" i="25"/>
  <c r="H144" i="25" s="1"/>
  <c r="E84" i="25"/>
  <c r="E96" i="25"/>
  <c r="H96" i="25" s="1"/>
  <c r="E112" i="25"/>
  <c r="H112" i="25" s="1"/>
  <c r="E116" i="25"/>
  <c r="H116" i="25" s="1"/>
  <c r="E120" i="25"/>
  <c r="H120" i="25" s="1"/>
  <c r="E72" i="29"/>
  <c r="E80" i="29"/>
  <c r="H80" i="29" s="1"/>
  <c r="E88" i="29"/>
  <c r="H88" i="29" s="1"/>
  <c r="E104" i="29"/>
  <c r="E73" i="29"/>
  <c r="H73" i="29" s="1"/>
  <c r="E74" i="29"/>
  <c r="H74" i="29" s="1"/>
  <c r="E75" i="29"/>
  <c r="E81" i="29"/>
  <c r="H81" i="29" s="1"/>
  <c r="E82" i="29"/>
  <c r="E83" i="29"/>
  <c r="H83" i="29" s="1"/>
  <c r="E89" i="29"/>
  <c r="H89" i="29" s="1"/>
  <c r="E90" i="29"/>
  <c r="H90" i="29" s="1"/>
  <c r="E97" i="29"/>
  <c r="H97" i="29" s="1"/>
  <c r="E98" i="29"/>
  <c r="H98" i="29" s="1"/>
  <c r="E99" i="29"/>
  <c r="E105" i="29"/>
  <c r="H105" i="29" s="1"/>
  <c r="E106" i="29"/>
  <c r="E107" i="29"/>
  <c r="H107" i="29" s="1"/>
  <c r="E108" i="29"/>
  <c r="H108" i="29" s="1"/>
  <c r="E109" i="29"/>
  <c r="H109" i="29" s="1"/>
  <c r="E110" i="29"/>
  <c r="H110" i="29"/>
  <c r="E111" i="29"/>
  <c r="E112" i="29"/>
  <c r="H112" i="29" s="1"/>
  <c r="E113" i="29"/>
  <c r="H113" i="29" s="1"/>
  <c r="E115" i="29"/>
  <c r="H115" i="29" s="1"/>
  <c r="E116" i="29"/>
  <c r="H116" i="29" s="1"/>
  <c r="E117" i="29"/>
  <c r="E118" i="29"/>
  <c r="H118" i="29" s="1"/>
  <c r="E119" i="29"/>
  <c r="H119" i="29" s="1"/>
  <c r="E120" i="29"/>
  <c r="E121" i="29"/>
  <c r="H121" i="29" s="1"/>
  <c r="E122" i="29"/>
  <c r="H122" i="29" s="1"/>
  <c r="E123" i="29"/>
  <c r="E124" i="29"/>
  <c r="H124" i="29" s="1"/>
  <c r="E125" i="29"/>
  <c r="H125" i="29" s="1"/>
  <c r="E127" i="29"/>
  <c r="H127" i="29" s="1"/>
  <c r="E128" i="29"/>
  <c r="H128" i="29" s="1"/>
  <c r="E129" i="29"/>
  <c r="H129" i="29" s="1"/>
  <c r="E130" i="29"/>
  <c r="H130" i="29" s="1"/>
  <c r="E131" i="29"/>
  <c r="H131" i="29" s="1"/>
  <c r="E132" i="29"/>
  <c r="E134" i="29"/>
  <c r="H134" i="29" s="1"/>
  <c r="E137" i="29"/>
  <c r="E138" i="29"/>
  <c r="H138" i="29" s="1"/>
  <c r="E139" i="29"/>
  <c r="H139" i="29" s="1"/>
  <c r="E140" i="29"/>
  <c r="E141" i="29"/>
  <c r="H141" i="29" s="1"/>
  <c r="E142" i="29"/>
  <c r="E143" i="29"/>
  <c r="H143" i="29" s="1"/>
  <c r="E144" i="29"/>
  <c r="H144" i="29" s="1"/>
  <c r="E145" i="29"/>
  <c r="E76" i="29"/>
  <c r="H76" i="29" s="1"/>
  <c r="E84" i="29"/>
  <c r="H84" i="29" s="1"/>
  <c r="E92" i="29"/>
  <c r="H92" i="29" s="1"/>
  <c r="E100" i="29"/>
  <c r="H100" i="29" s="1"/>
  <c r="E86" i="29"/>
  <c r="H86" i="29" s="1"/>
  <c r="E94" i="29"/>
  <c r="H94" i="29" s="1"/>
  <c r="E102" i="29"/>
  <c r="E87" i="29"/>
  <c r="H87" i="29" s="1"/>
  <c r="E95" i="29"/>
  <c r="E103" i="29"/>
  <c r="H103" i="29" s="1"/>
  <c r="E77" i="29"/>
  <c r="H77" i="29" s="1"/>
  <c r="E85" i="29"/>
  <c r="E93" i="29"/>
  <c r="E101" i="29"/>
  <c r="H101" i="29" s="1"/>
  <c r="E70" i="4"/>
  <c r="E70" i="8"/>
  <c r="E70" i="12"/>
  <c r="E70" i="17"/>
  <c r="E70" i="18"/>
  <c r="E70" i="22"/>
  <c r="E70" i="26"/>
  <c r="E70" i="30"/>
  <c r="E71" i="5"/>
  <c r="E71" i="9"/>
  <c r="E71" i="13"/>
  <c r="E71" i="17"/>
  <c r="E71" i="21"/>
  <c r="E71" i="25"/>
  <c r="E71" i="29"/>
  <c r="H71" i="29" s="1"/>
  <c r="E120" i="4"/>
  <c r="H120" i="4" s="1"/>
  <c r="E116" i="4"/>
  <c r="E112" i="4"/>
  <c r="E108" i="4"/>
  <c r="E104" i="4"/>
  <c r="E100" i="4"/>
  <c r="H100" i="4" s="1"/>
  <c r="E92" i="4"/>
  <c r="E88" i="4"/>
  <c r="E84" i="4"/>
  <c r="E80" i="4"/>
  <c r="E72" i="4"/>
  <c r="H72" i="4" s="1"/>
  <c r="E142" i="5"/>
  <c r="H142" i="5" s="1"/>
  <c r="E138" i="5"/>
  <c r="H138" i="5" s="1"/>
  <c r="E134" i="5"/>
  <c r="E130" i="5"/>
  <c r="E126" i="5"/>
  <c r="E122" i="5"/>
  <c r="E118" i="5"/>
  <c r="E110" i="5"/>
  <c r="H110" i="5" s="1"/>
  <c r="E106" i="5"/>
  <c r="H106" i="5" s="1"/>
  <c r="E102" i="5"/>
  <c r="E98" i="5"/>
  <c r="E94" i="5"/>
  <c r="H94" i="5" s="1"/>
  <c r="E90" i="5"/>
  <c r="E86" i="5"/>
  <c r="E82" i="5"/>
  <c r="H82" i="5" s="1"/>
  <c r="E102" i="32"/>
  <c r="H102" i="32" s="1"/>
  <c r="E118" i="32"/>
  <c r="E103" i="32"/>
  <c r="H103" i="32" s="1"/>
  <c r="E104" i="32"/>
  <c r="E120" i="32"/>
  <c r="H120" i="32" s="1"/>
  <c r="E129" i="32"/>
  <c r="H129" i="32" s="1"/>
  <c r="E74" i="32"/>
  <c r="H74" i="32" s="1"/>
  <c r="E82" i="32"/>
  <c r="H82" i="32" s="1"/>
  <c r="E138" i="32"/>
  <c r="H138" i="32" s="1"/>
  <c r="E85" i="32"/>
  <c r="H85" i="32" s="1"/>
  <c r="E93" i="32"/>
  <c r="H93" i="32" s="1"/>
  <c r="E99" i="32"/>
  <c r="H99" i="32" s="1"/>
  <c r="E107" i="32"/>
  <c r="H107" i="32" s="1"/>
  <c r="E115" i="32"/>
  <c r="H115" i="32" s="1"/>
  <c r="E131" i="32"/>
  <c r="H131" i="32" s="1"/>
  <c r="E139" i="32"/>
  <c r="H139" i="32" s="1"/>
  <c r="E139" i="4"/>
  <c r="H139" i="4" s="1"/>
  <c r="E131" i="4"/>
  <c r="H131" i="4" s="1"/>
  <c r="E127" i="4"/>
  <c r="E123" i="4"/>
  <c r="E119" i="4"/>
  <c r="E115" i="4"/>
  <c r="E107" i="4"/>
  <c r="E103" i="4"/>
  <c r="E99" i="4"/>
  <c r="E95" i="4"/>
  <c r="E145" i="5"/>
  <c r="H145" i="5" s="1"/>
  <c r="E137" i="5"/>
  <c r="E129" i="5"/>
  <c r="E125" i="5"/>
  <c r="E121" i="5"/>
  <c r="E113" i="5"/>
  <c r="H113" i="5" s="1"/>
  <c r="E109" i="5"/>
  <c r="H109" i="5" s="1"/>
  <c r="H105" i="5"/>
  <c r="E101" i="5"/>
  <c r="E97" i="5"/>
  <c r="H97" i="5" s="1"/>
  <c r="E93" i="5"/>
  <c r="E89" i="5"/>
  <c r="E85" i="5"/>
  <c r="H85" i="5" s="1"/>
  <c r="H136" i="6"/>
  <c r="H86" i="6"/>
  <c r="H132" i="11"/>
  <c r="H120" i="17"/>
  <c r="H79" i="18"/>
  <c r="H97" i="17"/>
  <c r="H96" i="19"/>
  <c r="H105" i="19"/>
  <c r="H132" i="30"/>
  <c r="E50" i="30"/>
  <c r="H50" i="30" s="1"/>
  <c r="E49" i="2"/>
  <c r="E46" i="2"/>
  <c r="E41" i="2"/>
  <c r="E60" i="4"/>
  <c r="E62" i="6"/>
  <c r="E50" i="6"/>
  <c r="H50" i="6" s="1"/>
  <c r="E54" i="17"/>
  <c r="H33" i="11"/>
  <c r="E34" i="11"/>
  <c r="E37" i="11"/>
  <c r="E38" i="11"/>
  <c r="H38" i="11" s="1"/>
  <c r="E39" i="11"/>
  <c r="E41" i="11"/>
  <c r="E42" i="11"/>
  <c r="E43" i="11"/>
  <c r="H43" i="11" s="1"/>
  <c r="E45" i="11"/>
  <c r="E47" i="11"/>
  <c r="E48" i="11"/>
  <c r="H48" i="11" s="1"/>
  <c r="E49" i="11"/>
  <c r="E50" i="11"/>
  <c r="E58" i="11"/>
  <c r="E60" i="11"/>
  <c r="E61" i="11"/>
  <c r="H61" i="11" s="1"/>
  <c r="E64" i="11"/>
  <c r="H64" i="11" s="1"/>
  <c r="E40" i="18"/>
  <c r="E48" i="18"/>
  <c r="H48" i="18" s="1"/>
  <c r="E56" i="18"/>
  <c r="E64" i="18"/>
  <c r="E34" i="18"/>
  <c r="H34" i="18" s="1"/>
  <c r="E41" i="18"/>
  <c r="E42" i="18"/>
  <c r="E43" i="18"/>
  <c r="E50" i="18"/>
  <c r="E51" i="18"/>
  <c r="E58" i="18"/>
  <c r="H58" i="18" s="1"/>
  <c r="E36" i="18"/>
  <c r="E52" i="18"/>
  <c r="E60" i="18"/>
  <c r="H60" i="18" s="1"/>
  <c r="E37" i="18"/>
  <c r="H37" i="18" s="1"/>
  <c r="E38" i="18"/>
  <c r="E39" i="18"/>
  <c r="E45" i="18"/>
  <c r="E46" i="18"/>
  <c r="E47" i="18"/>
  <c r="H47" i="18" s="1"/>
  <c r="E53" i="18"/>
  <c r="E61" i="18"/>
  <c r="E62" i="18"/>
  <c r="H62" i="18" s="1"/>
  <c r="E63" i="18"/>
  <c r="E48" i="20"/>
  <c r="E64" i="20"/>
  <c r="E39" i="28"/>
  <c r="H39" i="28" s="1"/>
  <c r="E40" i="28"/>
  <c r="E41" i="28"/>
  <c r="E47" i="28"/>
  <c r="E48" i="28"/>
  <c r="H48" i="28" s="1"/>
  <c r="E49" i="28"/>
  <c r="H49" i="28" s="1"/>
  <c r="E56" i="28"/>
  <c r="E57" i="28"/>
  <c r="H57" i="28" s="1"/>
  <c r="E63" i="28"/>
  <c r="E64" i="28"/>
  <c r="E34" i="28"/>
  <c r="E42" i="28"/>
  <c r="E50" i="28"/>
  <c r="E58" i="28"/>
  <c r="E35" i="28"/>
  <c r="E36" i="28"/>
  <c r="H36" i="28" s="1"/>
  <c r="E37" i="28"/>
  <c r="E43" i="28"/>
  <c r="H43" i="28" s="1"/>
  <c r="E44" i="28"/>
  <c r="E45" i="28"/>
  <c r="H45" i="28" s="1"/>
  <c r="E51" i="28"/>
  <c r="H51" i="28" s="1"/>
  <c r="E52" i="28"/>
  <c r="E53" i="28"/>
  <c r="H53" i="28" s="1"/>
  <c r="E59" i="28"/>
  <c r="E60" i="28"/>
  <c r="H60" i="28" s="1"/>
  <c r="E61" i="28"/>
  <c r="E38" i="28"/>
  <c r="E46" i="28"/>
  <c r="E54" i="28"/>
  <c r="H54" i="28" s="1"/>
  <c r="E62" i="28"/>
  <c r="E47" i="2"/>
  <c r="H47" i="2" s="1"/>
  <c r="E43" i="2"/>
  <c r="E34" i="2"/>
  <c r="E52" i="4"/>
  <c r="H52" i="4" s="1"/>
  <c r="E50" i="4"/>
  <c r="G18" i="30"/>
  <c r="G18" i="22"/>
  <c r="G18" i="2"/>
  <c r="E18" i="4"/>
  <c r="E18" i="30"/>
  <c r="E18" i="34"/>
  <c r="H61" i="8"/>
  <c r="H57" i="8"/>
  <c r="E45" i="8"/>
  <c r="E37" i="8"/>
  <c r="H37" i="8" s="1"/>
  <c r="H33" i="8"/>
  <c r="E62" i="9"/>
  <c r="E58" i="9"/>
  <c r="E50" i="9"/>
  <c r="H50" i="9" s="1"/>
  <c r="E42" i="9"/>
  <c r="H55" i="10"/>
  <c r="H35" i="10"/>
  <c r="E37" i="22"/>
  <c r="E46" i="22"/>
  <c r="H46" i="22" s="1"/>
  <c r="E62" i="22"/>
  <c r="E63" i="22"/>
  <c r="E48" i="22"/>
  <c r="E64" i="22"/>
  <c r="E34" i="22"/>
  <c r="E41" i="22"/>
  <c r="E42" i="22"/>
  <c r="E43" i="22"/>
  <c r="E50" i="22"/>
  <c r="E58" i="22"/>
  <c r="H58" i="22" s="1"/>
  <c r="E34" i="12"/>
  <c r="E36" i="12"/>
  <c r="H36" i="12" s="1"/>
  <c r="E37" i="12"/>
  <c r="E43" i="12"/>
  <c r="E45" i="12"/>
  <c r="E48" i="12"/>
  <c r="H48" i="12" s="1"/>
  <c r="E50" i="12"/>
  <c r="E52" i="12"/>
  <c r="E53" i="12"/>
  <c r="E56" i="12"/>
  <c r="E57" i="12"/>
  <c r="E58" i="12"/>
  <c r="E60" i="12"/>
  <c r="E61" i="12"/>
  <c r="E62" i="12"/>
  <c r="E63" i="12"/>
  <c r="E48" i="15"/>
  <c r="E50" i="15"/>
  <c r="E59" i="15"/>
  <c r="E57" i="23"/>
  <c r="E34" i="23"/>
  <c r="E42" i="23"/>
  <c r="E50" i="23"/>
  <c r="E51" i="23"/>
  <c r="E52" i="23"/>
  <c r="E60" i="23"/>
  <c r="E37" i="23"/>
  <c r="H37" i="23" s="1"/>
  <c r="E61" i="23"/>
  <c r="E47" i="23"/>
  <c r="H47" i="23" s="1"/>
  <c r="E48" i="23"/>
  <c r="E64" i="23"/>
  <c r="E43" i="25"/>
  <c r="E37" i="25"/>
  <c r="E45" i="25"/>
  <c r="H45" i="25" s="1"/>
  <c r="E52" i="25"/>
  <c r="E60" i="25"/>
  <c r="H60" i="25" s="1"/>
  <c r="E62" i="25"/>
  <c r="H62" i="25" s="1"/>
  <c r="E47" i="25"/>
  <c r="E63" i="25"/>
  <c r="E34" i="25"/>
  <c r="H34" i="25" s="1"/>
  <c r="E42" i="25"/>
  <c r="E48" i="25"/>
  <c r="E50" i="25"/>
  <c r="H50" i="25" s="1"/>
  <c r="E58" i="25"/>
  <c r="H58" i="25" s="1"/>
  <c r="E64" i="25"/>
  <c r="E52" i="32"/>
  <c r="E53" i="32"/>
  <c r="E60" i="32"/>
  <c r="E50" i="32"/>
  <c r="E50" i="2"/>
  <c r="H50" i="2"/>
  <c r="E42" i="2"/>
  <c r="H42" i="2" s="1"/>
  <c r="E39" i="2"/>
  <c r="E36" i="2"/>
  <c r="H36" i="2" s="1"/>
  <c r="E36" i="6"/>
  <c r="G18" i="6"/>
  <c r="E18" i="33"/>
  <c r="H18" i="33" s="1"/>
  <c r="E64" i="8"/>
  <c r="H64" i="8" s="1"/>
  <c r="E60" i="8"/>
  <c r="H60" i="8" s="1"/>
  <c r="H56" i="8"/>
  <c r="E52" i="8"/>
  <c r="E48" i="8"/>
  <c r="H48" i="8" s="1"/>
  <c r="H44" i="8"/>
  <c r="E53" i="9"/>
  <c r="E49" i="9"/>
  <c r="H45" i="9"/>
  <c r="H33" i="9"/>
  <c r="H57" i="10"/>
  <c r="E34" i="14"/>
  <c r="E38" i="14"/>
  <c r="E42" i="14"/>
  <c r="H42" i="14" s="1"/>
  <c r="E45" i="14"/>
  <c r="E48" i="14"/>
  <c r="E50" i="14"/>
  <c r="E53" i="14"/>
  <c r="E57" i="14"/>
  <c r="E58" i="14"/>
  <c r="H58" i="14" s="1"/>
  <c r="E60" i="14"/>
  <c r="E64" i="14"/>
  <c r="E50" i="24"/>
  <c r="E43" i="24"/>
  <c r="E52" i="24"/>
  <c r="E60" i="24"/>
  <c r="E38" i="31"/>
  <c r="E39" i="31"/>
  <c r="E46" i="31"/>
  <c r="H46" i="31" s="1"/>
  <c r="E47" i="31"/>
  <c r="E48" i="31"/>
  <c r="E56" i="31"/>
  <c r="E62" i="31"/>
  <c r="E63" i="31"/>
  <c r="E64" i="31"/>
  <c r="E49" i="31"/>
  <c r="H49" i="31" s="1"/>
  <c r="E57" i="31"/>
  <c r="H57" i="31" s="1"/>
  <c r="E34" i="31"/>
  <c r="E35" i="31"/>
  <c r="H35" i="31" s="1"/>
  <c r="E36" i="31"/>
  <c r="H36" i="31" s="1"/>
  <c r="E42" i="31"/>
  <c r="E43" i="31"/>
  <c r="E50" i="31"/>
  <c r="H50" i="31" s="1"/>
  <c r="E52" i="31"/>
  <c r="E58" i="31"/>
  <c r="E59" i="31"/>
  <c r="H59" i="31" s="1"/>
  <c r="E60" i="31"/>
  <c r="E37" i="31"/>
  <c r="E45" i="31"/>
  <c r="E61" i="31"/>
  <c r="E34" i="10"/>
  <c r="E37" i="10"/>
  <c r="E39" i="10"/>
  <c r="H39" i="10" s="1"/>
  <c r="E43" i="10"/>
  <c r="E48" i="10"/>
  <c r="H48" i="10" s="1"/>
  <c r="E49" i="10"/>
  <c r="E50" i="10"/>
  <c r="E51" i="10"/>
  <c r="H51" i="10" s="1"/>
  <c r="E52" i="10"/>
  <c r="E56" i="10"/>
  <c r="E58" i="10"/>
  <c r="H58" i="10" s="1"/>
  <c r="E59" i="10"/>
  <c r="E60" i="10"/>
  <c r="E34" i="13"/>
  <c r="H34" i="13" s="1"/>
  <c r="E37" i="13"/>
  <c r="H37" i="13" s="1"/>
  <c r="E39" i="13"/>
  <c r="E42" i="13"/>
  <c r="H42" i="13" s="1"/>
  <c r="E43" i="13"/>
  <c r="E45" i="13"/>
  <c r="E46" i="13"/>
  <c r="H46" i="13" s="1"/>
  <c r="E47" i="13"/>
  <c r="H47" i="13" s="1"/>
  <c r="E48" i="13"/>
  <c r="E49" i="13"/>
  <c r="H49" i="13" s="1"/>
  <c r="E50" i="13"/>
  <c r="H50" i="13" s="1"/>
  <c r="E52" i="13"/>
  <c r="E58" i="13"/>
  <c r="H58" i="13" s="1"/>
  <c r="E59" i="13"/>
  <c r="E60" i="13"/>
  <c r="E61" i="13"/>
  <c r="H61" i="13" s="1"/>
  <c r="E63" i="13"/>
  <c r="E64" i="13"/>
  <c r="E34" i="16"/>
  <c r="E37" i="16"/>
  <c r="H37" i="16" s="1"/>
  <c r="E48" i="16"/>
  <c r="E50" i="16"/>
  <c r="H50" i="16" s="1"/>
  <c r="E52" i="16"/>
  <c r="H52" i="16" s="1"/>
  <c r="E60" i="16"/>
  <c r="E62" i="16"/>
  <c r="E64" i="16"/>
  <c r="E37" i="19"/>
  <c r="E61" i="19"/>
  <c r="H61" i="19" s="1"/>
  <c r="E38" i="19"/>
  <c r="H38" i="19" s="1"/>
  <c r="E48" i="19"/>
  <c r="E64" i="19"/>
  <c r="H64" i="19" s="1"/>
  <c r="E49" i="19"/>
  <c r="H49" i="19" s="1"/>
  <c r="E36" i="19"/>
  <c r="E42" i="19"/>
  <c r="H42" i="19" s="1"/>
  <c r="E43" i="19"/>
  <c r="E50" i="19"/>
  <c r="E52" i="19"/>
  <c r="H52" i="19" s="1"/>
  <c r="E58" i="19"/>
  <c r="E59" i="19"/>
  <c r="E60" i="19"/>
  <c r="H60" i="19" s="1"/>
  <c r="E34" i="21"/>
  <c r="E42" i="21"/>
  <c r="E48" i="21"/>
  <c r="H48" i="21" s="1"/>
  <c r="E50" i="21"/>
  <c r="E58" i="21"/>
  <c r="E37" i="21"/>
  <c r="E52" i="21"/>
  <c r="H52" i="21" s="1"/>
  <c r="E60" i="21"/>
  <c r="E34" i="26"/>
  <c r="H34" i="26" s="1"/>
  <c r="E39" i="26"/>
  <c r="E48" i="26"/>
  <c r="H48" i="26" s="1"/>
  <c r="E56" i="26"/>
  <c r="E64" i="26"/>
  <c r="E42" i="26"/>
  <c r="H42" i="26" s="1"/>
  <c r="E43" i="26"/>
  <c r="E49" i="26"/>
  <c r="E50" i="26"/>
  <c r="E51" i="26"/>
  <c r="H51" i="26" s="1"/>
  <c r="E58" i="26"/>
  <c r="H58" i="26" s="1"/>
  <c r="E52" i="26"/>
  <c r="E60" i="26"/>
  <c r="H60" i="26" s="1"/>
  <c r="E47" i="26"/>
  <c r="E61" i="26"/>
  <c r="E62" i="26"/>
  <c r="H62" i="26" s="1"/>
  <c r="E63" i="26"/>
  <c r="H63" i="26"/>
  <c r="E34" i="27"/>
  <c r="H34" i="27" s="1"/>
  <c r="E36" i="27"/>
  <c r="E42" i="27"/>
  <c r="H42" i="27" s="1"/>
  <c r="E43" i="27"/>
  <c r="H43" i="27" s="1"/>
  <c r="E50" i="27"/>
  <c r="E51" i="27"/>
  <c r="E52" i="27"/>
  <c r="H52" i="27" s="1"/>
  <c r="E53" i="27"/>
  <c r="E58" i="27"/>
  <c r="E59" i="27"/>
  <c r="H59" i="27" s="1"/>
  <c r="E60" i="27"/>
  <c r="E61" i="27"/>
  <c r="E62" i="27"/>
  <c r="E63" i="27"/>
  <c r="E64" i="27"/>
  <c r="H64" i="27" s="1"/>
  <c r="E37" i="27"/>
  <c r="H37" i="27" s="1"/>
  <c r="E45" i="27"/>
  <c r="H45" i="27" s="1"/>
  <c r="E39" i="27"/>
  <c r="E40" i="27"/>
  <c r="H40" i="27" s="1"/>
  <c r="E48" i="27"/>
  <c r="E49" i="27"/>
  <c r="H49" i="27" s="1"/>
  <c r="E36" i="29"/>
  <c r="H36" i="29" s="1"/>
  <c r="E37" i="29"/>
  <c r="H37" i="29" s="1"/>
  <c r="E45" i="29"/>
  <c r="H45" i="29" s="1"/>
  <c r="E46" i="29"/>
  <c r="E52" i="29"/>
  <c r="H52" i="29" s="1"/>
  <c r="E60" i="29"/>
  <c r="H60" i="29" s="1"/>
  <c r="E61" i="29"/>
  <c r="E62" i="29"/>
  <c r="H62" i="29" s="1"/>
  <c r="E39" i="29"/>
  <c r="E63" i="29"/>
  <c r="E34" i="29"/>
  <c r="H34" i="29" s="1"/>
  <c r="E40" i="29"/>
  <c r="H40" i="29" s="1"/>
  <c r="E41" i="29"/>
  <c r="H41" i="29" s="1"/>
  <c r="E42" i="29"/>
  <c r="H42" i="29" s="1"/>
  <c r="E48" i="29"/>
  <c r="E49" i="29"/>
  <c r="H49" i="29" s="1"/>
  <c r="E50" i="29"/>
  <c r="E56" i="29"/>
  <c r="E58" i="29"/>
  <c r="E64" i="29"/>
  <c r="E51" i="29"/>
  <c r="E59" i="29"/>
  <c r="H59" i="29" s="1"/>
  <c r="E52" i="2"/>
  <c r="H52" i="2" s="1"/>
  <c r="E48" i="2"/>
  <c r="H48" i="2" s="1"/>
  <c r="E40" i="2"/>
  <c r="H40" i="2" s="1"/>
  <c r="E37" i="2"/>
  <c r="E48" i="4"/>
  <c r="H48" i="4" s="1"/>
  <c r="E43" i="4"/>
  <c r="H43" i="4" s="1"/>
  <c r="E37" i="4"/>
  <c r="E52" i="6"/>
  <c r="H52" i="6" s="1"/>
  <c r="E34" i="6"/>
  <c r="G18" i="14"/>
  <c r="G18" i="31"/>
  <c r="H18" i="31" s="1"/>
  <c r="G18" i="24"/>
  <c r="H18" i="24" s="1"/>
  <c r="G18" i="17"/>
  <c r="H18" i="17" s="1"/>
  <c r="G18" i="4"/>
  <c r="E18" i="22"/>
  <c r="E18" i="2"/>
  <c r="E64" i="33"/>
  <c r="H64" i="33" s="1"/>
  <c r="E63" i="33"/>
  <c r="H63" i="33"/>
  <c r="E62" i="33"/>
  <c r="H62" i="33" s="1"/>
  <c r="E61" i="33"/>
  <c r="E60" i="33"/>
  <c r="H60" i="33" s="1"/>
  <c r="E59" i="33"/>
  <c r="H59" i="33" s="1"/>
  <c r="E58" i="33"/>
  <c r="E57" i="33"/>
  <c r="H57" i="33" s="1"/>
  <c r="E56" i="33"/>
  <c r="H56" i="33" s="1"/>
  <c r="E55" i="33"/>
  <c r="E54" i="33"/>
  <c r="H54" i="33" s="1"/>
  <c r="E53" i="33"/>
  <c r="H53" i="33" s="1"/>
  <c r="E52" i="33"/>
  <c r="E51" i="33"/>
  <c r="H51" i="33" s="1"/>
  <c r="E50" i="33"/>
  <c r="H50" i="33" s="1"/>
  <c r="E49" i="33"/>
  <c r="E48" i="33"/>
  <c r="H48" i="33" s="1"/>
  <c r="E47" i="33"/>
  <c r="H47" i="33" s="1"/>
  <c r="E46" i="33"/>
  <c r="E45" i="33"/>
  <c r="H45" i="33" s="1"/>
  <c r="E44" i="33"/>
  <c r="H44" i="33" s="1"/>
  <c r="E43" i="33"/>
  <c r="E42" i="33"/>
  <c r="H42" i="33" s="1"/>
  <c r="E41" i="33"/>
  <c r="H41" i="33" s="1"/>
  <c r="E40" i="33"/>
  <c r="E39" i="33"/>
  <c r="H39" i="33" s="1"/>
  <c r="E38" i="33"/>
  <c r="H38" i="33" s="1"/>
  <c r="E37" i="33"/>
  <c r="E36" i="33"/>
  <c r="H36" i="33" s="1"/>
  <c r="E35" i="33"/>
  <c r="H35" i="33" s="1"/>
  <c r="E34" i="33"/>
  <c r="H33" i="33"/>
  <c r="E50" i="34"/>
  <c r="E64" i="1"/>
  <c r="E64" i="2"/>
  <c r="E63" i="2"/>
  <c r="H63" i="2" s="1"/>
  <c r="E62" i="2"/>
  <c r="E61" i="2"/>
  <c r="E60" i="2"/>
  <c r="H60" i="2" s="1"/>
  <c r="E59" i="2"/>
  <c r="E58" i="2"/>
  <c r="E56" i="2"/>
  <c r="H56" i="2" s="1"/>
  <c r="E39" i="8"/>
  <c r="E64" i="9"/>
  <c r="E60" i="9"/>
  <c r="E56" i="9"/>
  <c r="H56" i="9" s="1"/>
  <c r="E61" i="10"/>
  <c r="E505" i="34"/>
  <c r="H527" i="34"/>
  <c r="H517" i="34"/>
  <c r="H528" i="34"/>
  <c r="H525" i="34"/>
  <c r="F529" i="34"/>
  <c r="F526" i="34"/>
  <c r="F524" i="34"/>
  <c r="F522" i="34"/>
  <c r="F519" i="34"/>
  <c r="F508" i="34"/>
  <c r="F507" i="34"/>
  <c r="F530" i="34"/>
  <c r="F521" i="34"/>
  <c r="F464" i="34"/>
  <c r="F463" i="34"/>
  <c r="F371" i="34"/>
  <c r="F369" i="34"/>
  <c r="F367" i="34"/>
  <c r="F358" i="34"/>
  <c r="F356" i="34"/>
  <c r="F353" i="34"/>
  <c r="F347" i="34"/>
  <c r="F333" i="34"/>
  <c r="F328" i="34"/>
  <c r="F317" i="34"/>
  <c r="F307" i="34"/>
  <c r="F296" i="34"/>
  <c r="F485" i="34"/>
  <c r="F473" i="34"/>
  <c r="F467" i="34"/>
  <c r="F387" i="34"/>
  <c r="F372" i="34"/>
  <c r="F370" i="34"/>
  <c r="F368" i="34"/>
  <c r="F354" i="34"/>
  <c r="F338" i="34"/>
  <c r="F335" i="34"/>
  <c r="F318" i="34"/>
  <c r="F314" i="34"/>
  <c r="F310" i="34"/>
  <c r="F238" i="34"/>
  <c r="F196" i="34"/>
  <c r="F258" i="34"/>
  <c r="F216" i="34"/>
  <c r="F165" i="34"/>
  <c r="F232" i="34"/>
  <c r="F209" i="34"/>
  <c r="F208" i="34"/>
  <c r="F193" i="34"/>
  <c r="F157" i="34"/>
  <c r="F256" i="34"/>
  <c r="F248" i="34"/>
  <c r="F127" i="34"/>
  <c r="F122" i="34"/>
  <c r="F121" i="34"/>
  <c r="F120" i="34"/>
  <c r="F119" i="34"/>
  <c r="F118" i="34"/>
  <c r="F73" i="34"/>
  <c r="F102" i="34"/>
  <c r="F60" i="34"/>
  <c r="F50" i="34"/>
  <c r="H526" i="1"/>
  <c r="H516" i="1"/>
  <c r="H527" i="1"/>
  <c r="H523" i="1"/>
  <c r="H517" i="1"/>
  <c r="H513" i="1"/>
  <c r="F522" i="1"/>
  <c r="F460" i="1"/>
  <c r="F358" i="1"/>
  <c r="F347" i="1"/>
  <c r="F341" i="1"/>
  <c r="F333" i="1"/>
  <c r="F318" i="1"/>
  <c r="F307" i="1"/>
  <c r="F303" i="1"/>
  <c r="G294" i="1"/>
  <c r="H294" i="1" s="1"/>
  <c r="F259" i="1"/>
  <c r="F235" i="1"/>
  <c r="F119" i="1"/>
  <c r="F80" i="1"/>
  <c r="G70" i="1"/>
  <c r="H70" i="1" s="1"/>
  <c r="E506" i="2"/>
  <c r="E505" i="2"/>
  <c r="H505" i="2" s="1"/>
  <c r="F529" i="2"/>
  <c r="F527" i="2"/>
  <c r="F525" i="2"/>
  <c r="F523" i="2"/>
  <c r="F521" i="2"/>
  <c r="F519" i="2"/>
  <c r="F517" i="2"/>
  <c r="F515" i="2"/>
  <c r="F513" i="2"/>
  <c r="F511" i="2"/>
  <c r="F509" i="2"/>
  <c r="F507" i="2"/>
  <c r="F530" i="2"/>
  <c r="F526" i="2"/>
  <c r="F524" i="2"/>
  <c r="F522" i="2"/>
  <c r="F520" i="2"/>
  <c r="F518" i="2"/>
  <c r="F516" i="2"/>
  <c r="F512" i="2"/>
  <c r="F510" i="2"/>
  <c r="F508" i="2"/>
  <c r="F499" i="2"/>
  <c r="F497" i="2"/>
  <c r="F495" i="2"/>
  <c r="F494" i="2"/>
  <c r="F493" i="2"/>
  <c r="F492" i="2"/>
  <c r="F491" i="2"/>
  <c r="F490" i="2"/>
  <c r="F489" i="2"/>
  <c r="F488" i="2"/>
  <c r="F487" i="2"/>
  <c r="F485" i="2"/>
  <c r="F484" i="2"/>
  <c r="F483" i="2"/>
  <c r="F480" i="2"/>
  <c r="F479" i="2"/>
  <c r="F478" i="2"/>
  <c r="F477" i="2"/>
  <c r="F473" i="2"/>
  <c r="F469" i="2"/>
  <c r="F468" i="2"/>
  <c r="F467" i="2"/>
  <c r="F466" i="2"/>
  <c r="F465" i="2"/>
  <c r="F464" i="2"/>
  <c r="F463" i="2"/>
  <c r="F461" i="2"/>
  <c r="F460" i="2"/>
  <c r="F459" i="2"/>
  <c r="F458" i="2"/>
  <c r="F457" i="2"/>
  <c r="F456" i="2"/>
  <c r="F455" i="2"/>
  <c r="F454" i="2"/>
  <c r="F448" i="2"/>
  <c r="F444" i="2"/>
  <c r="F440" i="2"/>
  <c r="F436" i="2"/>
  <c r="F432" i="2"/>
  <c r="F428" i="2"/>
  <c r="F420" i="2"/>
  <c r="F447" i="2"/>
  <c r="F435" i="2"/>
  <c r="F431" i="2"/>
  <c r="F419" i="2"/>
  <c r="F450" i="2"/>
  <c r="F446" i="2"/>
  <c r="F442" i="2"/>
  <c r="F438" i="2"/>
  <c r="F434" i="2"/>
  <c r="F430" i="2"/>
  <c r="F426" i="2"/>
  <c r="F422" i="2"/>
  <c r="F449" i="2"/>
  <c r="F441" i="2"/>
  <c r="F437" i="2"/>
  <c r="F433" i="2"/>
  <c r="F429" i="2"/>
  <c r="F425" i="2"/>
  <c r="F421" i="2"/>
  <c r="F417" i="2"/>
  <c r="F416" i="2"/>
  <c r="F412" i="2"/>
  <c r="F411" i="2"/>
  <c r="F410" i="2"/>
  <c r="F409" i="2"/>
  <c r="F408" i="2"/>
  <c r="F406" i="2"/>
  <c r="F405" i="2"/>
  <c r="F403" i="2"/>
  <c r="F401" i="2"/>
  <c r="F400" i="2"/>
  <c r="F399" i="2"/>
  <c r="F398" i="2"/>
  <c r="F396" i="2"/>
  <c r="F393" i="2"/>
  <c r="F392" i="2"/>
  <c r="F391" i="2"/>
  <c r="F390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2" i="2"/>
  <c r="F370" i="2"/>
  <c r="F369" i="2"/>
  <c r="F368" i="2"/>
  <c r="F367" i="2"/>
  <c r="F365" i="2"/>
  <c r="F364" i="2"/>
  <c r="F363" i="2"/>
  <c r="F362" i="2"/>
  <c r="F361" i="2"/>
  <c r="F360" i="2"/>
  <c r="F359" i="2"/>
  <c r="F358" i="2"/>
  <c r="F357" i="2"/>
  <c r="F356" i="2"/>
  <c r="F354" i="2"/>
  <c r="F353" i="2"/>
  <c r="F352" i="2"/>
  <c r="F350" i="2"/>
  <c r="F347" i="2"/>
  <c r="F346" i="2"/>
  <c r="F345" i="2"/>
  <c r="F344" i="2"/>
  <c r="F343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2" i="2"/>
  <c r="F311" i="2"/>
  <c r="F310" i="2"/>
  <c r="F308" i="2"/>
  <c r="F307" i="2"/>
  <c r="F305" i="2"/>
  <c r="F304" i="2"/>
  <c r="F303" i="2"/>
  <c r="F302" i="2"/>
  <c r="F301" i="2"/>
  <c r="F300" i="2"/>
  <c r="F299" i="2"/>
  <c r="F298" i="2"/>
  <c r="F297" i="2"/>
  <c r="F296" i="2"/>
  <c r="G294" i="2"/>
  <c r="F279" i="2"/>
  <c r="F274" i="2"/>
  <c r="F241" i="2"/>
  <c r="F190" i="2"/>
  <c r="F161" i="2"/>
  <c r="F283" i="2"/>
  <c r="F281" i="2"/>
  <c r="F273" i="2"/>
  <c r="F268" i="2"/>
  <c r="F265" i="2"/>
  <c r="F263" i="2"/>
  <c r="F261" i="2"/>
  <c r="F258" i="2"/>
  <c r="F254" i="2"/>
  <c r="F252" i="2"/>
  <c r="F249" i="2"/>
  <c r="F247" i="2"/>
  <c r="F245" i="2"/>
  <c r="F243" i="2"/>
  <c r="F240" i="2"/>
  <c r="F238" i="2"/>
  <c r="F235" i="2"/>
  <c r="F231" i="2"/>
  <c r="F229" i="2"/>
  <c r="F227" i="2"/>
  <c r="F223" i="2"/>
  <c r="F218" i="2"/>
  <c r="F215" i="2"/>
  <c r="F213" i="2"/>
  <c r="F210" i="2"/>
  <c r="F208" i="2"/>
  <c r="F206" i="2"/>
  <c r="F203" i="2"/>
  <c r="F195" i="2"/>
  <c r="F193" i="2"/>
  <c r="F187" i="2"/>
  <c r="F185" i="2"/>
  <c r="F182" i="2"/>
  <c r="F180" i="2"/>
  <c r="F178" i="2"/>
  <c r="F176" i="2"/>
  <c r="F174" i="2"/>
  <c r="F169" i="2"/>
  <c r="F167" i="2"/>
  <c r="F165" i="2"/>
  <c r="F163" i="2"/>
  <c r="F160" i="2"/>
  <c r="F158" i="2"/>
  <c r="F156" i="2"/>
  <c r="F154" i="2"/>
  <c r="F276" i="2"/>
  <c r="F272" i="2"/>
  <c r="F267" i="2"/>
  <c r="F260" i="2"/>
  <c r="F257" i="2"/>
  <c r="F251" i="2"/>
  <c r="F217" i="2"/>
  <c r="F212" i="2"/>
  <c r="F200" i="2"/>
  <c r="F199" i="2"/>
  <c r="F184" i="2"/>
  <c r="F285" i="2"/>
  <c r="F282" i="2"/>
  <c r="F280" i="2"/>
  <c r="F275" i="2"/>
  <c r="F270" i="2"/>
  <c r="F266" i="2"/>
  <c r="F264" i="2"/>
  <c r="F262" i="2"/>
  <c r="F259" i="2"/>
  <c r="F256" i="2"/>
  <c r="F253" i="2"/>
  <c r="F250" i="2"/>
  <c r="F248" i="2"/>
  <c r="F246" i="2"/>
  <c r="F244" i="2"/>
  <c r="F242" i="2"/>
  <c r="F239" i="2"/>
  <c r="F237" i="2"/>
  <c r="F234" i="2"/>
  <c r="F232" i="2"/>
  <c r="F230" i="2"/>
  <c r="F228" i="2"/>
  <c r="F226" i="2"/>
  <c r="F222" i="2"/>
  <c r="F219" i="2"/>
  <c r="F216" i="2"/>
  <c r="F214" i="2"/>
  <c r="F211" i="2"/>
  <c r="F209" i="2"/>
  <c r="F205" i="2"/>
  <c r="F202" i="2"/>
  <c r="F196" i="2"/>
  <c r="F188" i="2"/>
  <c r="F186" i="2"/>
  <c r="F183" i="2"/>
  <c r="F181" i="2"/>
  <c r="F179" i="2"/>
  <c r="F177" i="2"/>
  <c r="F175" i="2"/>
  <c r="F173" i="2"/>
  <c r="F170" i="2"/>
  <c r="F168" i="2"/>
  <c r="F166" i="2"/>
  <c r="F164" i="2"/>
  <c r="F162" i="2"/>
  <c r="F159" i="2"/>
  <c r="F157" i="2"/>
  <c r="F155" i="2"/>
  <c r="F153" i="2"/>
  <c r="G151" i="2"/>
  <c r="H151" i="2" s="1"/>
  <c r="F145" i="2"/>
  <c r="F143" i="2"/>
  <c r="F141" i="2"/>
  <c r="F139" i="2"/>
  <c r="F137" i="2"/>
  <c r="F135" i="2"/>
  <c r="F132" i="2"/>
  <c r="F130" i="2"/>
  <c r="F128" i="2"/>
  <c r="F126" i="2"/>
  <c r="F124" i="2"/>
  <c r="F122" i="2"/>
  <c r="F120" i="2"/>
  <c r="F118" i="2"/>
  <c r="F116" i="2"/>
  <c r="F112" i="2"/>
  <c r="F110" i="2"/>
  <c r="F108" i="2"/>
  <c r="F107" i="2"/>
  <c r="F104" i="2"/>
  <c r="F102" i="2"/>
  <c r="F100" i="2"/>
  <c r="F98" i="2"/>
  <c r="F96" i="2"/>
  <c r="F94" i="2"/>
  <c r="F92" i="2"/>
  <c r="F88" i="2"/>
  <c r="F86" i="2"/>
  <c r="F84" i="2"/>
  <c r="F82" i="2"/>
  <c r="F80" i="2"/>
  <c r="F77" i="2"/>
  <c r="F75" i="2"/>
  <c r="F73" i="2"/>
  <c r="F71" i="2"/>
  <c r="F144" i="2"/>
  <c r="F142" i="2"/>
  <c r="F140" i="2"/>
  <c r="F138" i="2"/>
  <c r="F136" i="2"/>
  <c r="F134" i="2"/>
  <c r="F131" i="2"/>
  <c r="F129" i="2"/>
  <c r="F127" i="2"/>
  <c r="F125" i="2"/>
  <c r="F123" i="2"/>
  <c r="F121" i="2"/>
  <c r="F119" i="2"/>
  <c r="F117" i="2"/>
  <c r="F115" i="2"/>
  <c r="F113" i="2"/>
  <c r="F111" i="2"/>
  <c r="F109" i="2"/>
  <c r="F106" i="2"/>
  <c r="F103" i="2"/>
  <c r="F101" i="2"/>
  <c r="F99" i="2"/>
  <c r="F97" i="2"/>
  <c r="F95" i="2"/>
  <c r="F93" i="2"/>
  <c r="F91" i="2"/>
  <c r="F90" i="2"/>
  <c r="F89" i="2"/>
  <c r="F87" i="2"/>
  <c r="F85" i="2"/>
  <c r="F83" i="2"/>
  <c r="F81" i="2"/>
  <c r="F78" i="2"/>
  <c r="F76" i="2"/>
  <c r="F74" i="2"/>
  <c r="F63" i="2"/>
  <c r="F61" i="2"/>
  <c r="F59" i="2"/>
  <c r="F56" i="2"/>
  <c r="F54" i="2"/>
  <c r="F52" i="2"/>
  <c r="F49" i="2"/>
  <c r="F47" i="2"/>
  <c r="F45" i="2"/>
  <c r="F43" i="2"/>
  <c r="F41" i="2"/>
  <c r="F39" i="2"/>
  <c r="F36" i="2"/>
  <c r="F33" i="2"/>
  <c r="F64" i="2"/>
  <c r="F62" i="2"/>
  <c r="F60" i="2"/>
  <c r="F58" i="2"/>
  <c r="F50" i="2"/>
  <c r="F48" i="2"/>
  <c r="F46" i="2"/>
  <c r="F42" i="2"/>
  <c r="F38" i="2"/>
  <c r="F37" i="2"/>
  <c r="F34" i="2"/>
  <c r="F294" i="20"/>
  <c r="F525" i="3"/>
  <c r="F510" i="3"/>
  <c r="F508" i="3"/>
  <c r="F529" i="3"/>
  <c r="F524" i="3"/>
  <c r="F521" i="3"/>
  <c r="F518" i="3"/>
  <c r="F516" i="3"/>
  <c r="F530" i="3"/>
  <c r="F526" i="3"/>
  <c r="F523" i="3"/>
  <c r="F515" i="3"/>
  <c r="F513" i="3"/>
  <c r="F511" i="3"/>
  <c r="F509" i="3"/>
  <c r="F507" i="3"/>
  <c r="F522" i="3"/>
  <c r="F520" i="3"/>
  <c r="F519" i="3"/>
  <c r="F517" i="3"/>
  <c r="F497" i="3"/>
  <c r="F493" i="3"/>
  <c r="F492" i="3"/>
  <c r="F491" i="3"/>
  <c r="F489" i="3"/>
  <c r="F487" i="3"/>
  <c r="F485" i="3"/>
  <c r="F484" i="3"/>
  <c r="F483" i="3"/>
  <c r="F480" i="3"/>
  <c r="F478" i="3"/>
  <c r="F477" i="3"/>
  <c r="F476" i="3"/>
  <c r="F469" i="3"/>
  <c r="F468" i="3"/>
  <c r="F467" i="3"/>
  <c r="F465" i="3"/>
  <c r="F464" i="3"/>
  <c r="F463" i="3"/>
  <c r="F460" i="3"/>
  <c r="F459" i="3"/>
  <c r="F458" i="3"/>
  <c r="F455" i="3"/>
  <c r="F454" i="3"/>
  <c r="F450" i="3"/>
  <c r="F447" i="3"/>
  <c r="F438" i="3"/>
  <c r="F437" i="3"/>
  <c r="F436" i="3"/>
  <c r="F434" i="3"/>
  <c r="F433" i="3"/>
  <c r="F432" i="3"/>
  <c r="F430" i="3"/>
  <c r="F429" i="3"/>
  <c r="F425" i="3"/>
  <c r="F422" i="3"/>
  <c r="F419" i="3"/>
  <c r="F418" i="3"/>
  <c r="F412" i="3"/>
  <c r="F411" i="3"/>
  <c r="F408" i="3"/>
  <c r="F407" i="3"/>
  <c r="F406" i="3"/>
  <c r="F405" i="3"/>
  <c r="F404" i="3"/>
  <c r="F403" i="3"/>
  <c r="F402" i="3"/>
  <c r="F401" i="3"/>
  <c r="F398" i="3"/>
  <c r="F395" i="3"/>
  <c r="F393" i="3"/>
  <c r="F392" i="3"/>
  <c r="F391" i="3"/>
  <c r="F390" i="3"/>
  <c r="F388" i="3"/>
  <c r="F387" i="3"/>
  <c r="F386" i="3"/>
  <c r="F385" i="3"/>
  <c r="F383" i="3"/>
  <c r="F381" i="3"/>
  <c r="F380" i="3"/>
  <c r="F379" i="3"/>
  <c r="F378" i="3"/>
  <c r="F377" i="3"/>
  <c r="F375" i="3"/>
  <c r="F373" i="3"/>
  <c r="F372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1" i="3"/>
  <c r="F350" i="3"/>
  <c r="F347" i="3"/>
  <c r="F346" i="3"/>
  <c r="F345" i="3"/>
  <c r="F344" i="3"/>
  <c r="F341" i="3"/>
  <c r="F340" i="3"/>
  <c r="F339" i="3"/>
  <c r="F338" i="3"/>
  <c r="F337" i="3"/>
  <c r="F335" i="3"/>
  <c r="F334" i="3"/>
  <c r="F333" i="3"/>
  <c r="F332" i="3"/>
  <c r="F330" i="3"/>
  <c r="F328" i="3"/>
  <c r="F327" i="3"/>
  <c r="F326" i="3"/>
  <c r="F324" i="3"/>
  <c r="F323" i="3"/>
  <c r="F320" i="3"/>
  <c r="F319" i="3"/>
  <c r="F318" i="3"/>
  <c r="F317" i="3"/>
  <c r="F316" i="3"/>
  <c r="F315" i="3"/>
  <c r="F314" i="3"/>
  <c r="F312" i="3"/>
  <c r="F311" i="3"/>
  <c r="F310" i="3"/>
  <c r="F308" i="3"/>
  <c r="F307" i="3"/>
  <c r="F305" i="3"/>
  <c r="F304" i="3"/>
  <c r="F303" i="3"/>
  <c r="F302" i="3"/>
  <c r="F301" i="3"/>
  <c r="F300" i="3"/>
  <c r="F298" i="3"/>
  <c r="F297" i="3"/>
  <c r="F296" i="3"/>
  <c r="G294" i="3"/>
  <c r="H294" i="3" s="1"/>
  <c r="F152" i="3"/>
  <c r="F287" i="3"/>
  <c r="F282" i="3"/>
  <c r="F281" i="3"/>
  <c r="F259" i="3"/>
  <c r="F242" i="3"/>
  <c r="F223" i="3"/>
  <c r="F219" i="3"/>
  <c r="F199" i="3"/>
  <c r="F170" i="3"/>
  <c r="F273" i="3"/>
  <c r="F268" i="3"/>
  <c r="F262" i="3"/>
  <c r="F257" i="3"/>
  <c r="F252" i="3"/>
  <c r="F249" i="3"/>
  <c r="F247" i="3"/>
  <c r="F244" i="3"/>
  <c r="F240" i="3"/>
  <c r="F238" i="3"/>
  <c r="F235" i="3"/>
  <c r="F231" i="3"/>
  <c r="F229" i="3"/>
  <c r="F222" i="3"/>
  <c r="F216" i="3"/>
  <c r="F213" i="3"/>
  <c r="F203" i="3"/>
  <c r="F196" i="3"/>
  <c r="F186" i="3"/>
  <c r="F183" i="3"/>
  <c r="F178" i="3"/>
  <c r="F176" i="3"/>
  <c r="F174" i="3"/>
  <c r="F169" i="3"/>
  <c r="F167" i="3"/>
  <c r="F165" i="3"/>
  <c r="F163" i="3"/>
  <c r="F159" i="3"/>
  <c r="F157" i="3"/>
  <c r="F154" i="3"/>
  <c r="F267" i="3"/>
  <c r="F251" i="3"/>
  <c r="F246" i="3"/>
  <c r="F228" i="3"/>
  <c r="F188" i="3"/>
  <c r="F263" i="3"/>
  <c r="F256" i="3"/>
  <c r="F253" i="3"/>
  <c r="F250" i="3"/>
  <c r="F248" i="3"/>
  <c r="F239" i="3"/>
  <c r="F237" i="3"/>
  <c r="F232" i="3"/>
  <c r="F230" i="3"/>
  <c r="F226" i="3"/>
  <c r="F214" i="3"/>
  <c r="F210" i="3"/>
  <c r="F208" i="3"/>
  <c r="F202" i="3"/>
  <c r="F187" i="3"/>
  <c r="F182" i="3"/>
  <c r="F177" i="3"/>
  <c r="F175" i="3"/>
  <c r="F173" i="3"/>
  <c r="F168" i="3"/>
  <c r="F166" i="3"/>
  <c r="F158" i="3"/>
  <c r="F156" i="3"/>
  <c r="F71" i="3"/>
  <c r="F143" i="3"/>
  <c r="F140" i="3"/>
  <c r="F137" i="3"/>
  <c r="F133" i="3"/>
  <c r="F130" i="3"/>
  <c r="F127" i="3"/>
  <c r="F125" i="3"/>
  <c r="F123" i="3"/>
  <c r="F120" i="3"/>
  <c r="F118" i="3"/>
  <c r="F115" i="3"/>
  <c r="F112" i="3"/>
  <c r="F110" i="3"/>
  <c r="F109" i="3"/>
  <c r="F108" i="3"/>
  <c r="F107" i="3"/>
  <c r="F103" i="3"/>
  <c r="F101" i="3"/>
  <c r="F99" i="3"/>
  <c r="F93" i="3"/>
  <c r="F91" i="3"/>
  <c r="F87" i="3"/>
  <c r="F85" i="3"/>
  <c r="F83" i="3"/>
  <c r="F81" i="3"/>
  <c r="F76" i="3"/>
  <c r="F74" i="3"/>
  <c r="F72" i="3"/>
  <c r="G70" i="3"/>
  <c r="F144" i="3"/>
  <c r="F142" i="3"/>
  <c r="F139" i="3"/>
  <c r="F134" i="3"/>
  <c r="F131" i="3"/>
  <c r="F129" i="3"/>
  <c r="F128" i="3"/>
  <c r="F124" i="3"/>
  <c r="F121" i="3"/>
  <c r="F119" i="3"/>
  <c r="F116" i="3"/>
  <c r="F113" i="3"/>
  <c r="F104" i="3"/>
  <c r="F102" i="3"/>
  <c r="F100" i="3"/>
  <c r="F98" i="3"/>
  <c r="F96" i="3"/>
  <c r="F94" i="3"/>
  <c r="F92" i="3"/>
  <c r="F90" i="3"/>
  <c r="F88" i="3"/>
  <c r="F86" i="3"/>
  <c r="F84" i="3"/>
  <c r="F82" i="3"/>
  <c r="F80" i="3"/>
  <c r="F18" i="3"/>
  <c r="F64" i="3"/>
  <c r="F61" i="3"/>
  <c r="F60" i="3"/>
  <c r="F58" i="3"/>
  <c r="F55" i="3"/>
  <c r="F54" i="3"/>
  <c r="F53" i="3"/>
  <c r="F52" i="3"/>
  <c r="F51" i="3"/>
  <c r="F50" i="3"/>
  <c r="F49" i="3"/>
  <c r="F48" i="3"/>
  <c r="F43" i="3"/>
  <c r="F42" i="3"/>
  <c r="F41" i="3"/>
  <c r="F37" i="3"/>
  <c r="F34" i="3"/>
  <c r="E505" i="4"/>
  <c r="H505" i="4" s="1"/>
  <c r="H519" i="4"/>
  <c r="F508" i="4"/>
  <c r="F529" i="4"/>
  <c r="F526" i="4"/>
  <c r="F523" i="4"/>
  <c r="F522" i="4"/>
  <c r="F518" i="4"/>
  <c r="F515" i="4"/>
  <c r="F509" i="4"/>
  <c r="F507" i="4"/>
  <c r="F478" i="4"/>
  <c r="F485" i="4"/>
  <c r="F473" i="4"/>
  <c r="F484" i="4"/>
  <c r="F468" i="4"/>
  <c r="F491" i="4"/>
  <c r="F487" i="4"/>
  <c r="F467" i="4"/>
  <c r="F463" i="4"/>
  <c r="F437" i="4"/>
  <c r="F436" i="4"/>
  <c r="F434" i="4"/>
  <c r="F433" i="4"/>
  <c r="F432" i="4"/>
  <c r="F431" i="4"/>
  <c r="F429" i="4"/>
  <c r="F412" i="4"/>
  <c r="F411" i="4"/>
  <c r="F408" i="4"/>
  <c r="F406" i="4"/>
  <c r="F405" i="4"/>
  <c r="F403" i="4"/>
  <c r="F401" i="4"/>
  <c r="F397" i="4"/>
  <c r="F396" i="4"/>
  <c r="F393" i="4"/>
  <c r="F391" i="4"/>
  <c r="F387" i="4"/>
  <c r="F381" i="4"/>
  <c r="F377" i="4"/>
  <c r="F376" i="4"/>
  <c r="F372" i="4"/>
  <c r="F369" i="4"/>
  <c r="F365" i="4"/>
  <c r="F363" i="4"/>
  <c r="F359" i="4"/>
  <c r="F358" i="4"/>
  <c r="F357" i="4"/>
  <c r="F356" i="4"/>
  <c r="F354" i="4"/>
  <c r="F347" i="4"/>
  <c r="F345" i="4"/>
  <c r="F344" i="4"/>
  <c r="F339" i="4"/>
  <c r="F336" i="4"/>
  <c r="F335" i="4"/>
  <c r="F334" i="4"/>
  <c r="F333" i="4"/>
  <c r="F332" i="4"/>
  <c r="F330" i="4"/>
  <c r="F329" i="4"/>
  <c r="F326" i="4"/>
  <c r="F320" i="4"/>
  <c r="F319" i="4"/>
  <c r="F318" i="4"/>
  <c r="F317" i="4"/>
  <c r="F316" i="4"/>
  <c r="F315" i="4"/>
  <c r="F314" i="4"/>
  <c r="F311" i="4"/>
  <c r="F310" i="4"/>
  <c r="F308" i="4"/>
  <c r="F307" i="4"/>
  <c r="F305" i="4"/>
  <c r="F304" i="4"/>
  <c r="F303" i="4"/>
  <c r="F302" i="4"/>
  <c r="F301" i="4"/>
  <c r="F298" i="4"/>
  <c r="F297" i="4"/>
  <c r="G294" i="4"/>
  <c r="H294" i="4" s="1"/>
  <c r="F268" i="4"/>
  <c r="F249" i="4"/>
  <c r="F239" i="4"/>
  <c r="F232" i="4"/>
  <c r="F219" i="4"/>
  <c r="F214" i="4"/>
  <c r="F213" i="4"/>
  <c r="F210" i="4"/>
  <c r="F196" i="4"/>
  <c r="F266" i="4"/>
  <c r="F238" i="4"/>
  <c r="F206" i="4"/>
  <c r="F205" i="4"/>
  <c r="F169" i="4"/>
  <c r="F156" i="4"/>
  <c r="F153" i="4"/>
  <c r="F256" i="4"/>
  <c r="F247" i="4"/>
  <c r="F244" i="4"/>
  <c r="F235" i="4"/>
  <c r="F208" i="4"/>
  <c r="F175" i="4"/>
  <c r="F167" i="4"/>
  <c r="F152" i="4"/>
  <c r="F253" i="4"/>
  <c r="F237" i="4"/>
  <c r="F186" i="4"/>
  <c r="F178" i="4"/>
  <c r="F174" i="4"/>
  <c r="F165" i="4"/>
  <c r="F145" i="4"/>
  <c r="F118" i="4"/>
  <c r="F111" i="4"/>
  <c r="F110" i="4"/>
  <c r="F108" i="4"/>
  <c r="F101" i="4"/>
  <c r="F77" i="4"/>
  <c r="F129" i="4"/>
  <c r="F93" i="4"/>
  <c r="F87" i="4"/>
  <c r="F86" i="4"/>
  <c r="F82" i="4"/>
  <c r="F127" i="4"/>
  <c r="F112" i="4"/>
  <c r="F98" i="4"/>
  <c r="F89" i="4"/>
  <c r="F123" i="4"/>
  <c r="F92" i="4"/>
  <c r="F83" i="4"/>
  <c r="F62" i="4"/>
  <c r="F51" i="4"/>
  <c r="F50" i="4"/>
  <c r="F43" i="4"/>
  <c r="F34" i="4"/>
  <c r="F38" i="4"/>
  <c r="F529" i="5"/>
  <c r="F525" i="5"/>
  <c r="F523" i="5"/>
  <c r="F521" i="5"/>
  <c r="F519" i="5"/>
  <c r="F517" i="5"/>
  <c r="F515" i="5"/>
  <c r="F513" i="5"/>
  <c r="F511" i="5"/>
  <c r="F510" i="5"/>
  <c r="F508" i="5"/>
  <c r="F530" i="5"/>
  <c r="F528" i="5"/>
  <c r="F526" i="5"/>
  <c r="F524" i="5"/>
  <c r="F522" i="5"/>
  <c r="F520" i="5"/>
  <c r="F518" i="5"/>
  <c r="F516" i="5"/>
  <c r="F514" i="5"/>
  <c r="F512" i="5"/>
  <c r="F509" i="5"/>
  <c r="F507" i="5"/>
  <c r="F493" i="5"/>
  <c r="F491" i="5"/>
  <c r="F485" i="5"/>
  <c r="F483" i="5"/>
  <c r="F478" i="5"/>
  <c r="F476" i="5"/>
  <c r="F474" i="5"/>
  <c r="F470" i="5"/>
  <c r="F468" i="5"/>
  <c r="F464" i="5"/>
  <c r="F462" i="5"/>
  <c r="F460" i="5"/>
  <c r="F458" i="5"/>
  <c r="F456" i="5"/>
  <c r="F454" i="5"/>
  <c r="F449" i="5"/>
  <c r="F447" i="5"/>
  <c r="F444" i="5"/>
  <c r="F441" i="5"/>
  <c r="F438" i="5"/>
  <c r="F436" i="5"/>
  <c r="F434" i="5"/>
  <c r="F432" i="5"/>
  <c r="F430" i="5"/>
  <c r="F428" i="5"/>
  <c r="F422" i="5"/>
  <c r="F420" i="5"/>
  <c r="F418" i="5"/>
  <c r="F416" i="5"/>
  <c r="F411" i="5"/>
  <c r="F409" i="5"/>
  <c r="F407" i="5"/>
  <c r="F405" i="5"/>
  <c r="F401" i="5"/>
  <c r="F399" i="5"/>
  <c r="F397" i="5"/>
  <c r="F393" i="5"/>
  <c r="F391" i="5"/>
  <c r="F389" i="5"/>
  <c r="F387" i="5"/>
  <c r="F385" i="5"/>
  <c r="F380" i="5"/>
  <c r="F378" i="5"/>
  <c r="F376" i="5"/>
  <c r="F373" i="5"/>
  <c r="F370" i="5"/>
  <c r="F368" i="5"/>
  <c r="F365" i="5"/>
  <c r="F363" i="5"/>
  <c r="F358" i="5"/>
  <c r="F356" i="5"/>
  <c r="F354" i="5"/>
  <c r="F352" i="5"/>
  <c r="F346" i="5"/>
  <c r="F344" i="5"/>
  <c r="F341" i="5"/>
  <c r="F339" i="5"/>
  <c r="F337" i="5"/>
  <c r="F335" i="5"/>
  <c r="F333" i="5"/>
  <c r="F331" i="5"/>
  <c r="F329" i="5"/>
  <c r="F327" i="5"/>
  <c r="F325" i="5"/>
  <c r="F323" i="5"/>
  <c r="F321" i="5"/>
  <c r="F319" i="5"/>
  <c r="F317" i="5"/>
  <c r="F315" i="5"/>
  <c r="F311" i="5"/>
  <c r="F307" i="5"/>
  <c r="F303" i="5"/>
  <c r="F301" i="5"/>
  <c r="F298" i="5"/>
  <c r="F296" i="5"/>
  <c r="F453" i="5"/>
  <c r="F452" i="5"/>
  <c r="F443" i="5"/>
  <c r="F415" i="5"/>
  <c r="F395" i="5"/>
  <c r="F384" i="5"/>
  <c r="F351" i="5"/>
  <c r="F305" i="5"/>
  <c r="F499" i="5"/>
  <c r="F497" i="5"/>
  <c r="F492" i="5"/>
  <c r="F484" i="5"/>
  <c r="F480" i="5"/>
  <c r="F477" i="5"/>
  <c r="F475" i="5"/>
  <c r="F473" i="5"/>
  <c r="F469" i="5"/>
  <c r="F467" i="5"/>
  <c r="F465" i="5"/>
  <c r="F463" i="5"/>
  <c r="F459" i="5"/>
  <c r="F455" i="5"/>
  <c r="F450" i="5"/>
  <c r="F448" i="5"/>
  <c r="F446" i="5"/>
  <c r="F442" i="5"/>
  <c r="F440" i="5"/>
  <c r="F437" i="5"/>
  <c r="F435" i="5"/>
  <c r="F433" i="5"/>
  <c r="F431" i="5"/>
  <c r="F429" i="5"/>
  <c r="F421" i="5"/>
  <c r="F419" i="5"/>
  <c r="F417" i="5"/>
  <c r="F414" i="5"/>
  <c r="F412" i="5"/>
  <c r="F410" i="5"/>
  <c r="F408" i="5"/>
  <c r="F406" i="5"/>
  <c r="F403" i="5"/>
  <c r="F398" i="5"/>
  <c r="F392" i="5"/>
  <c r="F390" i="5"/>
  <c r="F388" i="5"/>
  <c r="F386" i="5"/>
  <c r="F383" i="5"/>
  <c r="F381" i="5"/>
  <c r="F379" i="5"/>
  <c r="F377" i="5"/>
  <c r="F375" i="5"/>
  <c r="F372" i="5"/>
  <c r="F369" i="5"/>
  <c r="F367" i="5"/>
  <c r="F364" i="5"/>
  <c r="F362" i="5"/>
  <c r="F359" i="5"/>
  <c r="F357" i="5"/>
  <c r="F355" i="5"/>
  <c r="F353" i="5"/>
  <c r="F350" i="5"/>
  <c r="F347" i="5"/>
  <c r="F345" i="5"/>
  <c r="F343" i="5"/>
  <c r="F340" i="5"/>
  <c r="F338" i="5"/>
  <c r="F336" i="5"/>
  <c r="F334" i="5"/>
  <c r="F332" i="5"/>
  <c r="F330" i="5"/>
  <c r="F328" i="5"/>
  <c r="F326" i="5"/>
  <c r="F324" i="5"/>
  <c r="F322" i="5"/>
  <c r="F320" i="5"/>
  <c r="F318" i="5"/>
  <c r="F316" i="5"/>
  <c r="F314" i="5"/>
  <c r="F312" i="5"/>
  <c r="F310" i="5"/>
  <c r="F308" i="5"/>
  <c r="F304" i="5"/>
  <c r="F302" i="5"/>
  <c r="F297" i="5"/>
  <c r="F494" i="5"/>
  <c r="F488" i="5"/>
  <c r="F479" i="5"/>
  <c r="F471" i="5"/>
  <c r="F402" i="5"/>
  <c r="F374" i="5"/>
  <c r="F371" i="5"/>
  <c r="F342" i="5"/>
  <c r="F283" i="5"/>
  <c r="F257" i="5"/>
  <c r="F256" i="5"/>
  <c r="F249" i="5"/>
  <c r="F247" i="5"/>
  <c r="F245" i="5"/>
  <c r="F243" i="5"/>
  <c r="F240" i="5"/>
  <c r="F238" i="5"/>
  <c r="F226" i="5"/>
  <c r="F213" i="5"/>
  <c r="F211" i="5"/>
  <c r="F206" i="5"/>
  <c r="F196" i="5"/>
  <c r="F193" i="5"/>
  <c r="F182" i="5"/>
  <c r="F171" i="5"/>
  <c r="F166" i="5"/>
  <c r="F164" i="5"/>
  <c r="F162" i="5"/>
  <c r="F160" i="5"/>
  <c r="F158" i="5"/>
  <c r="F156" i="5"/>
  <c r="F154" i="5"/>
  <c r="F285" i="5"/>
  <c r="F273" i="5"/>
  <c r="F267" i="5"/>
  <c r="F265" i="5"/>
  <c r="F263" i="5"/>
  <c r="F261" i="5"/>
  <c r="F253" i="5"/>
  <c r="F251" i="5"/>
  <c r="F235" i="5"/>
  <c r="F233" i="5"/>
  <c r="F232" i="5"/>
  <c r="F230" i="5"/>
  <c r="F228" i="5"/>
  <c r="F222" i="5"/>
  <c r="F218" i="5"/>
  <c r="F210" i="5"/>
  <c r="F208" i="5"/>
  <c r="F203" i="5"/>
  <c r="F199" i="5"/>
  <c r="F188" i="5"/>
  <c r="F186" i="5"/>
  <c r="F184" i="5"/>
  <c r="F179" i="5"/>
  <c r="F177" i="5"/>
  <c r="F175" i="5"/>
  <c r="F173" i="5"/>
  <c r="F170" i="5"/>
  <c r="F168" i="5"/>
  <c r="F258" i="5"/>
  <c r="F250" i="5"/>
  <c r="F248" i="5"/>
  <c r="F246" i="5"/>
  <c r="F244" i="5"/>
  <c r="F242" i="5"/>
  <c r="F239" i="5"/>
  <c r="F237" i="5"/>
  <c r="F214" i="5"/>
  <c r="F212" i="5"/>
  <c r="F205" i="5"/>
  <c r="F195" i="5"/>
  <c r="F192" i="5"/>
  <c r="F183" i="5"/>
  <c r="F181" i="5"/>
  <c r="F165" i="5"/>
  <c r="F163" i="5"/>
  <c r="F161" i="5"/>
  <c r="F159" i="5"/>
  <c r="F157" i="5"/>
  <c r="F155" i="5"/>
  <c r="F153" i="5"/>
  <c r="F286" i="5"/>
  <c r="F272" i="5"/>
  <c r="F270" i="5"/>
  <c r="F268" i="5"/>
  <c r="F266" i="5"/>
  <c r="F264" i="5"/>
  <c r="F262" i="5"/>
  <c r="F254" i="5"/>
  <c r="F252" i="5"/>
  <c r="F234" i="5"/>
  <c r="F231" i="5"/>
  <c r="F229" i="5"/>
  <c r="F223" i="5"/>
  <c r="F219" i="5"/>
  <c r="F216" i="5"/>
  <c r="F209" i="5"/>
  <c r="F187" i="5"/>
  <c r="F178" i="5"/>
  <c r="F176" i="5"/>
  <c r="F174" i="5"/>
  <c r="F169" i="5"/>
  <c r="F167" i="5"/>
  <c r="G70" i="5"/>
  <c r="H70" i="5" s="1"/>
  <c r="F116" i="5"/>
  <c r="F114" i="5"/>
  <c r="F113" i="5"/>
  <c r="F111" i="5"/>
  <c r="F109" i="5"/>
  <c r="F107" i="5"/>
  <c r="F77" i="5"/>
  <c r="F73" i="5"/>
  <c r="F144" i="5"/>
  <c r="F142" i="5"/>
  <c r="F139" i="5"/>
  <c r="F137" i="5"/>
  <c r="F135" i="5"/>
  <c r="F132" i="5"/>
  <c r="F130" i="5"/>
  <c r="F128" i="5"/>
  <c r="F126" i="5"/>
  <c r="F124" i="5"/>
  <c r="F120" i="5"/>
  <c r="F118" i="5"/>
  <c r="F104" i="5"/>
  <c r="F102" i="5"/>
  <c r="F100" i="5"/>
  <c r="F98" i="5"/>
  <c r="F96" i="5"/>
  <c r="F93" i="5"/>
  <c r="F91" i="5"/>
  <c r="F89" i="5"/>
  <c r="F87" i="5"/>
  <c r="F85" i="5"/>
  <c r="F83" i="5"/>
  <c r="F81" i="5"/>
  <c r="F115" i="5"/>
  <c r="F112" i="5"/>
  <c r="F110" i="5"/>
  <c r="F108" i="5"/>
  <c r="F78" i="5"/>
  <c r="F76" i="5"/>
  <c r="F74" i="5"/>
  <c r="F72" i="5"/>
  <c r="F145" i="5"/>
  <c r="F143" i="5"/>
  <c r="F141" i="5"/>
  <c r="F140" i="5"/>
  <c r="F138" i="5"/>
  <c r="F136" i="5"/>
  <c r="F134" i="5"/>
  <c r="F131" i="5"/>
  <c r="F129" i="5"/>
  <c r="F127" i="5"/>
  <c r="F125" i="5"/>
  <c r="F123" i="5"/>
  <c r="F121" i="5"/>
  <c r="F119" i="5"/>
  <c r="F117" i="5"/>
  <c r="F103" i="5"/>
  <c r="F101" i="5"/>
  <c r="F99" i="5"/>
  <c r="F97" i="5"/>
  <c r="F95" i="5"/>
  <c r="F94" i="5"/>
  <c r="F92" i="5"/>
  <c r="F90" i="5"/>
  <c r="F88" i="5"/>
  <c r="F86" i="5"/>
  <c r="F84" i="5"/>
  <c r="F82" i="5"/>
  <c r="F80" i="5"/>
  <c r="F64" i="5"/>
  <c r="F63" i="5"/>
  <c r="F62" i="5"/>
  <c r="F61" i="5"/>
  <c r="F60" i="5"/>
  <c r="F59" i="5"/>
  <c r="F58" i="5"/>
  <c r="F56" i="5"/>
  <c r="F53" i="5"/>
  <c r="F52" i="5"/>
  <c r="F51" i="5"/>
  <c r="F50" i="5"/>
  <c r="F49" i="5"/>
  <c r="F48" i="5"/>
  <c r="F47" i="5"/>
  <c r="F46" i="5"/>
  <c r="F45" i="5"/>
  <c r="F43" i="5"/>
  <c r="F42" i="5"/>
  <c r="F41" i="5"/>
  <c r="F39" i="5"/>
  <c r="F38" i="5"/>
  <c r="F37" i="5"/>
  <c r="F34" i="5"/>
  <c r="F33" i="5"/>
  <c r="H525" i="6"/>
  <c r="H513" i="6"/>
  <c r="F523" i="6"/>
  <c r="F508" i="6"/>
  <c r="F524" i="6"/>
  <c r="F521" i="6"/>
  <c r="F522" i="6"/>
  <c r="F510" i="6"/>
  <c r="F530" i="6"/>
  <c r="F514" i="6"/>
  <c r="F509" i="6"/>
  <c r="F489" i="6"/>
  <c r="F488" i="6"/>
  <c r="F474" i="6"/>
  <c r="F468" i="6"/>
  <c r="F467" i="6"/>
  <c r="F460" i="6"/>
  <c r="F433" i="6"/>
  <c r="F413" i="6"/>
  <c r="F412" i="6"/>
  <c r="F411" i="6"/>
  <c r="F410" i="6"/>
  <c r="F406" i="6"/>
  <c r="F401" i="6"/>
  <c r="F393" i="6"/>
  <c r="F379" i="6"/>
  <c r="F375" i="6"/>
  <c r="F365" i="6"/>
  <c r="F358" i="6"/>
  <c r="F357" i="6"/>
  <c r="F354" i="6"/>
  <c r="F345" i="6"/>
  <c r="F344" i="6"/>
  <c r="F341" i="6"/>
  <c r="F340" i="6"/>
  <c r="F339" i="6"/>
  <c r="F337" i="6"/>
  <c r="F335" i="6"/>
  <c r="F334" i="6"/>
  <c r="F333" i="6"/>
  <c r="F332" i="6"/>
  <c r="F330" i="6"/>
  <c r="F328" i="6"/>
  <c r="F327" i="6"/>
  <c r="F326" i="6"/>
  <c r="F323" i="6"/>
  <c r="F318" i="6"/>
  <c r="F317" i="6"/>
  <c r="F315" i="6"/>
  <c r="F314" i="6"/>
  <c r="F311" i="6"/>
  <c r="F310" i="6"/>
  <c r="F307" i="6"/>
  <c r="F301" i="6"/>
  <c r="F297" i="6"/>
  <c r="G294" i="6"/>
  <c r="F273" i="6"/>
  <c r="F249" i="6"/>
  <c r="F228" i="6"/>
  <c r="F196" i="6"/>
  <c r="F244" i="6"/>
  <c r="F235" i="6"/>
  <c r="F182" i="6"/>
  <c r="F177" i="6"/>
  <c r="F176" i="6"/>
  <c r="F165" i="6"/>
  <c r="F286" i="6"/>
  <c r="F248" i="6"/>
  <c r="F232" i="6"/>
  <c r="F208" i="6"/>
  <c r="F186" i="6"/>
  <c r="F174" i="6"/>
  <c r="F173" i="6"/>
  <c r="F168" i="6"/>
  <c r="F160" i="6"/>
  <c r="F157" i="6"/>
  <c r="F134" i="6"/>
  <c r="F132" i="6"/>
  <c r="F128" i="6"/>
  <c r="F119" i="6"/>
  <c r="F115" i="6"/>
  <c r="F101" i="6"/>
  <c r="F100" i="6"/>
  <c r="F88" i="6"/>
  <c r="F131" i="6"/>
  <c r="F118" i="6"/>
  <c r="F84" i="6"/>
  <c r="F73" i="6"/>
  <c r="F112" i="6"/>
  <c r="F98" i="6"/>
  <c r="F92" i="6"/>
  <c r="F141" i="6"/>
  <c r="F126" i="6"/>
  <c r="F60" i="6"/>
  <c r="F59" i="6"/>
  <c r="F52" i="6"/>
  <c r="F47" i="6"/>
  <c r="F39" i="6"/>
  <c r="F37" i="6"/>
  <c r="F510" i="7"/>
  <c r="F508" i="7"/>
  <c r="F529" i="7"/>
  <c r="F525" i="7"/>
  <c r="F523" i="7"/>
  <c r="F521" i="7"/>
  <c r="F518" i="7"/>
  <c r="F509" i="7"/>
  <c r="F507" i="7"/>
  <c r="F528" i="7"/>
  <c r="F526" i="7"/>
  <c r="F524" i="7"/>
  <c r="F522" i="7"/>
  <c r="F519" i="7"/>
  <c r="F517" i="7"/>
  <c r="F515" i="7"/>
  <c r="F513" i="7"/>
  <c r="F530" i="7"/>
  <c r="F493" i="7"/>
  <c r="F492" i="7"/>
  <c r="F487" i="7"/>
  <c r="F477" i="7"/>
  <c r="F468" i="7"/>
  <c r="F465" i="7"/>
  <c r="F464" i="7"/>
  <c r="F462" i="7"/>
  <c r="F450" i="7"/>
  <c r="F448" i="7"/>
  <c r="F436" i="7"/>
  <c r="F434" i="7"/>
  <c r="F432" i="7"/>
  <c r="F430" i="7"/>
  <c r="F420" i="7"/>
  <c r="F417" i="7"/>
  <c r="F404" i="7"/>
  <c r="F387" i="7"/>
  <c r="F378" i="7"/>
  <c r="F363" i="7"/>
  <c r="F350" i="7"/>
  <c r="F347" i="7"/>
  <c r="F345" i="7"/>
  <c r="F341" i="7"/>
  <c r="F339" i="7"/>
  <c r="F337" i="7"/>
  <c r="F335" i="7"/>
  <c r="F333" i="7"/>
  <c r="F331" i="7"/>
  <c r="F315" i="7"/>
  <c r="F312" i="7"/>
  <c r="F497" i="7"/>
  <c r="F491" i="7"/>
  <c r="F485" i="7"/>
  <c r="F483" i="7"/>
  <c r="F439" i="7"/>
  <c r="F410" i="7"/>
  <c r="F409" i="7"/>
  <c r="F407" i="7"/>
  <c r="F401" i="7"/>
  <c r="F392" i="7"/>
  <c r="F383" i="7"/>
  <c r="F375" i="7"/>
  <c r="F369" i="7"/>
  <c r="F365" i="7"/>
  <c r="F358" i="7"/>
  <c r="F356" i="7"/>
  <c r="F354" i="7"/>
  <c r="F330" i="7"/>
  <c r="F327" i="7"/>
  <c r="F324" i="7"/>
  <c r="F319" i="7"/>
  <c r="F317" i="7"/>
  <c r="F311" i="7"/>
  <c r="F307" i="7"/>
  <c r="F304" i="7"/>
  <c r="F302" i="7"/>
  <c r="F297" i="7"/>
  <c r="F479" i="7"/>
  <c r="F467" i="7"/>
  <c r="F463" i="7"/>
  <c r="F460" i="7"/>
  <c r="F458" i="7"/>
  <c r="F452" i="7"/>
  <c r="F449" i="7"/>
  <c r="F443" i="7"/>
  <c r="F437" i="7"/>
  <c r="F433" i="7"/>
  <c r="F431" i="7"/>
  <c r="F429" i="7"/>
  <c r="F416" i="7"/>
  <c r="F412" i="7"/>
  <c r="F406" i="7"/>
  <c r="F379" i="7"/>
  <c r="F377" i="7"/>
  <c r="F362" i="7"/>
  <c r="F351" i="7"/>
  <c r="F346" i="7"/>
  <c r="F344" i="7"/>
  <c r="F340" i="7"/>
  <c r="F338" i="7"/>
  <c r="F336" i="7"/>
  <c r="F334" i="7"/>
  <c r="F332" i="7"/>
  <c r="F314" i="7"/>
  <c r="F494" i="7"/>
  <c r="F484" i="7"/>
  <c r="F478" i="7"/>
  <c r="F455" i="7"/>
  <c r="F446" i="7"/>
  <c r="F441" i="7"/>
  <c r="F408" i="7"/>
  <c r="F400" i="7"/>
  <c r="F398" i="7"/>
  <c r="F393" i="7"/>
  <c r="F391" i="7"/>
  <c r="F388" i="7"/>
  <c r="F372" i="7"/>
  <c r="F370" i="7"/>
  <c r="F359" i="7"/>
  <c r="F357" i="7"/>
  <c r="F353" i="7"/>
  <c r="F328" i="7"/>
  <c r="F326" i="7"/>
  <c r="F318" i="7"/>
  <c r="F310" i="7"/>
  <c r="F308" i="7"/>
  <c r="F305" i="7"/>
  <c r="F303" i="7"/>
  <c r="F301" i="7"/>
  <c r="F298" i="7"/>
  <c r="F296" i="7"/>
  <c r="F254" i="7"/>
  <c r="F253" i="7"/>
  <c r="F239" i="7"/>
  <c r="F237" i="7"/>
  <c r="F219" i="7"/>
  <c r="F214" i="7"/>
  <c r="F206" i="7"/>
  <c r="F204" i="7"/>
  <c r="F177" i="7"/>
  <c r="F175" i="7"/>
  <c r="F173" i="7"/>
  <c r="F158" i="7"/>
  <c r="F156" i="7"/>
  <c r="F154" i="7"/>
  <c r="F259" i="7"/>
  <c r="F257" i="7"/>
  <c r="F256" i="7"/>
  <c r="F250" i="7"/>
  <c r="F248" i="7"/>
  <c r="F244" i="7"/>
  <c r="F234" i="7"/>
  <c r="F231" i="7"/>
  <c r="F229" i="7"/>
  <c r="F227" i="7"/>
  <c r="F223" i="7"/>
  <c r="F218" i="7"/>
  <c r="F217" i="7"/>
  <c r="F216" i="7"/>
  <c r="F211" i="7"/>
  <c r="F208" i="7"/>
  <c r="F203" i="7"/>
  <c r="F201" i="7"/>
  <c r="F198" i="7"/>
  <c r="F195" i="7"/>
  <c r="F181" i="7"/>
  <c r="F170" i="7"/>
  <c r="F168" i="7"/>
  <c r="F166" i="7"/>
  <c r="F164" i="7"/>
  <c r="F270" i="7"/>
  <c r="F268" i="7"/>
  <c r="F266" i="7"/>
  <c r="F240" i="7"/>
  <c r="F238" i="7"/>
  <c r="F213" i="7"/>
  <c r="F205" i="7"/>
  <c r="F187" i="7"/>
  <c r="F183" i="7"/>
  <c r="F178" i="7"/>
  <c r="F176" i="7"/>
  <c r="F174" i="7"/>
  <c r="F159" i="7"/>
  <c r="F157" i="7"/>
  <c r="F155" i="7"/>
  <c r="F153" i="7"/>
  <c r="F288" i="7"/>
  <c r="F283" i="7"/>
  <c r="F273" i="7"/>
  <c r="F258" i="7"/>
  <c r="F249" i="7"/>
  <c r="F247" i="7"/>
  <c r="F245" i="7"/>
  <c r="F235" i="7"/>
  <c r="F232" i="7"/>
  <c r="F222" i="7"/>
  <c r="F220" i="7"/>
  <c r="F215" i="7"/>
  <c r="F210" i="7"/>
  <c r="F196" i="7"/>
  <c r="F186" i="7"/>
  <c r="F182" i="7"/>
  <c r="F169" i="7"/>
  <c r="F167" i="7"/>
  <c r="F165" i="7"/>
  <c r="F163" i="7"/>
  <c r="F139" i="7"/>
  <c r="F137" i="7"/>
  <c r="F134" i="7"/>
  <c r="F131" i="7"/>
  <c r="F129" i="7"/>
  <c r="F127" i="7"/>
  <c r="F124" i="7"/>
  <c r="F122" i="7"/>
  <c r="F120" i="7"/>
  <c r="F118" i="7"/>
  <c r="F116" i="7"/>
  <c r="F112" i="7"/>
  <c r="F96" i="7"/>
  <c r="F88" i="7"/>
  <c r="F86" i="7"/>
  <c r="F84" i="7"/>
  <c r="F82" i="7"/>
  <c r="F74" i="7"/>
  <c r="F72" i="7"/>
  <c r="G70" i="7"/>
  <c r="F145" i="7"/>
  <c r="F143" i="7"/>
  <c r="F107" i="7"/>
  <c r="F104" i="7"/>
  <c r="F102" i="7"/>
  <c r="F100" i="7"/>
  <c r="F98" i="7"/>
  <c r="F93" i="7"/>
  <c r="F142" i="7"/>
  <c r="F140" i="7"/>
  <c r="F132" i="7"/>
  <c r="F130" i="7"/>
  <c r="F128" i="7"/>
  <c r="F125" i="7"/>
  <c r="F121" i="7"/>
  <c r="F119" i="7"/>
  <c r="F117" i="7"/>
  <c r="F115" i="7"/>
  <c r="F113" i="7"/>
  <c r="F111" i="7"/>
  <c r="F87" i="7"/>
  <c r="F85" i="7"/>
  <c r="F83" i="7"/>
  <c r="F75" i="7"/>
  <c r="F73" i="7"/>
  <c r="F144" i="7"/>
  <c r="F108" i="7"/>
  <c r="F103" i="7"/>
  <c r="F101" i="7"/>
  <c r="F99" i="7"/>
  <c r="F97" i="7"/>
  <c r="F94" i="7"/>
  <c r="F92" i="7"/>
  <c r="F80" i="7"/>
  <c r="F77" i="7"/>
  <c r="F64" i="7"/>
  <c r="F63" i="7"/>
  <c r="F62" i="7"/>
  <c r="F61" i="7"/>
  <c r="F60" i="7"/>
  <c r="F59" i="7"/>
  <c r="F58" i="7"/>
  <c r="F52" i="7"/>
  <c r="F51" i="7"/>
  <c r="F50" i="7"/>
  <c r="F49" i="7"/>
  <c r="F48" i="7"/>
  <c r="F47" i="7"/>
  <c r="F45" i="7"/>
  <c r="F43" i="7"/>
  <c r="F41" i="7"/>
  <c r="F38" i="7"/>
  <c r="F36" i="7"/>
  <c r="F34" i="7"/>
  <c r="F95" i="20"/>
  <c r="G280" i="20"/>
  <c r="H280" i="20" s="1"/>
  <c r="F111" i="20"/>
  <c r="G276" i="20"/>
  <c r="H276" i="20" s="1"/>
  <c r="G264" i="20"/>
  <c r="G272" i="20"/>
  <c r="E507" i="8"/>
  <c r="H507" i="8" s="1"/>
  <c r="E505" i="8"/>
  <c r="H505" i="8" s="1"/>
  <c r="F524" i="8"/>
  <c r="F521" i="8"/>
  <c r="F519" i="8"/>
  <c r="F517" i="8"/>
  <c r="F512" i="8"/>
  <c r="F530" i="8"/>
  <c r="F526" i="8"/>
  <c r="F508" i="8"/>
  <c r="F529" i="8"/>
  <c r="F522" i="8"/>
  <c r="F518" i="8"/>
  <c r="F515" i="8"/>
  <c r="F509" i="8"/>
  <c r="F507" i="8"/>
  <c r="F431" i="8"/>
  <c r="F393" i="8"/>
  <c r="F391" i="8"/>
  <c r="F485" i="8"/>
  <c r="F398" i="8"/>
  <c r="F483" i="8"/>
  <c r="F459" i="8"/>
  <c r="F433" i="8"/>
  <c r="F425" i="8"/>
  <c r="F484" i="8"/>
  <c r="F449" i="8"/>
  <c r="F448" i="8"/>
  <c r="F437" i="8"/>
  <c r="F434" i="8"/>
  <c r="F432" i="8"/>
  <c r="F422" i="8"/>
  <c r="F409" i="8"/>
  <c r="F408" i="8"/>
  <c r="F392" i="8"/>
  <c r="F372" i="8"/>
  <c r="F362" i="8"/>
  <c r="F335" i="8"/>
  <c r="F333" i="8"/>
  <c r="F331" i="8"/>
  <c r="F319" i="8"/>
  <c r="F317" i="8"/>
  <c r="F491" i="8"/>
  <c r="F473" i="8"/>
  <c r="F468" i="8"/>
  <c r="F412" i="8"/>
  <c r="F401" i="8"/>
  <c r="F395" i="8"/>
  <c r="F387" i="8"/>
  <c r="F379" i="8"/>
  <c r="F365" i="8"/>
  <c r="F357" i="8"/>
  <c r="F351" i="8"/>
  <c r="F347" i="8"/>
  <c r="F345" i="8"/>
  <c r="F340" i="8"/>
  <c r="F338" i="8"/>
  <c r="F330" i="8"/>
  <c r="F326" i="8"/>
  <c r="F314" i="8"/>
  <c r="F310" i="8"/>
  <c r="F307" i="8"/>
  <c r="F303" i="8"/>
  <c r="F301" i="8"/>
  <c r="F298" i="8"/>
  <c r="F296" i="8"/>
  <c r="F363" i="8"/>
  <c r="F354" i="8"/>
  <c r="F350" i="8"/>
  <c r="F334" i="8"/>
  <c r="F332" i="8"/>
  <c r="F322" i="8"/>
  <c r="F318" i="8"/>
  <c r="F316" i="8"/>
  <c r="F490" i="8"/>
  <c r="F478" i="8"/>
  <c r="F463" i="8"/>
  <c r="F456" i="8"/>
  <c r="F435" i="8"/>
  <c r="F430" i="8"/>
  <c r="F429" i="8"/>
  <c r="F428" i="8"/>
  <c r="F406" i="8"/>
  <c r="F403" i="8"/>
  <c r="F385" i="8"/>
  <c r="F381" i="8"/>
  <c r="F378" i="8"/>
  <c r="F369" i="8"/>
  <c r="F368" i="8"/>
  <c r="F358" i="8"/>
  <c r="F356" i="8"/>
  <c r="F346" i="8"/>
  <c r="F344" i="8"/>
  <c r="F341" i="8"/>
  <c r="F339" i="8"/>
  <c r="F329" i="8"/>
  <c r="F327" i="8"/>
  <c r="F324" i="8"/>
  <c r="F315" i="8"/>
  <c r="F311" i="8"/>
  <c r="F309" i="8"/>
  <c r="F308" i="8"/>
  <c r="F304" i="8"/>
  <c r="F302" i="8"/>
  <c r="F297" i="8"/>
  <c r="F266" i="8"/>
  <c r="F247" i="8"/>
  <c r="F244" i="8"/>
  <c r="F242" i="8"/>
  <c r="F240" i="8"/>
  <c r="F231" i="8"/>
  <c r="F228" i="8"/>
  <c r="F211" i="8"/>
  <c r="F185" i="8"/>
  <c r="F154" i="8"/>
  <c r="F287" i="8"/>
  <c r="F273" i="8"/>
  <c r="F268" i="8"/>
  <c r="F254" i="8"/>
  <c r="F250" i="8"/>
  <c r="F249" i="8"/>
  <c r="F239" i="8"/>
  <c r="F237" i="8"/>
  <c r="F210" i="8"/>
  <c r="F208" i="8"/>
  <c r="F203" i="8"/>
  <c r="F201" i="8"/>
  <c r="F187" i="8"/>
  <c r="F183" i="8"/>
  <c r="F177" i="8"/>
  <c r="F175" i="8"/>
  <c r="F173" i="8"/>
  <c r="F169" i="8"/>
  <c r="F166" i="8"/>
  <c r="F156" i="8"/>
  <c r="F257" i="8"/>
  <c r="F256" i="8"/>
  <c r="F246" i="8"/>
  <c r="F243" i="8"/>
  <c r="F232" i="8"/>
  <c r="F229" i="8"/>
  <c r="F186" i="8"/>
  <c r="F179" i="8"/>
  <c r="F163" i="8"/>
  <c r="F248" i="8"/>
  <c r="F238" i="8"/>
  <c r="F214" i="8"/>
  <c r="F202" i="8"/>
  <c r="F196" i="8"/>
  <c r="F182" i="8"/>
  <c r="F178" i="8"/>
  <c r="F176" i="8"/>
  <c r="F174" i="8"/>
  <c r="F172" i="8"/>
  <c r="F165" i="8"/>
  <c r="F157" i="8"/>
  <c r="G151" i="8"/>
  <c r="H151" i="8" s="1"/>
  <c r="F143" i="8"/>
  <c r="F134" i="8"/>
  <c r="F127" i="8"/>
  <c r="F116" i="8"/>
  <c r="F114" i="8"/>
  <c r="F99" i="8"/>
  <c r="F94" i="8"/>
  <c r="F92" i="8"/>
  <c r="F138" i="8"/>
  <c r="F131" i="8"/>
  <c r="F124" i="8"/>
  <c r="F122" i="8"/>
  <c r="F120" i="8"/>
  <c r="F118" i="8"/>
  <c r="F113" i="8"/>
  <c r="F111" i="8"/>
  <c r="F107" i="8"/>
  <c r="F103" i="8"/>
  <c r="F88" i="8"/>
  <c r="F85" i="8"/>
  <c r="F83" i="8"/>
  <c r="F73" i="8"/>
  <c r="F145" i="8"/>
  <c r="F142" i="8"/>
  <c r="F137" i="8"/>
  <c r="F128" i="8"/>
  <c r="F115" i="8"/>
  <c r="F98" i="8"/>
  <c r="F95" i="8"/>
  <c r="F93" i="8"/>
  <c r="F80" i="8"/>
  <c r="F77" i="8"/>
  <c r="F75" i="8"/>
  <c r="F144" i="8"/>
  <c r="F139" i="8"/>
  <c r="F125" i="8"/>
  <c r="F123" i="8"/>
  <c r="F121" i="8"/>
  <c r="F119" i="8"/>
  <c r="F112" i="8"/>
  <c r="F104" i="8"/>
  <c r="F102" i="8"/>
  <c r="F100" i="8"/>
  <c r="F86" i="8"/>
  <c r="F84" i="8"/>
  <c r="F82" i="8"/>
  <c r="F74" i="8"/>
  <c r="F72" i="8"/>
  <c r="F71" i="8"/>
  <c r="F64" i="8"/>
  <c r="F52" i="8"/>
  <c r="F43" i="8"/>
  <c r="F42" i="8"/>
  <c r="F59" i="8"/>
  <c r="F58" i="8"/>
  <c r="F62" i="8"/>
  <c r="F51" i="8"/>
  <c r="F50" i="8"/>
  <c r="F49" i="8"/>
  <c r="F48" i="8"/>
  <c r="F34" i="8"/>
  <c r="F518" i="9"/>
  <c r="F510" i="9"/>
  <c r="F508" i="9"/>
  <c r="F522" i="9"/>
  <c r="F520" i="9"/>
  <c r="F530" i="9"/>
  <c r="F529" i="9"/>
  <c r="F524" i="9"/>
  <c r="F519" i="9"/>
  <c r="F517" i="9"/>
  <c r="F511" i="9"/>
  <c r="F509" i="9"/>
  <c r="F507" i="9"/>
  <c r="F526" i="9"/>
  <c r="F523" i="9"/>
  <c r="F462" i="9"/>
  <c r="F460" i="9"/>
  <c r="F438" i="9"/>
  <c r="F403" i="9"/>
  <c r="F367" i="9"/>
  <c r="F358" i="9"/>
  <c r="F356" i="9"/>
  <c r="F344" i="9"/>
  <c r="F335" i="9"/>
  <c r="F333" i="9"/>
  <c r="F318" i="9"/>
  <c r="F311" i="9"/>
  <c r="F307" i="9"/>
  <c r="F481" i="9"/>
  <c r="F466" i="9"/>
  <c r="F434" i="9"/>
  <c r="F416" i="9"/>
  <c r="F401" i="9"/>
  <c r="F392" i="9"/>
  <c r="F374" i="9"/>
  <c r="F369" i="9"/>
  <c r="F347" i="9"/>
  <c r="F330" i="9"/>
  <c r="F327" i="9"/>
  <c r="F314" i="9"/>
  <c r="F298" i="9"/>
  <c r="F491" i="9"/>
  <c r="F487" i="9"/>
  <c r="F441" i="9"/>
  <c r="F387" i="9"/>
  <c r="F366" i="9"/>
  <c r="F364" i="9"/>
  <c r="F357" i="9"/>
  <c r="F354" i="9"/>
  <c r="F350" i="9"/>
  <c r="F334" i="9"/>
  <c r="F332" i="9"/>
  <c r="F326" i="9"/>
  <c r="F319" i="9"/>
  <c r="F317" i="9"/>
  <c r="F301" i="9"/>
  <c r="F485" i="9"/>
  <c r="F483" i="9"/>
  <c r="F478" i="9"/>
  <c r="F467" i="9"/>
  <c r="F463" i="9"/>
  <c r="F433" i="9"/>
  <c r="F428" i="9"/>
  <c r="F412" i="9"/>
  <c r="F406" i="9"/>
  <c r="F393" i="9"/>
  <c r="F390" i="9"/>
  <c r="F372" i="9"/>
  <c r="F370" i="9"/>
  <c r="F368" i="9"/>
  <c r="F340" i="9"/>
  <c r="F328" i="9"/>
  <c r="F323" i="9"/>
  <c r="F304" i="9"/>
  <c r="F297" i="9"/>
  <c r="F254" i="9"/>
  <c r="F252" i="9"/>
  <c r="F248" i="9"/>
  <c r="F247" i="9"/>
  <c r="F238" i="9"/>
  <c r="F235" i="9"/>
  <c r="F213" i="9"/>
  <c r="F197" i="9"/>
  <c r="F196" i="9"/>
  <c r="F262" i="9"/>
  <c r="F256" i="9"/>
  <c r="F232" i="9"/>
  <c r="F228" i="9"/>
  <c r="F211" i="9"/>
  <c r="F189" i="9"/>
  <c r="F176" i="9"/>
  <c r="F174" i="9"/>
  <c r="F268" i="9"/>
  <c r="F249" i="9"/>
  <c r="F214" i="9"/>
  <c r="F208" i="9"/>
  <c r="F201" i="9"/>
  <c r="F184" i="9"/>
  <c r="F165" i="9"/>
  <c r="F157" i="9"/>
  <c r="F255" i="9"/>
  <c r="F244" i="9"/>
  <c r="F239" i="9"/>
  <c r="F229" i="9"/>
  <c r="F218" i="9"/>
  <c r="F203" i="9"/>
  <c r="F186" i="9"/>
  <c r="F183" i="9"/>
  <c r="F177" i="9"/>
  <c r="F175" i="9"/>
  <c r="F173" i="9"/>
  <c r="F143" i="9"/>
  <c r="F139" i="9"/>
  <c r="F115" i="9"/>
  <c r="F110" i="9"/>
  <c r="F101" i="9"/>
  <c r="F94" i="9"/>
  <c r="F92" i="9"/>
  <c r="F74" i="9"/>
  <c r="F138" i="9"/>
  <c r="F131" i="9"/>
  <c r="F123" i="9"/>
  <c r="F121" i="9"/>
  <c r="F119" i="9"/>
  <c r="F112" i="9"/>
  <c r="F103" i="9"/>
  <c r="F82" i="9"/>
  <c r="F80" i="9"/>
  <c r="F144" i="9"/>
  <c r="F137" i="9"/>
  <c r="F125" i="9"/>
  <c r="F116" i="9"/>
  <c r="F93" i="9"/>
  <c r="F91" i="9"/>
  <c r="F88" i="9"/>
  <c r="F76" i="9"/>
  <c r="F120" i="9"/>
  <c r="F118" i="9"/>
  <c r="F113" i="9"/>
  <c r="F104" i="9"/>
  <c r="F85" i="9"/>
  <c r="F83" i="9"/>
  <c r="F81" i="9"/>
  <c r="G70" i="9"/>
  <c r="F64" i="9"/>
  <c r="F42" i="9"/>
  <c r="F59" i="9"/>
  <c r="F50" i="9"/>
  <c r="F48" i="9"/>
  <c r="E514" i="10"/>
  <c r="H514" i="10" s="1"/>
  <c r="E506" i="10"/>
  <c r="F509" i="10"/>
  <c r="F507" i="10"/>
  <c r="F529" i="10"/>
  <c r="F526" i="10"/>
  <c r="F524" i="10"/>
  <c r="F522" i="10"/>
  <c r="F518" i="10"/>
  <c r="F516" i="10"/>
  <c r="F514" i="10"/>
  <c r="F510" i="10"/>
  <c r="F508" i="10"/>
  <c r="F530" i="10"/>
  <c r="F528" i="10"/>
  <c r="F527" i="10"/>
  <c r="F525" i="10"/>
  <c r="F523" i="10"/>
  <c r="F521" i="10"/>
  <c r="F519" i="10"/>
  <c r="F517" i="10"/>
  <c r="F515" i="10"/>
  <c r="F513" i="10"/>
  <c r="F485" i="10"/>
  <c r="F483" i="10"/>
  <c r="F478" i="10"/>
  <c r="F455" i="10"/>
  <c r="F433" i="10"/>
  <c r="F431" i="10"/>
  <c r="F429" i="10"/>
  <c r="F420" i="10"/>
  <c r="F419" i="10"/>
  <c r="F403" i="10"/>
  <c r="F398" i="10"/>
  <c r="F395" i="10"/>
  <c r="F380" i="10"/>
  <c r="F378" i="10"/>
  <c r="F372" i="10"/>
  <c r="F370" i="10"/>
  <c r="F365" i="10"/>
  <c r="F363" i="10"/>
  <c r="F358" i="10"/>
  <c r="F356" i="10"/>
  <c r="F354" i="10"/>
  <c r="F346" i="10"/>
  <c r="F344" i="10"/>
  <c r="F498" i="10"/>
  <c r="F492" i="10"/>
  <c r="F491" i="10"/>
  <c r="F489" i="10"/>
  <c r="F467" i="10"/>
  <c r="F465" i="10"/>
  <c r="F464" i="10"/>
  <c r="F462" i="10"/>
  <c r="F447" i="10"/>
  <c r="F441" i="10"/>
  <c r="F411" i="10"/>
  <c r="F409" i="10"/>
  <c r="F407" i="10"/>
  <c r="F405" i="10"/>
  <c r="F392" i="10"/>
  <c r="F389" i="10"/>
  <c r="F387" i="10"/>
  <c r="F375" i="10"/>
  <c r="F360" i="10"/>
  <c r="F351" i="10"/>
  <c r="F348" i="10"/>
  <c r="F341" i="10"/>
  <c r="F338" i="10"/>
  <c r="F336" i="10"/>
  <c r="F334" i="10"/>
  <c r="F332" i="10"/>
  <c r="F330" i="10"/>
  <c r="F328" i="10"/>
  <c r="F326" i="10"/>
  <c r="F321" i="10"/>
  <c r="F318" i="10"/>
  <c r="F315" i="10"/>
  <c r="F310" i="10"/>
  <c r="F307" i="10"/>
  <c r="F304" i="10"/>
  <c r="F302" i="10"/>
  <c r="F300" i="10"/>
  <c r="F298" i="10"/>
  <c r="F296" i="10"/>
  <c r="F497" i="10"/>
  <c r="F484" i="10"/>
  <c r="F470" i="10"/>
  <c r="F456" i="10"/>
  <c r="F450" i="10"/>
  <c r="F449" i="10"/>
  <c r="F437" i="10"/>
  <c r="F435" i="10"/>
  <c r="F434" i="10"/>
  <c r="F432" i="10"/>
  <c r="F430" i="10"/>
  <c r="F422" i="10"/>
  <c r="F421" i="10"/>
  <c r="F417" i="10"/>
  <c r="F415" i="10"/>
  <c r="F413" i="10"/>
  <c r="F383" i="10"/>
  <c r="F381" i="10"/>
  <c r="F379" i="10"/>
  <c r="F377" i="10"/>
  <c r="F369" i="10"/>
  <c r="F364" i="10"/>
  <c r="F362" i="10"/>
  <c r="F359" i="10"/>
  <c r="F357" i="10"/>
  <c r="F353" i="10"/>
  <c r="F350" i="10"/>
  <c r="F347" i="10"/>
  <c r="F345" i="10"/>
  <c r="F343" i="10"/>
  <c r="F312" i="10"/>
  <c r="F499" i="10"/>
  <c r="F494" i="10"/>
  <c r="F493" i="10"/>
  <c r="F479" i="10"/>
  <c r="F468" i="10"/>
  <c r="F466" i="10"/>
  <c r="F463" i="10"/>
  <c r="F460" i="10"/>
  <c r="F458" i="10"/>
  <c r="F443" i="10"/>
  <c r="F442" i="10"/>
  <c r="F412" i="10"/>
  <c r="F410" i="10"/>
  <c r="F408" i="10"/>
  <c r="F406" i="10"/>
  <c r="F404" i="10"/>
  <c r="F401" i="10"/>
  <c r="F393" i="10"/>
  <c r="F391" i="10"/>
  <c r="F388" i="10"/>
  <c r="F385" i="10"/>
  <c r="F340" i="10"/>
  <c r="F339" i="10"/>
  <c r="F337" i="10"/>
  <c r="F335" i="10"/>
  <c r="F333" i="10"/>
  <c r="F329" i="10"/>
  <c r="F327" i="10"/>
  <c r="F323" i="10"/>
  <c r="F319" i="10"/>
  <c r="F317" i="10"/>
  <c r="F314" i="10"/>
  <c r="F311" i="10"/>
  <c r="F309" i="10"/>
  <c r="F308" i="10"/>
  <c r="F305" i="10"/>
  <c r="F303" i="10"/>
  <c r="F301" i="10"/>
  <c r="F297" i="10"/>
  <c r="F152" i="10"/>
  <c r="F286" i="10"/>
  <c r="F278" i="10"/>
  <c r="F266" i="10"/>
  <c r="F255" i="10"/>
  <c r="F254" i="10"/>
  <c r="F252" i="10"/>
  <c r="F249" i="10"/>
  <c r="F247" i="10"/>
  <c r="F245" i="10"/>
  <c r="F239" i="10"/>
  <c r="F237" i="10"/>
  <c r="F232" i="10"/>
  <c r="F230" i="10"/>
  <c r="F218" i="10"/>
  <c r="F214" i="10"/>
  <c r="F211" i="10"/>
  <c r="F210" i="10"/>
  <c r="F208" i="10"/>
  <c r="F203" i="10"/>
  <c r="F193" i="10"/>
  <c r="F185" i="10"/>
  <c r="F182" i="10"/>
  <c r="F178" i="10"/>
  <c r="F176" i="10"/>
  <c r="F174" i="10"/>
  <c r="F172" i="10"/>
  <c r="F169" i="10"/>
  <c r="F167" i="10"/>
  <c r="F166" i="10"/>
  <c r="F165" i="10"/>
  <c r="F163" i="10"/>
  <c r="F160" i="10"/>
  <c r="F159" i="10"/>
  <c r="F157" i="10"/>
  <c r="F154" i="10"/>
  <c r="F281" i="10"/>
  <c r="F268" i="10"/>
  <c r="F265" i="10"/>
  <c r="F264" i="10"/>
  <c r="F263" i="10"/>
  <c r="F262" i="10"/>
  <c r="F256" i="10"/>
  <c r="F253" i="10"/>
  <c r="F251" i="10"/>
  <c r="F248" i="10"/>
  <c r="F246" i="10"/>
  <c r="F244" i="10"/>
  <c r="F242" i="10"/>
  <c r="F240" i="10"/>
  <c r="F238" i="10"/>
  <c r="F236" i="10"/>
  <c r="F235" i="10"/>
  <c r="F231" i="10"/>
  <c r="F229" i="10"/>
  <c r="F226" i="10"/>
  <c r="F222" i="10"/>
  <c r="F219" i="10"/>
  <c r="F216" i="10"/>
  <c r="F213" i="10"/>
  <c r="F209" i="10"/>
  <c r="F206" i="10"/>
  <c r="F196" i="10"/>
  <c r="F192" i="10"/>
  <c r="F189" i="10"/>
  <c r="F186" i="10"/>
  <c r="F183" i="10"/>
  <c r="F181" i="10"/>
  <c r="F177" i="10"/>
  <c r="F175" i="10"/>
  <c r="F173" i="10"/>
  <c r="F170" i="10"/>
  <c r="F168" i="10"/>
  <c r="F164" i="10"/>
  <c r="F162" i="10"/>
  <c r="F161" i="10"/>
  <c r="F158" i="10"/>
  <c r="F156" i="10"/>
  <c r="F143" i="10"/>
  <c r="F136" i="10"/>
  <c r="F133" i="10"/>
  <c r="F127" i="10"/>
  <c r="F73" i="10"/>
  <c r="F124" i="10"/>
  <c r="F122" i="10"/>
  <c r="F118" i="10"/>
  <c r="F109" i="10"/>
  <c r="F102" i="10"/>
  <c r="F100" i="10"/>
  <c r="F90" i="10"/>
  <c r="F84" i="10"/>
  <c r="F77" i="10"/>
  <c r="F75" i="10"/>
  <c r="F137" i="10"/>
  <c r="F132" i="10"/>
  <c r="F128" i="10"/>
  <c r="F74" i="10"/>
  <c r="F144" i="10"/>
  <c r="F139" i="10"/>
  <c r="F119" i="10"/>
  <c r="F107" i="10"/>
  <c r="F99" i="10"/>
  <c r="F92" i="10"/>
  <c r="F83" i="10"/>
  <c r="F62" i="10"/>
  <c r="F49" i="10"/>
  <c r="F47" i="10"/>
  <c r="F34" i="10"/>
  <c r="F61" i="10"/>
  <c r="F59" i="10"/>
  <c r="F54" i="10"/>
  <c r="F40" i="10"/>
  <c r="F37" i="10"/>
  <c r="F64" i="10"/>
  <c r="F63" i="10"/>
  <c r="F56" i="10"/>
  <c r="F52" i="10"/>
  <c r="F50" i="10"/>
  <c r="F48" i="10"/>
  <c r="F43" i="10"/>
  <c r="F39" i="10"/>
  <c r="F33" i="10"/>
  <c r="F60" i="10"/>
  <c r="F58" i="10"/>
  <c r="F529" i="11"/>
  <c r="F510" i="11"/>
  <c r="F508" i="11"/>
  <c r="F524" i="11"/>
  <c r="F522" i="11"/>
  <c r="F520" i="11"/>
  <c r="F517" i="11"/>
  <c r="F515" i="11"/>
  <c r="F526" i="11"/>
  <c r="F512" i="11"/>
  <c r="F509" i="11"/>
  <c r="F507" i="11"/>
  <c r="F523" i="11"/>
  <c r="F521" i="11"/>
  <c r="F519" i="11"/>
  <c r="F518" i="11"/>
  <c r="F337" i="11"/>
  <c r="F484" i="11"/>
  <c r="F480" i="11"/>
  <c r="F478" i="11"/>
  <c r="F467" i="11"/>
  <c r="F460" i="11"/>
  <c r="F441" i="11"/>
  <c r="F433" i="11"/>
  <c r="F431" i="11"/>
  <c r="F425" i="11"/>
  <c r="F412" i="11"/>
  <c r="F406" i="11"/>
  <c r="F403" i="11"/>
  <c r="F399" i="11"/>
  <c r="F398" i="11"/>
  <c r="F395" i="11"/>
  <c r="F392" i="11"/>
  <c r="F387" i="11"/>
  <c r="F384" i="11"/>
  <c r="F380" i="11"/>
  <c r="F378" i="11"/>
  <c r="F371" i="11"/>
  <c r="F369" i="11"/>
  <c r="F363" i="11"/>
  <c r="F358" i="11"/>
  <c r="F356" i="11"/>
  <c r="F353" i="11"/>
  <c r="F350" i="11"/>
  <c r="F347" i="11"/>
  <c r="F344" i="11"/>
  <c r="F339" i="11"/>
  <c r="F335" i="11"/>
  <c r="F333" i="11"/>
  <c r="F329" i="11"/>
  <c r="F327" i="11"/>
  <c r="F324" i="11"/>
  <c r="F318" i="11"/>
  <c r="F314" i="11"/>
  <c r="F310" i="11"/>
  <c r="F307" i="11"/>
  <c r="F304" i="11"/>
  <c r="F302" i="11"/>
  <c r="F300" i="11"/>
  <c r="F297" i="11"/>
  <c r="F383" i="11"/>
  <c r="F365" i="11"/>
  <c r="F361" i="11"/>
  <c r="F352" i="11"/>
  <c r="F312" i="11"/>
  <c r="F491" i="11"/>
  <c r="F485" i="11"/>
  <c r="F483" i="11"/>
  <c r="F476" i="11"/>
  <c r="F468" i="11"/>
  <c r="F463" i="11"/>
  <c r="F437" i="11"/>
  <c r="F434" i="11"/>
  <c r="F432" i="11"/>
  <c r="F420" i="11"/>
  <c r="F419" i="11"/>
  <c r="F411" i="11"/>
  <c r="F408" i="11"/>
  <c r="F405" i="11"/>
  <c r="F401" i="11"/>
  <c r="F393" i="11"/>
  <c r="F391" i="11"/>
  <c r="F388" i="11"/>
  <c r="F385" i="11"/>
  <c r="F372" i="11"/>
  <c r="F370" i="11"/>
  <c r="F359" i="11"/>
  <c r="F357" i="11"/>
  <c r="F354" i="11"/>
  <c r="F345" i="11"/>
  <c r="F343" i="11"/>
  <c r="F338" i="11"/>
  <c r="F334" i="11"/>
  <c r="F332" i="11"/>
  <c r="F330" i="11"/>
  <c r="F328" i="11"/>
  <c r="F326" i="11"/>
  <c r="F321" i="11"/>
  <c r="F319" i="11"/>
  <c r="F317" i="11"/>
  <c r="F315" i="11"/>
  <c r="F311" i="11"/>
  <c r="F308" i="11"/>
  <c r="F305" i="11"/>
  <c r="F303" i="11"/>
  <c r="F301" i="11"/>
  <c r="F298" i="11"/>
  <c r="F296" i="11"/>
  <c r="F295" i="11"/>
  <c r="F254" i="11"/>
  <c r="F231" i="11"/>
  <c r="F214" i="11"/>
  <c r="F187" i="11"/>
  <c r="F163" i="11"/>
  <c r="F154" i="11"/>
  <c r="F273" i="11"/>
  <c r="F266" i="11"/>
  <c r="F257" i="11"/>
  <c r="F256" i="11"/>
  <c r="F248" i="11"/>
  <c r="F239" i="11"/>
  <c r="F237" i="11"/>
  <c r="F203" i="11"/>
  <c r="F201" i="11"/>
  <c r="F199" i="11"/>
  <c r="F186" i="11"/>
  <c r="F183" i="11"/>
  <c r="F181" i="11"/>
  <c r="F178" i="11"/>
  <c r="F176" i="11"/>
  <c r="F174" i="11"/>
  <c r="F165" i="11"/>
  <c r="F158" i="11"/>
  <c r="F156" i="11"/>
  <c r="F253" i="11"/>
  <c r="F234" i="11"/>
  <c r="F232" i="11"/>
  <c r="F230" i="11"/>
  <c r="F229" i="11"/>
  <c r="F223" i="11"/>
  <c r="F193" i="11"/>
  <c r="F160" i="11"/>
  <c r="F268" i="11"/>
  <c r="F259" i="11"/>
  <c r="F249" i="11"/>
  <c r="F247" i="11"/>
  <c r="F244" i="11"/>
  <c r="F242" i="11"/>
  <c r="F240" i="11"/>
  <c r="F238" i="11"/>
  <c r="F226" i="11"/>
  <c r="F222" i="11"/>
  <c r="F208" i="11"/>
  <c r="F200" i="11"/>
  <c r="F198" i="11"/>
  <c r="F196" i="11"/>
  <c r="F182" i="11"/>
  <c r="F177" i="11"/>
  <c r="F175" i="11"/>
  <c r="F173" i="11"/>
  <c r="F172" i="11"/>
  <c r="F166" i="11"/>
  <c r="F159" i="11"/>
  <c r="F157" i="11"/>
  <c r="F120" i="11"/>
  <c r="F118" i="11"/>
  <c r="F116" i="11"/>
  <c r="F105" i="11"/>
  <c r="F104" i="11"/>
  <c r="F102" i="11"/>
  <c r="F100" i="11"/>
  <c r="F98" i="11"/>
  <c r="F96" i="11"/>
  <c r="F93" i="11"/>
  <c r="F87" i="11"/>
  <c r="F78" i="11"/>
  <c r="F74" i="11"/>
  <c r="F72" i="11"/>
  <c r="F135" i="11"/>
  <c r="F131" i="11"/>
  <c r="F129" i="11"/>
  <c r="F127" i="11"/>
  <c r="F125" i="11"/>
  <c r="F113" i="11"/>
  <c r="F111" i="11"/>
  <c r="F109" i="11"/>
  <c r="F107" i="11"/>
  <c r="F82" i="11"/>
  <c r="F80" i="11"/>
  <c r="F77" i="11"/>
  <c r="F144" i="11"/>
  <c r="F143" i="11"/>
  <c r="F134" i="11"/>
  <c r="F121" i="11"/>
  <c r="F119" i="11"/>
  <c r="F115" i="11"/>
  <c r="F103" i="11"/>
  <c r="F99" i="11"/>
  <c r="F94" i="11"/>
  <c r="F92" i="11"/>
  <c r="F88" i="11"/>
  <c r="F86" i="11"/>
  <c r="F84" i="11"/>
  <c r="F73" i="11"/>
  <c r="F142" i="11"/>
  <c r="F139" i="11"/>
  <c r="F130" i="11"/>
  <c r="F128" i="11"/>
  <c r="F123" i="11"/>
  <c r="F112" i="11"/>
  <c r="F83" i="11"/>
  <c r="F81" i="11"/>
  <c r="F75" i="11"/>
  <c r="F71" i="11"/>
  <c r="F70" i="11"/>
  <c r="F58" i="11"/>
  <c r="F53" i="11"/>
  <c r="F49" i="11"/>
  <c r="F64" i="11"/>
  <c r="F56" i="11"/>
  <c r="F50" i="11"/>
  <c r="F39" i="11"/>
  <c r="F63" i="11"/>
  <c r="F61" i="11"/>
  <c r="H506" i="12"/>
  <c r="F514" i="12"/>
  <c r="F512" i="12"/>
  <c r="F510" i="12"/>
  <c r="F508" i="12"/>
  <c r="F530" i="12"/>
  <c r="F524" i="12"/>
  <c r="F522" i="12"/>
  <c r="F520" i="12"/>
  <c r="F518" i="12"/>
  <c r="F527" i="12"/>
  <c r="F526" i="12"/>
  <c r="F515" i="12"/>
  <c r="F513" i="12"/>
  <c r="F511" i="12"/>
  <c r="F509" i="12"/>
  <c r="F507" i="12"/>
  <c r="F529" i="12"/>
  <c r="F523" i="12"/>
  <c r="F521" i="12"/>
  <c r="F519" i="12"/>
  <c r="F493" i="12"/>
  <c r="F491" i="12"/>
  <c r="F484" i="12"/>
  <c r="F480" i="12"/>
  <c r="F468" i="12"/>
  <c r="F463" i="12"/>
  <c r="F440" i="12"/>
  <c r="F438" i="12"/>
  <c r="F434" i="12"/>
  <c r="F432" i="12"/>
  <c r="F419" i="12"/>
  <c r="F418" i="12"/>
  <c r="F411" i="12"/>
  <c r="F397" i="12"/>
  <c r="F392" i="12"/>
  <c r="F387" i="12"/>
  <c r="F380" i="12"/>
  <c r="F378" i="12"/>
  <c r="F371" i="12"/>
  <c r="F369" i="12"/>
  <c r="F365" i="12"/>
  <c r="F363" i="12"/>
  <c r="F347" i="12"/>
  <c r="F345" i="12"/>
  <c r="F343" i="12"/>
  <c r="F327" i="12"/>
  <c r="F325" i="12"/>
  <c r="F311" i="12"/>
  <c r="F305" i="12"/>
  <c r="F302" i="12"/>
  <c r="F300" i="12"/>
  <c r="F487" i="12"/>
  <c r="F479" i="12"/>
  <c r="F423" i="12"/>
  <c r="F408" i="12"/>
  <c r="F406" i="12"/>
  <c r="F404" i="12"/>
  <c r="F403" i="12"/>
  <c r="F384" i="12"/>
  <c r="F383" i="12"/>
  <c r="F373" i="12"/>
  <c r="F360" i="12"/>
  <c r="F357" i="12"/>
  <c r="F354" i="12"/>
  <c r="F351" i="12"/>
  <c r="F350" i="12"/>
  <c r="F340" i="12"/>
  <c r="F338" i="12"/>
  <c r="F334" i="12"/>
  <c r="F332" i="12"/>
  <c r="F329" i="12"/>
  <c r="F322" i="12"/>
  <c r="F319" i="12"/>
  <c r="F317" i="12"/>
  <c r="F314" i="12"/>
  <c r="F308" i="12"/>
  <c r="F307" i="12"/>
  <c r="F298" i="12"/>
  <c r="F296" i="12"/>
  <c r="F492" i="12"/>
  <c r="F485" i="12"/>
  <c r="F483" i="12"/>
  <c r="F478" i="12"/>
  <c r="F467" i="12"/>
  <c r="F464" i="12"/>
  <c r="F460" i="12"/>
  <c r="F447" i="12"/>
  <c r="F437" i="12"/>
  <c r="F433" i="12"/>
  <c r="F431" i="12"/>
  <c r="F412" i="12"/>
  <c r="F398" i="12"/>
  <c r="F393" i="12"/>
  <c r="F391" i="12"/>
  <c r="F389" i="12"/>
  <c r="F379" i="12"/>
  <c r="F377" i="12"/>
  <c r="F375" i="12"/>
  <c r="F372" i="12"/>
  <c r="F370" i="12"/>
  <c r="F368" i="12"/>
  <c r="F367" i="12"/>
  <c r="F344" i="12"/>
  <c r="F326" i="12"/>
  <c r="F321" i="12"/>
  <c r="F310" i="12"/>
  <c r="F304" i="12"/>
  <c r="F301" i="12"/>
  <c r="F471" i="12"/>
  <c r="F441" i="12"/>
  <c r="F429" i="12"/>
  <c r="F427" i="12"/>
  <c r="F407" i="12"/>
  <c r="F405" i="12"/>
  <c r="F358" i="12"/>
  <c r="F356" i="12"/>
  <c r="F353" i="12"/>
  <c r="F341" i="12"/>
  <c r="F339" i="12"/>
  <c r="F337" i="12"/>
  <c r="F335" i="12"/>
  <c r="F333" i="12"/>
  <c r="F330" i="12"/>
  <c r="F318" i="12"/>
  <c r="F315" i="12"/>
  <c r="F297" i="12"/>
  <c r="F295" i="12"/>
  <c r="F266" i="12"/>
  <c r="F257" i="12"/>
  <c r="F256" i="12"/>
  <c r="F232" i="12"/>
  <c r="F213" i="12"/>
  <c r="F206" i="12"/>
  <c r="F197" i="12"/>
  <c r="F193" i="12"/>
  <c r="F187" i="12"/>
  <c r="F168" i="12"/>
  <c r="F159" i="12"/>
  <c r="F157" i="12"/>
  <c r="F273" i="12"/>
  <c r="F268" i="12"/>
  <c r="F252" i="12"/>
  <c r="F249" i="12"/>
  <c r="F247" i="12"/>
  <c r="F245" i="12"/>
  <c r="F240" i="12"/>
  <c r="F238" i="12"/>
  <c r="F229" i="12"/>
  <c r="F208" i="12"/>
  <c r="F183" i="12"/>
  <c r="F177" i="12"/>
  <c r="F175" i="12"/>
  <c r="F173" i="12"/>
  <c r="F165" i="12"/>
  <c r="F163" i="12"/>
  <c r="F235" i="12"/>
  <c r="F231" i="12"/>
  <c r="F226" i="12"/>
  <c r="F214" i="12"/>
  <c r="F205" i="12"/>
  <c r="F196" i="12"/>
  <c r="F186" i="12"/>
  <c r="F179" i="12"/>
  <c r="F170" i="12"/>
  <c r="F169" i="12"/>
  <c r="F167" i="12"/>
  <c r="F158" i="12"/>
  <c r="F286" i="12"/>
  <c r="F263" i="12"/>
  <c r="F254" i="12"/>
  <c r="F253" i="12"/>
  <c r="F248" i="12"/>
  <c r="F246" i="12"/>
  <c r="F244" i="12"/>
  <c r="F239" i="12"/>
  <c r="F237" i="12"/>
  <c r="F228" i="12"/>
  <c r="F223" i="12"/>
  <c r="F218" i="12"/>
  <c r="F203" i="12"/>
  <c r="F182" i="12"/>
  <c r="F178" i="12"/>
  <c r="F176" i="12"/>
  <c r="F174" i="12"/>
  <c r="F172" i="12"/>
  <c r="F164" i="12"/>
  <c r="F161" i="12"/>
  <c r="F160" i="12"/>
  <c r="F153" i="12"/>
  <c r="G151" i="12"/>
  <c r="H151" i="12" s="1"/>
  <c r="F142" i="12"/>
  <c r="F140" i="12"/>
  <c r="F131" i="12"/>
  <c r="F127" i="12"/>
  <c r="F122" i="12"/>
  <c r="F121" i="12"/>
  <c r="F119" i="12"/>
  <c r="F115" i="12"/>
  <c r="F112" i="12"/>
  <c r="F86" i="12"/>
  <c r="F84" i="12"/>
  <c r="F82" i="12"/>
  <c r="F76" i="12"/>
  <c r="F74" i="12"/>
  <c r="F72" i="12"/>
  <c r="F139" i="12"/>
  <c r="F136" i="12"/>
  <c r="F124" i="12"/>
  <c r="F104" i="12"/>
  <c r="F102" i="12"/>
  <c r="F101" i="12"/>
  <c r="F99" i="12"/>
  <c r="F94" i="12"/>
  <c r="F92" i="12"/>
  <c r="F78" i="12"/>
  <c r="F143" i="12"/>
  <c r="F141" i="12"/>
  <c r="F132" i="12"/>
  <c r="F130" i="12"/>
  <c r="F128" i="12"/>
  <c r="F120" i="12"/>
  <c r="F118" i="12"/>
  <c r="F116" i="12"/>
  <c r="F113" i="12"/>
  <c r="F88" i="12"/>
  <c r="F85" i="12"/>
  <c r="F83" i="12"/>
  <c r="F81" i="12"/>
  <c r="F73" i="12"/>
  <c r="F137" i="12"/>
  <c r="F134" i="12"/>
  <c r="F107" i="12"/>
  <c r="F103" i="12"/>
  <c r="F100" i="12"/>
  <c r="F98" i="12"/>
  <c r="F95" i="12"/>
  <c r="F93" i="12"/>
  <c r="F80" i="12"/>
  <c r="G70" i="12"/>
  <c r="H70" i="12" s="1"/>
  <c r="F64" i="12"/>
  <c r="F59" i="12"/>
  <c r="F61" i="12"/>
  <c r="F58" i="12"/>
  <c r="F56" i="12"/>
  <c r="F52" i="12"/>
  <c r="F48" i="12"/>
  <c r="F36" i="12"/>
  <c r="F47" i="12"/>
  <c r="F42" i="12"/>
  <c r="F60" i="12"/>
  <c r="F57" i="12"/>
  <c r="F53" i="12"/>
  <c r="F50" i="12"/>
  <c r="F45" i="12"/>
  <c r="H513" i="13"/>
  <c r="F529" i="13"/>
  <c r="F527" i="13"/>
  <c r="F525" i="13"/>
  <c r="F523" i="13"/>
  <c r="F521" i="13"/>
  <c r="F519" i="13"/>
  <c r="F517" i="13"/>
  <c r="F514" i="13"/>
  <c r="F512" i="13"/>
  <c r="F510" i="13"/>
  <c r="F509" i="13"/>
  <c r="F507" i="13"/>
  <c r="F530" i="13"/>
  <c r="F526" i="13"/>
  <c r="F524" i="13"/>
  <c r="F522" i="13"/>
  <c r="F520" i="13"/>
  <c r="F518" i="13"/>
  <c r="F515" i="13"/>
  <c r="F490" i="13"/>
  <c r="F486" i="13"/>
  <c r="F484" i="13"/>
  <c r="F468" i="13"/>
  <c r="F461" i="13"/>
  <c r="F458" i="13"/>
  <c r="F403" i="13"/>
  <c r="F392" i="13"/>
  <c r="F386" i="13"/>
  <c r="F380" i="13"/>
  <c r="F378" i="13"/>
  <c r="F376" i="13"/>
  <c r="F375" i="13"/>
  <c r="F372" i="13"/>
  <c r="F370" i="13"/>
  <c r="F368" i="13"/>
  <c r="F350" i="13"/>
  <c r="F341" i="13"/>
  <c r="F339" i="13"/>
  <c r="F337" i="13"/>
  <c r="F334" i="13"/>
  <c r="F332" i="13"/>
  <c r="F326" i="13"/>
  <c r="F321" i="13"/>
  <c r="F311" i="13"/>
  <c r="F307" i="13"/>
  <c r="F304" i="13"/>
  <c r="F302" i="13"/>
  <c r="F298" i="13"/>
  <c r="F492" i="13"/>
  <c r="F463" i="13"/>
  <c r="F457" i="13"/>
  <c r="F448" i="13"/>
  <c r="F441" i="13"/>
  <c r="F428" i="13"/>
  <c r="F422" i="13"/>
  <c r="F416" i="13"/>
  <c r="F411" i="13"/>
  <c r="F408" i="13"/>
  <c r="F406" i="13"/>
  <c r="F400" i="13"/>
  <c r="F358" i="13"/>
  <c r="F356" i="13"/>
  <c r="F354" i="13"/>
  <c r="F347" i="13"/>
  <c r="F345" i="13"/>
  <c r="F343" i="13"/>
  <c r="F323" i="13"/>
  <c r="F320" i="13"/>
  <c r="F319" i="13"/>
  <c r="F317" i="13"/>
  <c r="F314" i="13"/>
  <c r="F497" i="13"/>
  <c r="F491" i="13"/>
  <c r="F485" i="13"/>
  <c r="F483" i="13"/>
  <c r="F480" i="13"/>
  <c r="F479" i="13"/>
  <c r="F478" i="13"/>
  <c r="F467" i="13"/>
  <c r="F460" i="13"/>
  <c r="F455" i="13"/>
  <c r="F437" i="13"/>
  <c r="F434" i="13"/>
  <c r="F413" i="13"/>
  <c r="F393" i="13"/>
  <c r="F391" i="13"/>
  <c r="F388" i="13"/>
  <c r="F387" i="13"/>
  <c r="F383" i="13"/>
  <c r="F379" i="13"/>
  <c r="F377" i="13"/>
  <c r="F374" i="13"/>
  <c r="F371" i="13"/>
  <c r="F369" i="13"/>
  <c r="F365" i="13"/>
  <c r="F340" i="13"/>
  <c r="F338" i="13"/>
  <c r="F335" i="13"/>
  <c r="F333" i="13"/>
  <c r="F330" i="13"/>
  <c r="F328" i="13"/>
  <c r="F327" i="13"/>
  <c r="F310" i="13"/>
  <c r="F303" i="13"/>
  <c r="F301" i="13"/>
  <c r="F297" i="13"/>
  <c r="F487" i="13"/>
  <c r="F464" i="13"/>
  <c r="F443" i="13"/>
  <c r="F426" i="13"/>
  <c r="F412" i="13"/>
  <c r="F405" i="13"/>
  <c r="F401" i="13"/>
  <c r="F398" i="13"/>
  <c r="F381" i="13"/>
  <c r="F373" i="13"/>
  <c r="F364" i="13"/>
  <c r="F363" i="13"/>
  <c r="F360" i="13"/>
  <c r="F359" i="13"/>
  <c r="F357" i="13"/>
  <c r="F346" i="13"/>
  <c r="F344" i="13"/>
  <c r="F318" i="13"/>
  <c r="G294" i="13"/>
  <c r="H294" i="13" s="1"/>
  <c r="F273" i="13"/>
  <c r="F262" i="13"/>
  <c r="F254" i="13"/>
  <c r="F252" i="13"/>
  <c r="F239" i="13"/>
  <c r="F237" i="13"/>
  <c r="F210" i="13"/>
  <c r="F208" i="13"/>
  <c r="F195" i="13"/>
  <c r="F169" i="13"/>
  <c r="F158" i="13"/>
  <c r="F156" i="13"/>
  <c r="F286" i="13"/>
  <c r="F265" i="13"/>
  <c r="F258" i="13"/>
  <c r="F257" i="13"/>
  <c r="F256" i="13"/>
  <c r="F251" i="13"/>
  <c r="F249" i="13"/>
  <c r="F247" i="13"/>
  <c r="F245" i="13"/>
  <c r="F234" i="13"/>
  <c r="F232" i="13"/>
  <c r="F229" i="13"/>
  <c r="F199" i="13"/>
  <c r="F189" i="13"/>
  <c r="F182" i="13"/>
  <c r="F178" i="13"/>
  <c r="F176" i="13"/>
  <c r="F174" i="13"/>
  <c r="F172" i="13"/>
  <c r="F166" i="13"/>
  <c r="F160" i="13"/>
  <c r="F279" i="13"/>
  <c r="F272" i="13"/>
  <c r="F253" i="13"/>
  <c r="F240" i="13"/>
  <c r="F238" i="13"/>
  <c r="F209" i="13"/>
  <c r="F206" i="13"/>
  <c r="F196" i="13"/>
  <c r="F186" i="13"/>
  <c r="F168" i="13"/>
  <c r="F159" i="13"/>
  <c r="F157" i="13"/>
  <c r="F268" i="13"/>
  <c r="F266" i="13"/>
  <c r="F259" i="13"/>
  <c r="F248" i="13"/>
  <c r="F246" i="13"/>
  <c r="F244" i="13"/>
  <c r="F235" i="13"/>
  <c r="F231" i="13"/>
  <c r="F220" i="13"/>
  <c r="F214" i="13"/>
  <c r="F211" i="13"/>
  <c r="F203" i="13"/>
  <c r="F191" i="13"/>
  <c r="F188" i="13"/>
  <c r="F183" i="13"/>
  <c r="F177" i="13"/>
  <c r="F175" i="13"/>
  <c r="F173" i="13"/>
  <c r="F165" i="13"/>
  <c r="F163" i="13"/>
  <c r="F154" i="13"/>
  <c r="F134" i="13"/>
  <c r="F131" i="13"/>
  <c r="F124" i="13"/>
  <c r="F122" i="13"/>
  <c r="F120" i="13"/>
  <c r="F118" i="13"/>
  <c r="F115" i="13"/>
  <c r="F103" i="13"/>
  <c r="F101" i="13"/>
  <c r="F99" i="13"/>
  <c r="F94" i="13"/>
  <c r="F92" i="13"/>
  <c r="F142" i="13"/>
  <c r="F138" i="13"/>
  <c r="F128" i="13"/>
  <c r="F126" i="13"/>
  <c r="F112" i="13"/>
  <c r="F110" i="13"/>
  <c r="F108" i="13"/>
  <c r="F106" i="13"/>
  <c r="F88" i="13"/>
  <c r="F86" i="13"/>
  <c r="F84" i="13"/>
  <c r="F82" i="13"/>
  <c r="F80" i="13"/>
  <c r="F74" i="13"/>
  <c r="F72" i="13"/>
  <c r="F132" i="13"/>
  <c r="F123" i="13"/>
  <c r="F121" i="13"/>
  <c r="F119" i="13"/>
  <c r="F116" i="13"/>
  <c r="F105" i="13"/>
  <c r="F102" i="13"/>
  <c r="F100" i="13"/>
  <c r="F98" i="13"/>
  <c r="F95" i="13"/>
  <c r="F93" i="13"/>
  <c r="F143" i="13"/>
  <c r="F139" i="13"/>
  <c r="F127" i="13"/>
  <c r="F113" i="13"/>
  <c r="F107" i="13"/>
  <c r="F85" i="13"/>
  <c r="F83" i="13"/>
  <c r="F73" i="13"/>
  <c r="F71" i="13"/>
  <c r="F64" i="13"/>
  <c r="F51" i="13"/>
  <c r="F63" i="13"/>
  <c r="F60" i="13"/>
  <c r="F58" i="13"/>
  <c r="F50" i="13"/>
  <c r="F48" i="13"/>
  <c r="F39" i="13"/>
  <c r="F56" i="13"/>
  <c r="F38" i="13"/>
  <c r="F61" i="13"/>
  <c r="F59" i="13"/>
  <c r="F52" i="13"/>
  <c r="F49" i="13"/>
  <c r="F42" i="13"/>
  <c r="F37" i="13"/>
  <c r="E505" i="14"/>
  <c r="H513" i="14"/>
  <c r="F523" i="14"/>
  <c r="F518" i="14"/>
  <c r="F526" i="14"/>
  <c r="F521" i="14"/>
  <c r="F516" i="14"/>
  <c r="F515" i="14"/>
  <c r="F506" i="14"/>
  <c r="F529" i="14"/>
  <c r="F511" i="14"/>
  <c r="F510" i="14"/>
  <c r="F508" i="14"/>
  <c r="F530" i="14"/>
  <c r="F525" i="14"/>
  <c r="F524" i="14"/>
  <c r="F522" i="14"/>
  <c r="F520" i="14"/>
  <c r="F519" i="14"/>
  <c r="F517" i="14"/>
  <c r="F509" i="14"/>
  <c r="F294" i="14"/>
  <c r="G294" i="14"/>
  <c r="H294" i="14" s="1"/>
  <c r="F493" i="14"/>
  <c r="F490" i="14"/>
  <c r="F436" i="14"/>
  <c r="F422" i="14"/>
  <c r="F417" i="14"/>
  <c r="F412" i="14"/>
  <c r="F407" i="14"/>
  <c r="F401" i="14"/>
  <c r="F398" i="14"/>
  <c r="F393" i="14"/>
  <c r="F391" i="14"/>
  <c r="F389" i="14"/>
  <c r="F381" i="14"/>
  <c r="F380" i="14"/>
  <c r="F378" i="14"/>
  <c r="F375" i="14"/>
  <c r="F369" i="14"/>
  <c r="F365" i="14"/>
  <c r="F363" i="14"/>
  <c r="F353" i="14"/>
  <c r="F344" i="14"/>
  <c r="F320" i="14"/>
  <c r="F315" i="14"/>
  <c r="F307" i="14"/>
  <c r="F304" i="14"/>
  <c r="F302" i="14"/>
  <c r="F298" i="14"/>
  <c r="F296" i="14"/>
  <c r="F499" i="14"/>
  <c r="F484" i="14"/>
  <c r="F478" i="14"/>
  <c r="F475" i="14"/>
  <c r="F474" i="14"/>
  <c r="F468" i="14"/>
  <c r="F466" i="14"/>
  <c r="F463" i="14"/>
  <c r="F460" i="14"/>
  <c r="F455" i="14"/>
  <c r="F448" i="14"/>
  <c r="F433" i="14"/>
  <c r="F403" i="14"/>
  <c r="F383" i="14"/>
  <c r="F372" i="14"/>
  <c r="F359" i="14"/>
  <c r="F357" i="14"/>
  <c r="F355" i="14"/>
  <c r="F340" i="14"/>
  <c r="F338" i="14"/>
  <c r="F334" i="14"/>
  <c r="F332" i="14"/>
  <c r="F327" i="14"/>
  <c r="F323" i="14"/>
  <c r="F319" i="14"/>
  <c r="F317" i="14"/>
  <c r="F312" i="14"/>
  <c r="F310" i="14"/>
  <c r="F491" i="14"/>
  <c r="F437" i="14"/>
  <c r="F428" i="14"/>
  <c r="F411" i="14"/>
  <c r="F408" i="14"/>
  <c r="F406" i="14"/>
  <c r="F400" i="14"/>
  <c r="F397" i="14"/>
  <c r="F379" i="14"/>
  <c r="F377" i="14"/>
  <c r="F368" i="14"/>
  <c r="F367" i="14"/>
  <c r="F354" i="14"/>
  <c r="F347" i="14"/>
  <c r="F345" i="14"/>
  <c r="F314" i="14"/>
  <c r="F303" i="14"/>
  <c r="F301" i="14"/>
  <c r="F297" i="14"/>
  <c r="F485" i="14"/>
  <c r="F483" i="14"/>
  <c r="F480" i="14"/>
  <c r="F479" i="14"/>
  <c r="F467" i="14"/>
  <c r="F464" i="14"/>
  <c r="F450" i="14"/>
  <c r="F446" i="14"/>
  <c r="F441" i="14"/>
  <c r="F432" i="14"/>
  <c r="F418" i="14"/>
  <c r="F415" i="14"/>
  <c r="F387" i="14"/>
  <c r="F370" i="14"/>
  <c r="F358" i="14"/>
  <c r="F356" i="14"/>
  <c r="F350" i="14"/>
  <c r="F341" i="14"/>
  <c r="F339" i="14"/>
  <c r="F335" i="14"/>
  <c r="F333" i="14"/>
  <c r="F330" i="14"/>
  <c r="F326" i="14"/>
  <c r="F318" i="14"/>
  <c r="F311" i="14"/>
  <c r="F308" i="14"/>
  <c r="F151" i="14"/>
  <c r="F277" i="14"/>
  <c r="F265" i="14"/>
  <c r="F252" i="14"/>
  <c r="F249" i="14"/>
  <c r="F247" i="14"/>
  <c r="F243" i="14"/>
  <c r="F232" i="14"/>
  <c r="F213" i="14"/>
  <c r="F208" i="14"/>
  <c r="F203" i="14"/>
  <c r="F196" i="14"/>
  <c r="F182" i="14"/>
  <c r="F165" i="14"/>
  <c r="F161" i="14"/>
  <c r="F154" i="14"/>
  <c r="F153" i="14"/>
  <c r="F268" i="14"/>
  <c r="F262" i="14"/>
  <c r="F259" i="14"/>
  <c r="F257" i="14"/>
  <c r="F254" i="14"/>
  <c r="F238" i="14"/>
  <c r="F227" i="14"/>
  <c r="F222" i="14"/>
  <c r="F189" i="14"/>
  <c r="F188" i="14"/>
  <c r="F178" i="14"/>
  <c r="F176" i="14"/>
  <c r="F174" i="14"/>
  <c r="F169" i="14"/>
  <c r="F158" i="14"/>
  <c r="F156" i="14"/>
  <c r="F256" i="14"/>
  <c r="F253" i="14"/>
  <c r="F251" i="14"/>
  <c r="F250" i="14"/>
  <c r="F248" i="14"/>
  <c r="F246" i="14"/>
  <c r="F245" i="14"/>
  <c r="F244" i="14"/>
  <c r="F240" i="14"/>
  <c r="F235" i="14"/>
  <c r="F231" i="14"/>
  <c r="F229" i="14"/>
  <c r="F219" i="14"/>
  <c r="F214" i="14"/>
  <c r="F187" i="14"/>
  <c r="F183" i="14"/>
  <c r="F180" i="14"/>
  <c r="F166" i="14"/>
  <c r="F288" i="14"/>
  <c r="F272" i="14"/>
  <c r="F239" i="14"/>
  <c r="F237" i="14"/>
  <c r="F216" i="14"/>
  <c r="F186" i="14"/>
  <c r="F179" i="14"/>
  <c r="F177" i="14"/>
  <c r="F175" i="14"/>
  <c r="F173" i="14"/>
  <c r="F170" i="14"/>
  <c r="F168" i="14"/>
  <c r="F159" i="14"/>
  <c r="F157" i="14"/>
  <c r="F152" i="14"/>
  <c r="F142" i="14"/>
  <c r="F128" i="14"/>
  <c r="F115" i="14"/>
  <c r="F112" i="14"/>
  <c r="F110" i="14"/>
  <c r="F99" i="14"/>
  <c r="F97" i="14"/>
  <c r="F87" i="14"/>
  <c r="F86" i="14"/>
  <c r="F83" i="14"/>
  <c r="F74" i="14"/>
  <c r="F72" i="14"/>
  <c r="F145" i="14"/>
  <c r="F127" i="14"/>
  <c r="F124" i="14"/>
  <c r="F122" i="14"/>
  <c r="F121" i="14"/>
  <c r="F119" i="14"/>
  <c r="F94" i="14"/>
  <c r="F92" i="14"/>
  <c r="F134" i="14"/>
  <c r="F131" i="14"/>
  <c r="F129" i="14"/>
  <c r="F116" i="14"/>
  <c r="F113" i="14"/>
  <c r="F111" i="14"/>
  <c r="F107" i="14"/>
  <c r="F104" i="14"/>
  <c r="F102" i="14"/>
  <c r="F100" i="14"/>
  <c r="F98" i="14"/>
  <c r="F88" i="14"/>
  <c r="F85" i="14"/>
  <c r="F82" i="14"/>
  <c r="F80" i="14"/>
  <c r="F73" i="14"/>
  <c r="F138" i="14"/>
  <c r="F137" i="14"/>
  <c r="F123" i="14"/>
  <c r="F120" i="14"/>
  <c r="F118" i="14"/>
  <c r="F93" i="14"/>
  <c r="F91" i="14"/>
  <c r="F84" i="14"/>
  <c r="F59" i="14"/>
  <c r="F56" i="14"/>
  <c r="F55" i="14"/>
  <c r="F37" i="14"/>
  <c r="F64" i="14"/>
  <c r="F48" i="14"/>
  <c r="F42" i="14"/>
  <c r="F34" i="14"/>
  <c r="F61" i="14"/>
  <c r="F57" i="14"/>
  <c r="F50" i="14"/>
  <c r="F45" i="14"/>
  <c r="H524" i="15"/>
  <c r="H505" i="15"/>
  <c r="H523" i="15"/>
  <c r="H519" i="15"/>
  <c r="F507" i="15"/>
  <c r="F521" i="15"/>
  <c r="F526" i="15"/>
  <c r="F509" i="15"/>
  <c r="F529" i="15"/>
  <c r="F520" i="15"/>
  <c r="F508" i="15"/>
  <c r="F485" i="15"/>
  <c r="F378" i="15"/>
  <c r="F370" i="15"/>
  <c r="F358" i="15"/>
  <c r="F354" i="15"/>
  <c r="F328" i="15"/>
  <c r="F318" i="15"/>
  <c r="F308" i="15"/>
  <c r="F307" i="15"/>
  <c r="F302" i="15"/>
  <c r="F393" i="15"/>
  <c r="F385" i="15"/>
  <c r="F369" i="15"/>
  <c r="F357" i="15"/>
  <c r="F340" i="15"/>
  <c r="F338" i="15"/>
  <c r="F333" i="15"/>
  <c r="F323" i="15"/>
  <c r="F311" i="15"/>
  <c r="F497" i="15"/>
  <c r="F387" i="15"/>
  <c r="F353" i="15"/>
  <c r="F317" i="15"/>
  <c r="F310" i="15"/>
  <c r="F301" i="15"/>
  <c r="F491" i="15"/>
  <c r="F433" i="15"/>
  <c r="F372" i="15"/>
  <c r="F359" i="15"/>
  <c r="F345" i="15"/>
  <c r="F332" i="15"/>
  <c r="F326" i="15"/>
  <c r="F314" i="15"/>
  <c r="G294" i="15"/>
  <c r="F257" i="15"/>
  <c r="F256" i="15"/>
  <c r="F244" i="15"/>
  <c r="F239" i="15"/>
  <c r="F229" i="15"/>
  <c r="F208" i="15"/>
  <c r="F159" i="15"/>
  <c r="F232" i="15"/>
  <c r="F196" i="15"/>
  <c r="F186" i="15"/>
  <c r="F177" i="15"/>
  <c r="F176" i="15"/>
  <c r="F173" i="15"/>
  <c r="F158" i="15"/>
  <c r="F157" i="15"/>
  <c r="F268" i="15"/>
  <c r="F247" i="15"/>
  <c r="F222" i="15"/>
  <c r="F167" i="15"/>
  <c r="F156" i="15"/>
  <c r="G151" i="15"/>
  <c r="H151" i="15" s="1"/>
  <c r="F74" i="15"/>
  <c r="F144" i="15"/>
  <c r="F132" i="15"/>
  <c r="F131" i="15"/>
  <c r="F118" i="15"/>
  <c r="F115" i="15"/>
  <c r="F100" i="15"/>
  <c r="F94" i="15"/>
  <c r="F112" i="15"/>
  <c r="F104" i="15"/>
  <c r="F88" i="15"/>
  <c r="F73" i="15"/>
  <c r="F127" i="15"/>
  <c r="F120" i="15"/>
  <c r="F117" i="15"/>
  <c r="F116" i="15"/>
  <c r="F49" i="15"/>
  <c r="F50" i="15"/>
  <c r="F48" i="15"/>
  <c r="F58" i="15"/>
  <c r="F57" i="15"/>
  <c r="F56" i="15"/>
  <c r="F46" i="15"/>
  <c r="F42" i="15"/>
  <c r="F41" i="15"/>
  <c r="F35" i="15"/>
  <c r="H527" i="16"/>
  <c r="H523" i="16"/>
  <c r="H518" i="16"/>
  <c r="H514" i="16"/>
  <c r="F525" i="16"/>
  <c r="F519" i="16"/>
  <c r="F521" i="16"/>
  <c r="F515" i="16"/>
  <c r="F509" i="16"/>
  <c r="F507" i="16"/>
  <c r="F526" i="16"/>
  <c r="F517" i="16"/>
  <c r="F512" i="16"/>
  <c r="F522" i="16"/>
  <c r="F520" i="16"/>
  <c r="F516" i="16"/>
  <c r="F508" i="16"/>
  <c r="F446" i="16"/>
  <c r="F406" i="16"/>
  <c r="F403" i="16"/>
  <c r="F383" i="16"/>
  <c r="F375" i="16"/>
  <c r="F341" i="16"/>
  <c r="F338" i="16"/>
  <c r="F327" i="16"/>
  <c r="F302" i="16"/>
  <c r="F484" i="16"/>
  <c r="F468" i="16"/>
  <c r="F423" i="16"/>
  <c r="F411" i="16"/>
  <c r="F393" i="16"/>
  <c r="F391" i="16"/>
  <c r="F387" i="16"/>
  <c r="F377" i="16"/>
  <c r="F365" i="16"/>
  <c r="F364" i="16"/>
  <c r="F358" i="16"/>
  <c r="F347" i="16"/>
  <c r="F340" i="16"/>
  <c r="F334" i="16"/>
  <c r="F332" i="16"/>
  <c r="F326" i="16"/>
  <c r="F319" i="16"/>
  <c r="F317" i="16"/>
  <c r="F314" i="16"/>
  <c r="F311" i="16"/>
  <c r="F308" i="16"/>
  <c r="F304" i="16"/>
  <c r="F301" i="16"/>
  <c r="F297" i="16"/>
  <c r="F492" i="16"/>
  <c r="F491" i="16"/>
  <c r="F464" i="16"/>
  <c r="F441" i="16"/>
  <c r="F422" i="16"/>
  <c r="F381" i="16"/>
  <c r="F380" i="16"/>
  <c r="F379" i="16"/>
  <c r="F323" i="16"/>
  <c r="F485" i="16"/>
  <c r="F483" i="16"/>
  <c r="F479" i="16"/>
  <c r="F478" i="16"/>
  <c r="F467" i="16"/>
  <c r="F463" i="16"/>
  <c r="F460" i="16"/>
  <c r="F412" i="16"/>
  <c r="F401" i="16"/>
  <c r="F395" i="16"/>
  <c r="F378" i="16"/>
  <c r="F354" i="16"/>
  <c r="F344" i="16"/>
  <c r="F339" i="16"/>
  <c r="F335" i="16"/>
  <c r="F333" i="16"/>
  <c r="F330" i="16"/>
  <c r="F328" i="16"/>
  <c r="F318" i="16"/>
  <c r="F315" i="16"/>
  <c r="F310" i="16"/>
  <c r="F307" i="16"/>
  <c r="F303" i="16"/>
  <c r="F298" i="16"/>
  <c r="F296" i="16"/>
  <c r="G294" i="16"/>
  <c r="H294" i="16" s="1"/>
  <c r="F273" i="16"/>
  <c r="F268" i="16"/>
  <c r="F251" i="16"/>
  <c r="F248" i="16"/>
  <c r="F238" i="16"/>
  <c r="F232" i="16"/>
  <c r="F182" i="16"/>
  <c r="F175" i="16"/>
  <c r="F165" i="16"/>
  <c r="F157" i="16"/>
  <c r="F247" i="16"/>
  <c r="F214" i="16"/>
  <c r="F209" i="16"/>
  <c r="F196" i="16"/>
  <c r="F170" i="16"/>
  <c r="F256" i="16"/>
  <c r="F249" i="16"/>
  <c r="F237" i="16"/>
  <c r="F183" i="16"/>
  <c r="F178" i="16"/>
  <c r="F176" i="16"/>
  <c r="F156" i="16"/>
  <c r="F239" i="16"/>
  <c r="F235" i="16"/>
  <c r="F208" i="16"/>
  <c r="F186" i="16"/>
  <c r="F169" i="16"/>
  <c r="F168" i="16"/>
  <c r="F163" i="16"/>
  <c r="F158" i="16"/>
  <c r="F152" i="16"/>
  <c r="F131" i="16"/>
  <c r="F130" i="16"/>
  <c r="F129" i="16"/>
  <c r="F115" i="16"/>
  <c r="F110" i="16"/>
  <c r="F109" i="16"/>
  <c r="F88" i="16"/>
  <c r="F83" i="16"/>
  <c r="F73" i="16"/>
  <c r="F128" i="16"/>
  <c r="F122" i="16"/>
  <c r="F121" i="16"/>
  <c r="F119" i="16"/>
  <c r="F103" i="16"/>
  <c r="F102" i="16"/>
  <c r="F97" i="16"/>
  <c r="F93" i="16"/>
  <c r="F134" i="16"/>
  <c r="F127" i="16"/>
  <c r="F116" i="16"/>
  <c r="F113" i="16"/>
  <c r="F111" i="16"/>
  <c r="F107" i="16"/>
  <c r="F105" i="16"/>
  <c r="F86" i="16"/>
  <c r="F84" i="16"/>
  <c r="F82" i="16"/>
  <c r="F74" i="16"/>
  <c r="F72" i="16"/>
  <c r="F139" i="16"/>
  <c r="F137" i="16"/>
  <c r="F132" i="16"/>
  <c r="F123" i="16"/>
  <c r="F120" i="16"/>
  <c r="F118" i="16"/>
  <c r="F98" i="16"/>
  <c r="F95" i="16"/>
  <c r="F94" i="16"/>
  <c r="F92" i="16"/>
  <c r="F71" i="16"/>
  <c r="F61" i="16"/>
  <c r="F51" i="16"/>
  <c r="F43" i="16"/>
  <c r="F50" i="16"/>
  <c r="F37" i="16"/>
  <c r="F58" i="16"/>
  <c r="F55" i="16"/>
  <c r="F48" i="16"/>
  <c r="H529" i="17"/>
  <c r="H525" i="17"/>
  <c r="H522" i="17"/>
  <c r="H510" i="17"/>
  <c r="F521" i="17"/>
  <c r="F509" i="17"/>
  <c r="F468" i="17"/>
  <c r="F346" i="17"/>
  <c r="F340" i="17"/>
  <c r="F332" i="17"/>
  <c r="F328" i="17"/>
  <c r="F326" i="17"/>
  <c r="F393" i="17"/>
  <c r="F370" i="17"/>
  <c r="F307" i="17"/>
  <c r="G294" i="17"/>
  <c r="H294" i="17" s="1"/>
  <c r="F229" i="17"/>
  <c r="F173" i="17"/>
  <c r="F256" i="17"/>
  <c r="F177" i="17"/>
  <c r="F157" i="17"/>
  <c r="F196" i="17"/>
  <c r="F192" i="17"/>
  <c r="F118" i="17"/>
  <c r="F100" i="17"/>
  <c r="F83" i="17"/>
  <c r="F82" i="17"/>
  <c r="F129" i="17"/>
  <c r="F120" i="17"/>
  <c r="F112" i="17"/>
  <c r="F131" i="17"/>
  <c r="F119" i="17"/>
  <c r="F98" i="17"/>
  <c r="F93" i="17"/>
  <c r="F86" i="17"/>
  <c r="F74" i="17"/>
  <c r="H505" i="18"/>
  <c r="E506" i="18"/>
  <c r="H506" i="18" s="1"/>
  <c r="F521" i="18"/>
  <c r="F511" i="18"/>
  <c r="F529" i="18"/>
  <c r="F525" i="18"/>
  <c r="F518" i="18"/>
  <c r="F523" i="18"/>
  <c r="F515" i="18"/>
  <c r="F513" i="18"/>
  <c r="F509" i="18"/>
  <c r="F507" i="18"/>
  <c r="F528" i="18"/>
  <c r="F527" i="18"/>
  <c r="F510" i="18"/>
  <c r="F508" i="18"/>
  <c r="F526" i="18"/>
  <c r="F524" i="18"/>
  <c r="F522" i="18"/>
  <c r="F519" i="18"/>
  <c r="F517" i="18"/>
  <c r="F512" i="18"/>
  <c r="F530" i="18"/>
  <c r="F492" i="18"/>
  <c r="F485" i="18"/>
  <c r="F483" i="18"/>
  <c r="F477" i="18"/>
  <c r="F468" i="18"/>
  <c r="F464" i="18"/>
  <c r="F459" i="18"/>
  <c r="F456" i="18"/>
  <c r="F452" i="18"/>
  <c r="F448" i="18"/>
  <c r="F446" i="18"/>
  <c r="F444" i="18"/>
  <c r="F442" i="18"/>
  <c r="F440" i="18"/>
  <c r="F437" i="18"/>
  <c r="F434" i="18"/>
  <c r="F432" i="18"/>
  <c r="F430" i="18"/>
  <c r="F428" i="18"/>
  <c r="F420" i="18"/>
  <c r="F417" i="18"/>
  <c r="F415" i="18"/>
  <c r="F412" i="18"/>
  <c r="F410" i="18"/>
  <c r="F408" i="18"/>
  <c r="F403" i="18"/>
  <c r="F401" i="18"/>
  <c r="F395" i="18"/>
  <c r="F392" i="18"/>
  <c r="F390" i="18"/>
  <c r="F388" i="18"/>
  <c r="F383" i="18"/>
  <c r="F380" i="18"/>
  <c r="F378" i="18"/>
  <c r="F375" i="18"/>
  <c r="F372" i="18"/>
  <c r="F370" i="18"/>
  <c r="F365" i="18"/>
  <c r="F363" i="18"/>
  <c r="F359" i="18"/>
  <c r="F357" i="18"/>
  <c r="F354" i="18"/>
  <c r="F351" i="18"/>
  <c r="F347" i="18"/>
  <c r="F345" i="18"/>
  <c r="F343" i="18"/>
  <c r="F341" i="18"/>
  <c r="F339" i="18"/>
  <c r="F337" i="18"/>
  <c r="F334" i="18"/>
  <c r="F332" i="18"/>
  <c r="F330" i="18"/>
  <c r="F328" i="18"/>
  <c r="F326" i="18"/>
  <c r="F323" i="18"/>
  <c r="F319" i="18"/>
  <c r="F317" i="18"/>
  <c r="F315" i="18"/>
  <c r="F311" i="18"/>
  <c r="F307" i="18"/>
  <c r="F304" i="18"/>
  <c r="F302" i="18"/>
  <c r="F300" i="18"/>
  <c r="F297" i="18"/>
  <c r="F499" i="18"/>
  <c r="F498" i="18"/>
  <c r="F497" i="18"/>
  <c r="F494" i="18"/>
  <c r="F489" i="18"/>
  <c r="F482" i="18"/>
  <c r="F479" i="18"/>
  <c r="F427" i="18"/>
  <c r="F426" i="18"/>
  <c r="F414" i="18"/>
  <c r="F407" i="18"/>
  <c r="F336" i="18"/>
  <c r="F306" i="18"/>
  <c r="F299" i="18"/>
  <c r="F493" i="18"/>
  <c r="F491" i="18"/>
  <c r="F484" i="18"/>
  <c r="F478" i="18"/>
  <c r="F473" i="18"/>
  <c r="F467" i="18"/>
  <c r="F465" i="18"/>
  <c r="F463" i="18"/>
  <c r="F460" i="18"/>
  <c r="F458" i="18"/>
  <c r="F455" i="18"/>
  <c r="F450" i="18"/>
  <c r="F443" i="18"/>
  <c r="F441" i="18"/>
  <c r="F438" i="18"/>
  <c r="F433" i="18"/>
  <c r="F431" i="18"/>
  <c r="F429" i="18"/>
  <c r="F422" i="18"/>
  <c r="F416" i="18"/>
  <c r="F411" i="18"/>
  <c r="F409" i="18"/>
  <c r="F406" i="18"/>
  <c r="F402" i="18"/>
  <c r="F398" i="18"/>
  <c r="F393" i="18"/>
  <c r="F391" i="18"/>
  <c r="F389" i="18"/>
  <c r="F387" i="18"/>
  <c r="F385" i="18"/>
  <c r="F382" i="18"/>
  <c r="F379" i="18"/>
  <c r="F377" i="18"/>
  <c r="F373" i="18"/>
  <c r="F371" i="18"/>
  <c r="F369" i="18"/>
  <c r="F364" i="18"/>
  <c r="F358" i="18"/>
  <c r="F356" i="18"/>
  <c r="F353" i="18"/>
  <c r="F350" i="18"/>
  <c r="F346" i="18"/>
  <c r="F344" i="18"/>
  <c r="F340" i="18"/>
  <c r="F338" i="18"/>
  <c r="F335" i="18"/>
  <c r="F333" i="18"/>
  <c r="F331" i="18"/>
  <c r="F329" i="18"/>
  <c r="F327" i="18"/>
  <c r="F324" i="18"/>
  <c r="F318" i="18"/>
  <c r="F314" i="18"/>
  <c r="F310" i="18"/>
  <c r="F308" i="18"/>
  <c r="F305" i="18"/>
  <c r="F303" i="18"/>
  <c r="F301" i="18"/>
  <c r="F298" i="18"/>
  <c r="F296" i="18"/>
  <c r="F457" i="18"/>
  <c r="F449" i="18"/>
  <c r="F421" i="18"/>
  <c r="F381" i="18"/>
  <c r="F368" i="18"/>
  <c r="F352" i="18"/>
  <c r="F320" i="18"/>
  <c r="F312" i="18"/>
  <c r="F295" i="18"/>
  <c r="F274" i="18"/>
  <c r="F239" i="18"/>
  <c r="F237" i="18"/>
  <c r="F234" i="18"/>
  <c r="F223" i="18"/>
  <c r="F219" i="18"/>
  <c r="F216" i="18"/>
  <c r="F213" i="18"/>
  <c r="F195" i="18"/>
  <c r="F190" i="18"/>
  <c r="F184" i="18"/>
  <c r="F182" i="18"/>
  <c r="F180" i="18"/>
  <c r="F179" i="18"/>
  <c r="F177" i="18"/>
  <c r="F175" i="18"/>
  <c r="F173" i="18"/>
  <c r="F169" i="18"/>
  <c r="F167" i="18"/>
  <c r="F165" i="18"/>
  <c r="F163" i="18"/>
  <c r="F160" i="18"/>
  <c r="F158" i="18"/>
  <c r="F156" i="18"/>
  <c r="F154" i="18"/>
  <c r="F287" i="18"/>
  <c r="F286" i="18"/>
  <c r="F280" i="18"/>
  <c r="F273" i="18"/>
  <c r="F271" i="18"/>
  <c r="F268" i="18"/>
  <c r="F263" i="18"/>
  <c r="F262" i="18"/>
  <c r="F258" i="18"/>
  <c r="F256" i="18"/>
  <c r="F253" i="18"/>
  <c r="F249" i="18"/>
  <c r="F247" i="18"/>
  <c r="F245" i="18"/>
  <c r="F231" i="18"/>
  <c r="F229" i="18"/>
  <c r="F226" i="18"/>
  <c r="F205" i="18"/>
  <c r="F202" i="18"/>
  <c r="F200" i="18"/>
  <c r="F189" i="18"/>
  <c r="F186" i="18"/>
  <c r="F261" i="18"/>
  <c r="F240" i="18"/>
  <c r="F238" i="18"/>
  <c r="F236" i="18"/>
  <c r="F235" i="18"/>
  <c r="F233" i="18"/>
  <c r="F222" i="18"/>
  <c r="F218" i="18"/>
  <c r="F214" i="18"/>
  <c r="F212" i="18"/>
  <c r="F210" i="18"/>
  <c r="F208" i="18"/>
  <c r="F196" i="18"/>
  <c r="F183" i="18"/>
  <c r="F181" i="18"/>
  <c r="F178" i="18"/>
  <c r="F176" i="18"/>
  <c r="F174" i="18"/>
  <c r="F172" i="18"/>
  <c r="F171" i="18"/>
  <c r="F170" i="18"/>
  <c r="F168" i="18"/>
  <c r="F166" i="18"/>
  <c r="F164" i="18"/>
  <c r="F159" i="18"/>
  <c r="F157" i="18"/>
  <c r="F153" i="18"/>
  <c r="F283" i="18"/>
  <c r="F270" i="18"/>
  <c r="F266" i="18"/>
  <c r="F264" i="18"/>
  <c r="F257" i="18"/>
  <c r="F255" i="18"/>
  <c r="F254" i="18"/>
  <c r="F252" i="18"/>
  <c r="F248" i="18"/>
  <c r="F246" i="18"/>
  <c r="F244" i="18"/>
  <c r="F232" i="18"/>
  <c r="F230" i="18"/>
  <c r="F228" i="18"/>
  <c r="F217" i="18"/>
  <c r="F203" i="18"/>
  <c r="F188" i="18"/>
  <c r="F187" i="18"/>
  <c r="F185" i="18"/>
  <c r="F161" i="18"/>
  <c r="F145" i="18"/>
  <c r="F143" i="18"/>
  <c r="F141" i="18"/>
  <c r="F139" i="18"/>
  <c r="F137" i="18"/>
  <c r="F133" i="18"/>
  <c r="F128" i="18"/>
  <c r="F126" i="18"/>
  <c r="F124" i="18"/>
  <c r="F122" i="18"/>
  <c r="F120" i="18"/>
  <c r="F118" i="18"/>
  <c r="F116" i="18"/>
  <c r="F113" i="18"/>
  <c r="F111" i="18"/>
  <c r="F93" i="18"/>
  <c r="F91" i="18"/>
  <c r="F90" i="18"/>
  <c r="F132" i="18"/>
  <c r="F130" i="18"/>
  <c r="F103" i="18"/>
  <c r="F101" i="18"/>
  <c r="F99" i="18"/>
  <c r="F97" i="18"/>
  <c r="F87" i="18"/>
  <c r="F85" i="18"/>
  <c r="F83" i="18"/>
  <c r="F81" i="18"/>
  <c r="F78" i="18"/>
  <c r="F144" i="18"/>
  <c r="F142" i="18"/>
  <c r="F140" i="18"/>
  <c r="F136" i="18"/>
  <c r="F134" i="18"/>
  <c r="F127" i="18"/>
  <c r="F125" i="18"/>
  <c r="F123" i="18"/>
  <c r="F121" i="18"/>
  <c r="F119" i="18"/>
  <c r="F117" i="18"/>
  <c r="F115" i="18"/>
  <c r="F112" i="18"/>
  <c r="F110" i="18"/>
  <c r="F107" i="18"/>
  <c r="F94" i="18"/>
  <c r="F92" i="18"/>
  <c r="F80" i="18"/>
  <c r="F131" i="18"/>
  <c r="F129" i="18"/>
  <c r="F104" i="18"/>
  <c r="F102" i="18"/>
  <c r="F100" i="18"/>
  <c r="F98" i="18"/>
  <c r="F96" i="18"/>
  <c r="F88" i="18"/>
  <c r="F86" i="18"/>
  <c r="F84" i="18"/>
  <c r="F82" i="18"/>
  <c r="F77" i="18"/>
  <c r="F75" i="18"/>
  <c r="F73" i="18"/>
  <c r="G70" i="18"/>
  <c r="F71" i="18"/>
  <c r="F76" i="18"/>
  <c r="F74" i="18"/>
  <c r="F56" i="18"/>
  <c r="F43" i="18"/>
  <c r="F39" i="18"/>
  <c r="F37" i="18"/>
  <c r="F35" i="18"/>
  <c r="F63" i="18"/>
  <c r="F61" i="18"/>
  <c r="F52" i="18"/>
  <c r="F50" i="18"/>
  <c r="F47" i="18"/>
  <c r="F34" i="18"/>
  <c r="F58" i="18"/>
  <c r="F49" i="18"/>
  <c r="F42" i="18"/>
  <c r="F33" i="18"/>
  <c r="F64" i="18"/>
  <c r="F62" i="18"/>
  <c r="F60" i="18"/>
  <c r="F53" i="18"/>
  <c r="F48" i="18"/>
  <c r="F39" i="20"/>
  <c r="F35" i="20"/>
  <c r="F139" i="20"/>
  <c r="F91" i="20"/>
  <c r="F79" i="20"/>
  <c r="F288" i="20"/>
  <c r="F284" i="20"/>
  <c r="F63" i="20"/>
  <c r="F135" i="20"/>
  <c r="F75" i="20"/>
  <c r="G71" i="20"/>
  <c r="F172" i="20"/>
  <c r="H527" i="19"/>
  <c r="H506" i="19"/>
  <c r="F526" i="19"/>
  <c r="F530" i="19"/>
  <c r="F522" i="19"/>
  <c r="F520" i="19"/>
  <c r="F518" i="19"/>
  <c r="F515" i="19"/>
  <c r="F510" i="19"/>
  <c r="F508" i="19"/>
  <c r="F529" i="19"/>
  <c r="F521" i="19"/>
  <c r="F519" i="19"/>
  <c r="F517" i="19"/>
  <c r="F509" i="19"/>
  <c r="F507" i="19"/>
  <c r="F497" i="19"/>
  <c r="F492" i="19"/>
  <c r="F485" i="19"/>
  <c r="F483" i="19"/>
  <c r="F467" i="19"/>
  <c r="F464" i="19"/>
  <c r="F460" i="19"/>
  <c r="F434" i="19"/>
  <c r="F432" i="19"/>
  <c r="F428" i="19"/>
  <c r="F412" i="19"/>
  <c r="F408" i="19"/>
  <c r="F406" i="19"/>
  <c r="F401" i="19"/>
  <c r="F388" i="19"/>
  <c r="F385" i="19"/>
  <c r="F379" i="19"/>
  <c r="F377" i="19"/>
  <c r="F370" i="19"/>
  <c r="F365" i="19"/>
  <c r="F358" i="19"/>
  <c r="F356" i="19"/>
  <c r="F347" i="19"/>
  <c r="F345" i="19"/>
  <c r="F339" i="19"/>
  <c r="F334" i="19"/>
  <c r="F332" i="19"/>
  <c r="F327" i="19"/>
  <c r="F317" i="19"/>
  <c r="F314" i="19"/>
  <c r="F311" i="19"/>
  <c r="F305" i="19"/>
  <c r="F303" i="19"/>
  <c r="F301" i="19"/>
  <c r="F297" i="19"/>
  <c r="F373" i="19"/>
  <c r="F360" i="19"/>
  <c r="F355" i="19"/>
  <c r="F331" i="19"/>
  <c r="F491" i="19"/>
  <c r="F468" i="19"/>
  <c r="F463" i="19"/>
  <c r="F437" i="19"/>
  <c r="F433" i="19"/>
  <c r="F422" i="19"/>
  <c r="F411" i="19"/>
  <c r="F393" i="19"/>
  <c r="F387" i="19"/>
  <c r="F380" i="19"/>
  <c r="F378" i="19"/>
  <c r="F372" i="19"/>
  <c r="F369" i="19"/>
  <c r="F363" i="19"/>
  <c r="F359" i="19"/>
  <c r="F357" i="19"/>
  <c r="F354" i="19"/>
  <c r="F346" i="19"/>
  <c r="F344" i="19"/>
  <c r="F335" i="19"/>
  <c r="F333" i="19"/>
  <c r="F330" i="19"/>
  <c r="F328" i="19"/>
  <c r="F326" i="19"/>
  <c r="F318" i="19"/>
  <c r="F310" i="19"/>
  <c r="F307" i="19"/>
  <c r="F304" i="19"/>
  <c r="F302" i="19"/>
  <c r="F298" i="19"/>
  <c r="F296" i="19"/>
  <c r="F487" i="19"/>
  <c r="F456" i="19"/>
  <c r="F454" i="19"/>
  <c r="F436" i="19"/>
  <c r="F419" i="19"/>
  <c r="F418" i="19"/>
  <c r="F390" i="19"/>
  <c r="F389" i="19"/>
  <c r="F371" i="19"/>
  <c r="F368" i="19"/>
  <c r="F367" i="19"/>
  <c r="F350" i="19"/>
  <c r="F321" i="19"/>
  <c r="G294" i="19"/>
  <c r="H294" i="19" s="1"/>
  <c r="F254" i="19"/>
  <c r="F252" i="19"/>
  <c r="F249" i="19"/>
  <c r="F247" i="19"/>
  <c r="F245" i="19"/>
  <c r="F231" i="19"/>
  <c r="F208" i="19"/>
  <c r="F205" i="19"/>
  <c r="F182" i="19"/>
  <c r="F178" i="19"/>
  <c r="F176" i="19"/>
  <c r="F175" i="19"/>
  <c r="F173" i="19"/>
  <c r="F158" i="19"/>
  <c r="F156" i="19"/>
  <c r="F272" i="19"/>
  <c r="F259" i="19"/>
  <c r="F240" i="19"/>
  <c r="F238" i="19"/>
  <c r="F235" i="19"/>
  <c r="F233" i="19"/>
  <c r="F220" i="19"/>
  <c r="F213" i="19"/>
  <c r="F211" i="19"/>
  <c r="F210" i="19"/>
  <c r="F200" i="19"/>
  <c r="F187" i="19"/>
  <c r="F169" i="19"/>
  <c r="F166" i="19"/>
  <c r="F164" i="19"/>
  <c r="F256" i="19"/>
  <c r="F248" i="19"/>
  <c r="F246" i="19"/>
  <c r="F232" i="19"/>
  <c r="F203" i="19"/>
  <c r="F193" i="19"/>
  <c r="F183" i="19"/>
  <c r="F179" i="19"/>
  <c r="F177" i="19"/>
  <c r="F174" i="19"/>
  <c r="F172" i="19"/>
  <c r="F161" i="19"/>
  <c r="F159" i="19"/>
  <c r="F157" i="19"/>
  <c r="F155" i="19"/>
  <c r="F273" i="19"/>
  <c r="F268" i="19"/>
  <c r="F266" i="19"/>
  <c r="F262" i="19"/>
  <c r="F258" i="19"/>
  <c r="F237" i="19"/>
  <c r="F229" i="19"/>
  <c r="F223" i="19"/>
  <c r="F219" i="19"/>
  <c r="F216" i="19"/>
  <c r="F214" i="19"/>
  <c r="F201" i="19"/>
  <c r="F196" i="19"/>
  <c r="F186" i="19"/>
  <c r="F168" i="19"/>
  <c r="F165" i="19"/>
  <c r="F163" i="19"/>
  <c r="F153" i="19"/>
  <c r="F70" i="19"/>
  <c r="F122" i="19"/>
  <c r="F72" i="19"/>
  <c r="F125" i="19"/>
  <c r="F137" i="19"/>
  <c r="F112" i="19"/>
  <c r="F74" i="19"/>
  <c r="F144" i="19"/>
  <c r="F133" i="19"/>
  <c r="F131" i="19"/>
  <c r="F127" i="19"/>
  <c r="F121" i="19"/>
  <c r="F119" i="19"/>
  <c r="F116" i="19"/>
  <c r="F106" i="19"/>
  <c r="F103" i="19"/>
  <c r="F99" i="19"/>
  <c r="F94" i="19"/>
  <c r="F92" i="19"/>
  <c r="F88" i="19"/>
  <c r="F86" i="19"/>
  <c r="F83" i="19"/>
  <c r="F80" i="19"/>
  <c r="F77" i="19"/>
  <c r="F124" i="19"/>
  <c r="F123" i="19"/>
  <c r="F113" i="19"/>
  <c r="F73" i="19"/>
  <c r="F143" i="19"/>
  <c r="F134" i="19"/>
  <c r="F130" i="19"/>
  <c r="F126" i="19"/>
  <c r="F120" i="19"/>
  <c r="F118" i="19"/>
  <c r="F115" i="19"/>
  <c r="F107" i="19"/>
  <c r="F104" i="19"/>
  <c r="F102" i="19"/>
  <c r="F98" i="19"/>
  <c r="F93" i="19"/>
  <c r="F87" i="19"/>
  <c r="F84" i="19"/>
  <c r="F82" i="19"/>
  <c r="F75" i="19"/>
  <c r="G70" i="19"/>
  <c r="F50" i="19"/>
  <c r="F48" i="19"/>
  <c r="F43" i="19"/>
  <c r="F64" i="19"/>
  <c r="F60" i="19"/>
  <c r="F52" i="19"/>
  <c r="F42" i="19"/>
  <c r="F36" i="19"/>
  <c r="E506" i="20"/>
  <c r="H506" i="20" s="1"/>
  <c r="H526" i="20"/>
  <c r="H522" i="20"/>
  <c r="H515" i="20"/>
  <c r="H527" i="20"/>
  <c r="F506" i="20"/>
  <c r="F412" i="20"/>
  <c r="F357" i="20"/>
  <c r="F345" i="20"/>
  <c r="F335" i="20"/>
  <c r="F333" i="20"/>
  <c r="F330" i="20"/>
  <c r="F326" i="20"/>
  <c r="F314" i="20"/>
  <c r="F310" i="20"/>
  <c r="F302" i="20"/>
  <c r="F298" i="20"/>
  <c r="F483" i="20"/>
  <c r="F474" i="20"/>
  <c r="F463" i="20"/>
  <c r="F460" i="20"/>
  <c r="F379" i="20"/>
  <c r="F378" i="20"/>
  <c r="F344" i="20"/>
  <c r="F341" i="20"/>
  <c r="F339" i="20"/>
  <c r="F319" i="20"/>
  <c r="F295" i="20"/>
  <c r="F485" i="20"/>
  <c r="F365" i="20"/>
  <c r="F354" i="20"/>
  <c r="F334" i="20"/>
  <c r="F332" i="20"/>
  <c r="F327" i="20"/>
  <c r="F324" i="20"/>
  <c r="F318" i="20"/>
  <c r="F315" i="20"/>
  <c r="F311" i="20"/>
  <c r="F307" i="20"/>
  <c r="F301" i="20"/>
  <c r="F437" i="20"/>
  <c r="F432" i="20"/>
  <c r="F431" i="20"/>
  <c r="F430" i="20"/>
  <c r="F393" i="20"/>
  <c r="F387" i="20"/>
  <c r="F384" i="20"/>
  <c r="F337" i="20"/>
  <c r="F303" i="20"/>
  <c r="F300" i="20"/>
  <c r="F99" i="20"/>
  <c r="F64" i="20"/>
  <c r="F301" i="21"/>
  <c r="F311" i="21"/>
  <c r="F297" i="21"/>
  <c r="F307" i="21"/>
  <c r="F295" i="21"/>
  <c r="F303" i="21"/>
  <c r="H511" i="21"/>
  <c r="H513" i="21"/>
  <c r="F507" i="21"/>
  <c r="F487" i="21"/>
  <c r="F480" i="21"/>
  <c r="F473" i="21"/>
  <c r="F459" i="21"/>
  <c r="F452" i="21"/>
  <c r="F446" i="21"/>
  <c r="F429" i="21"/>
  <c r="F428" i="21"/>
  <c r="F410" i="21"/>
  <c r="F383" i="21"/>
  <c r="F381" i="21"/>
  <c r="F380" i="21"/>
  <c r="F365" i="21"/>
  <c r="F362" i="21"/>
  <c r="F353" i="21"/>
  <c r="F351" i="21"/>
  <c r="G294" i="21"/>
  <c r="H294" i="21" s="1"/>
  <c r="F497" i="21"/>
  <c r="F484" i="21"/>
  <c r="F479" i="21"/>
  <c r="F467" i="21"/>
  <c r="F463" i="21"/>
  <c r="F441" i="21"/>
  <c r="F436" i="21"/>
  <c r="F434" i="21"/>
  <c r="F432" i="21"/>
  <c r="F419" i="21"/>
  <c r="F403" i="21"/>
  <c r="F400" i="21"/>
  <c r="F392" i="21"/>
  <c r="F387" i="21"/>
  <c r="F378" i="21"/>
  <c r="F374" i="21"/>
  <c r="F372" i="21"/>
  <c r="F369" i="21"/>
  <c r="F364" i="21"/>
  <c r="F361" i="21"/>
  <c r="F358" i="21"/>
  <c r="F356" i="21"/>
  <c r="F350" i="21"/>
  <c r="F344" i="21"/>
  <c r="F340" i="21"/>
  <c r="F338" i="21"/>
  <c r="F335" i="21"/>
  <c r="F333" i="21"/>
  <c r="F331" i="21"/>
  <c r="F329" i="21"/>
  <c r="F327" i="21"/>
  <c r="F324" i="21"/>
  <c r="F320" i="21"/>
  <c r="F318" i="21"/>
  <c r="F315" i="21"/>
  <c r="F304" i="21"/>
  <c r="F302" i="21"/>
  <c r="F298" i="21"/>
  <c r="F296" i="21"/>
  <c r="F461" i="21"/>
  <c r="F431" i="21"/>
  <c r="F417" i="21"/>
  <c r="F391" i="21"/>
  <c r="F386" i="21"/>
  <c r="F377" i="21"/>
  <c r="F371" i="21"/>
  <c r="F368" i="21"/>
  <c r="F337" i="21"/>
  <c r="F294" i="21"/>
  <c r="F493" i="21"/>
  <c r="F491" i="21"/>
  <c r="F485" i="21"/>
  <c r="F483" i="21"/>
  <c r="F478" i="21"/>
  <c r="F476" i="21"/>
  <c r="F464" i="21"/>
  <c r="F437" i="21"/>
  <c r="F435" i="21"/>
  <c r="F433" i="21"/>
  <c r="F422" i="21"/>
  <c r="F412" i="21"/>
  <c r="F408" i="21"/>
  <c r="F406" i="21"/>
  <c r="F401" i="21"/>
  <c r="F393" i="21"/>
  <c r="F375" i="21"/>
  <c r="F373" i="21"/>
  <c r="F370" i="21"/>
  <c r="F367" i="21"/>
  <c r="F363" i="21"/>
  <c r="F359" i="21"/>
  <c r="F357" i="21"/>
  <c r="F354" i="21"/>
  <c r="F345" i="21"/>
  <c r="F339" i="21"/>
  <c r="F336" i="21"/>
  <c r="F334" i="21"/>
  <c r="F332" i="21"/>
  <c r="F330" i="21"/>
  <c r="F326" i="21"/>
  <c r="F323" i="21"/>
  <c r="F319" i="21"/>
  <c r="F317" i="21"/>
  <c r="F314" i="21"/>
  <c r="F223" i="21"/>
  <c r="F233" i="21"/>
  <c r="F235" i="21"/>
  <c r="F254" i="21"/>
  <c r="F273" i="21"/>
  <c r="G151" i="21"/>
  <c r="H151" i="21" s="1"/>
  <c r="F154" i="21"/>
  <c r="F174" i="21"/>
  <c r="F189" i="21"/>
  <c r="F248" i="21"/>
  <c r="F256" i="21"/>
  <c r="F267" i="21"/>
  <c r="F151" i="21"/>
  <c r="F159" i="21"/>
  <c r="F163" i="21"/>
  <c r="F165" i="21"/>
  <c r="F170" i="21"/>
  <c r="F173" i="21"/>
  <c r="F175" i="21"/>
  <c r="F183" i="21"/>
  <c r="F205" i="21"/>
  <c r="F211" i="21"/>
  <c r="F214" i="21"/>
  <c r="F226" i="21"/>
  <c r="F229" i="21"/>
  <c r="F230" i="21"/>
  <c r="F238" i="21"/>
  <c r="F242" i="21"/>
  <c r="F247" i="21"/>
  <c r="F249" i="21"/>
  <c r="F258" i="21"/>
  <c r="F164" i="21"/>
  <c r="F166" i="21"/>
  <c r="F169" i="21"/>
  <c r="F186" i="21"/>
  <c r="F196" i="21"/>
  <c r="F206" i="21"/>
  <c r="F213" i="21"/>
  <c r="F216" i="21"/>
  <c r="F222" i="21"/>
  <c r="F239" i="21"/>
  <c r="F245" i="21"/>
  <c r="F251" i="21"/>
  <c r="F231" i="21"/>
  <c r="F253" i="21"/>
  <c r="F266" i="21"/>
  <c r="F157" i="21"/>
  <c r="F176" i="21"/>
  <c r="F182" i="21"/>
  <c r="F210" i="21"/>
  <c r="F237" i="21"/>
  <c r="F259" i="21"/>
  <c r="F167" i="21"/>
  <c r="F178" i="21"/>
  <c r="F228" i="21"/>
  <c r="F257" i="21"/>
  <c r="F232" i="21"/>
  <c r="F252" i="21"/>
  <c r="F152" i="21"/>
  <c r="F284" i="21"/>
  <c r="F276" i="21"/>
  <c r="F272" i="21"/>
  <c r="F244" i="21"/>
  <c r="F240" i="21"/>
  <c r="F236" i="21"/>
  <c r="F224" i="21"/>
  <c r="F220" i="21"/>
  <c r="F212" i="21"/>
  <c r="F208" i="21"/>
  <c r="F204" i="21"/>
  <c r="F188" i="21"/>
  <c r="F184" i="21"/>
  <c r="F180" i="21"/>
  <c r="F168" i="21"/>
  <c r="F160" i="21"/>
  <c r="F156" i="21"/>
  <c r="F71" i="21"/>
  <c r="F75" i="21"/>
  <c r="F145" i="21"/>
  <c r="F134" i="21"/>
  <c r="F130" i="21"/>
  <c r="F128" i="21"/>
  <c r="F125" i="21"/>
  <c r="F123" i="21"/>
  <c r="F121" i="21"/>
  <c r="F119" i="21"/>
  <c r="F116" i="21"/>
  <c r="F113" i="21"/>
  <c r="F107" i="21"/>
  <c r="F104" i="21"/>
  <c r="F100" i="21"/>
  <c r="F98" i="21"/>
  <c r="F94" i="21"/>
  <c r="F92" i="21"/>
  <c r="F88" i="21"/>
  <c r="F85" i="21"/>
  <c r="F83" i="21"/>
  <c r="F80" i="21"/>
  <c r="F77" i="21"/>
  <c r="F74" i="21"/>
  <c r="F72" i="21"/>
  <c r="F132" i="21"/>
  <c r="F87" i="21"/>
  <c r="G70" i="21"/>
  <c r="F144" i="21"/>
  <c r="F137" i="21"/>
  <c r="F131" i="21"/>
  <c r="F127" i="21"/>
  <c r="F124" i="21"/>
  <c r="F120" i="21"/>
  <c r="F118" i="21"/>
  <c r="F115" i="21"/>
  <c r="F112" i="21"/>
  <c r="F110" i="21"/>
  <c r="F108" i="21"/>
  <c r="F101" i="21"/>
  <c r="F99" i="21"/>
  <c r="F93" i="21"/>
  <c r="F90" i="21"/>
  <c r="F86" i="21"/>
  <c r="F84" i="21"/>
  <c r="F82" i="21"/>
  <c r="F78" i="21"/>
  <c r="F76" i="21"/>
  <c r="F60" i="21"/>
  <c r="F56" i="21"/>
  <c r="F48" i="21"/>
  <c r="F64" i="21"/>
  <c r="F51" i="21"/>
  <c r="F53" i="21"/>
  <c r="F50" i="21"/>
  <c r="F49" i="21"/>
  <c r="F45" i="21"/>
  <c r="F39" i="21"/>
  <c r="H528" i="22"/>
  <c r="E506" i="22"/>
  <c r="H506" i="22" s="1"/>
  <c r="H517" i="22"/>
  <c r="F506" i="22"/>
  <c r="F528" i="22"/>
  <c r="G294" i="22"/>
  <c r="H294" i="22" s="1"/>
  <c r="F238" i="22"/>
  <c r="F214" i="22"/>
  <c r="F189" i="22"/>
  <c r="F178" i="22"/>
  <c r="F176" i="22"/>
  <c r="F174" i="22"/>
  <c r="F172" i="22"/>
  <c r="F169" i="22"/>
  <c r="F166" i="22"/>
  <c r="F159" i="22"/>
  <c r="F154" i="22"/>
  <c r="F266" i="22"/>
  <c r="F253" i="22"/>
  <c r="F249" i="22"/>
  <c r="F245" i="22"/>
  <c r="F244" i="22"/>
  <c r="F232" i="22"/>
  <c r="F229" i="22"/>
  <c r="F226" i="22"/>
  <c r="F216" i="22"/>
  <c r="F206" i="22"/>
  <c r="F198" i="22"/>
  <c r="F197" i="22"/>
  <c r="F196" i="22"/>
  <c r="F186" i="22"/>
  <c r="F182" i="22"/>
  <c r="F156" i="22"/>
  <c r="F239" i="22"/>
  <c r="F237" i="22"/>
  <c r="F223" i="22"/>
  <c r="F219" i="22"/>
  <c r="F213" i="22"/>
  <c r="F209" i="22"/>
  <c r="F208" i="22"/>
  <c r="F203" i="22"/>
  <c r="F179" i="22"/>
  <c r="F177" i="22"/>
  <c r="F173" i="22"/>
  <c r="F165" i="22"/>
  <c r="F163" i="22"/>
  <c r="F276" i="22"/>
  <c r="F274" i="22"/>
  <c r="F268" i="22"/>
  <c r="F259" i="22"/>
  <c r="F256" i="22"/>
  <c r="F254" i="22"/>
  <c r="F247" i="22"/>
  <c r="F243" i="22"/>
  <c r="F235" i="22"/>
  <c r="F228" i="22"/>
  <c r="F218" i="22"/>
  <c r="F187" i="22"/>
  <c r="F181" i="22"/>
  <c r="F157" i="22"/>
  <c r="F152" i="22"/>
  <c r="F145" i="22"/>
  <c r="F137" i="22"/>
  <c r="F134" i="22"/>
  <c r="F131" i="22"/>
  <c r="F129" i="22"/>
  <c r="F126" i="22"/>
  <c r="F123" i="22"/>
  <c r="F120" i="22"/>
  <c r="F118" i="22"/>
  <c r="F115" i="22"/>
  <c r="F113" i="22"/>
  <c r="F109" i="22"/>
  <c r="F107" i="22"/>
  <c r="F102" i="22"/>
  <c r="F99" i="22"/>
  <c r="F93" i="22"/>
  <c r="F89" i="22"/>
  <c r="F85" i="22"/>
  <c r="F83" i="22"/>
  <c r="F81" i="22"/>
  <c r="F77" i="22"/>
  <c r="F73" i="22"/>
  <c r="F140" i="22"/>
  <c r="F128" i="22"/>
  <c r="F104" i="22"/>
  <c r="F136" i="22"/>
  <c r="F132" i="22"/>
  <c r="F127" i="22"/>
  <c r="F125" i="22"/>
  <c r="F121" i="22"/>
  <c r="F119" i="22"/>
  <c r="F116" i="22"/>
  <c r="F112" i="22"/>
  <c r="F110" i="22"/>
  <c r="F108" i="22"/>
  <c r="F103" i="22"/>
  <c r="F100" i="22"/>
  <c r="F98" i="22"/>
  <c r="F94" i="22"/>
  <c r="F92" i="22"/>
  <c r="F88" i="22"/>
  <c r="F86" i="22"/>
  <c r="F82" i="22"/>
  <c r="F80" i="22"/>
  <c r="F75" i="22"/>
  <c r="F74" i="22"/>
  <c r="F72" i="22"/>
  <c r="F143" i="22"/>
  <c r="F142" i="22"/>
  <c r="F71" i="22"/>
  <c r="F61" i="22"/>
  <c r="F50" i="22"/>
  <c r="F43" i="22"/>
  <c r="F37" i="22"/>
  <c r="F64" i="22"/>
  <c r="F58" i="22"/>
  <c r="F48" i="22"/>
  <c r="F36" i="22"/>
  <c r="F18" i="22"/>
  <c r="H527" i="23"/>
  <c r="G505" i="23"/>
  <c r="H505" i="23" s="1"/>
  <c r="F506" i="23"/>
  <c r="G497" i="23"/>
  <c r="H497" i="23" s="1"/>
  <c r="F388" i="23"/>
  <c r="F378" i="23"/>
  <c r="F370" i="23"/>
  <c r="F358" i="23"/>
  <c r="F356" i="23"/>
  <c r="F325" i="23"/>
  <c r="F320" i="23"/>
  <c r="F315" i="23"/>
  <c r="F495" i="23"/>
  <c r="F491" i="23"/>
  <c r="F484" i="23"/>
  <c r="F448" i="23"/>
  <c r="F437" i="23"/>
  <c r="F417" i="23"/>
  <c r="F412" i="23"/>
  <c r="F406" i="23"/>
  <c r="F399" i="23"/>
  <c r="F392" i="23"/>
  <c r="F390" i="23"/>
  <c r="F381" i="23"/>
  <c r="F369" i="23"/>
  <c r="F335" i="23"/>
  <c r="F333" i="23"/>
  <c r="F319" i="23"/>
  <c r="F317" i="23"/>
  <c r="F314" i="23"/>
  <c r="F311" i="23"/>
  <c r="F303" i="23"/>
  <c r="F301" i="23"/>
  <c r="F298" i="23"/>
  <c r="F296" i="23"/>
  <c r="F387" i="23"/>
  <c r="F377" i="23"/>
  <c r="F365" i="23"/>
  <c r="F363" i="23"/>
  <c r="F354" i="23"/>
  <c r="F345" i="23"/>
  <c r="F330" i="23"/>
  <c r="F326" i="23"/>
  <c r="F310" i="23"/>
  <c r="F305" i="23"/>
  <c r="F492" i="23"/>
  <c r="F485" i="23"/>
  <c r="F483" i="23"/>
  <c r="F479" i="23"/>
  <c r="F478" i="23"/>
  <c r="F464" i="23"/>
  <c r="F460" i="23"/>
  <c r="F428" i="23"/>
  <c r="F411" i="23"/>
  <c r="F403" i="23"/>
  <c r="F393" i="23"/>
  <c r="F389" i="23"/>
  <c r="F371" i="23"/>
  <c r="F347" i="23"/>
  <c r="F339" i="23"/>
  <c r="F334" i="23"/>
  <c r="F332" i="23"/>
  <c r="F318" i="23"/>
  <c r="F307" i="23"/>
  <c r="F304" i="23"/>
  <c r="F302" i="23"/>
  <c r="F297" i="23"/>
  <c r="F295" i="23"/>
  <c r="F286" i="23"/>
  <c r="F268" i="23"/>
  <c r="F247" i="23"/>
  <c r="F240" i="23"/>
  <c r="F232" i="23"/>
  <c r="F182" i="23"/>
  <c r="F179" i="23"/>
  <c r="F177" i="23"/>
  <c r="F175" i="23"/>
  <c r="F173" i="23"/>
  <c r="F170" i="23"/>
  <c r="F167" i="23"/>
  <c r="F161" i="23"/>
  <c r="F270" i="23"/>
  <c r="F252" i="23"/>
  <c r="F249" i="23"/>
  <c r="F243" i="23"/>
  <c r="F196" i="23"/>
  <c r="F166" i="23"/>
  <c r="F160" i="23"/>
  <c r="F157" i="23"/>
  <c r="F273" i="23"/>
  <c r="F263" i="23"/>
  <c r="F256" i="23"/>
  <c r="F245" i="23"/>
  <c r="F231" i="23"/>
  <c r="F206" i="23"/>
  <c r="F186" i="23"/>
  <c r="F183" i="23"/>
  <c r="F178" i="23"/>
  <c r="F176" i="23"/>
  <c r="F174" i="23"/>
  <c r="F165" i="23"/>
  <c r="F159" i="23"/>
  <c r="F266" i="23"/>
  <c r="F262" i="23"/>
  <c r="F253" i="23"/>
  <c r="F244" i="23"/>
  <c r="F238" i="23"/>
  <c r="F235" i="23"/>
  <c r="F208" i="23"/>
  <c r="F191" i="23"/>
  <c r="F180" i="23"/>
  <c r="F158" i="23"/>
  <c r="F156" i="23"/>
  <c r="F107" i="23"/>
  <c r="F103" i="23"/>
  <c r="F95" i="23"/>
  <c r="F93" i="23"/>
  <c r="F91" i="23"/>
  <c r="F86" i="23"/>
  <c r="F83" i="23"/>
  <c r="F81" i="23"/>
  <c r="F80" i="23"/>
  <c r="F131" i="23"/>
  <c r="F127" i="23"/>
  <c r="F123" i="23"/>
  <c r="F120" i="23"/>
  <c r="F118" i="23"/>
  <c r="F115" i="23"/>
  <c r="F112" i="23"/>
  <c r="F88" i="23"/>
  <c r="F77" i="23"/>
  <c r="F74" i="23"/>
  <c r="F72" i="23"/>
  <c r="F104" i="23"/>
  <c r="F102" i="23"/>
  <c r="F97" i="23"/>
  <c r="F94" i="23"/>
  <c r="F92" i="23"/>
  <c r="F82" i="23"/>
  <c r="F142" i="23"/>
  <c r="F138" i="23"/>
  <c r="F137" i="23"/>
  <c r="F132" i="23"/>
  <c r="F122" i="23"/>
  <c r="F119" i="23"/>
  <c r="F113" i="23"/>
  <c r="F99" i="23"/>
  <c r="F87" i="23"/>
  <c r="F78" i="23"/>
  <c r="F73" i="23"/>
  <c r="G70" i="23"/>
  <c r="H70" i="23" s="1"/>
  <c r="F61" i="23"/>
  <c r="F52" i="23"/>
  <c r="F50" i="23"/>
  <c r="F34" i="23"/>
  <c r="F47" i="23"/>
  <c r="F42" i="23"/>
  <c r="F39" i="23"/>
  <c r="F37" i="23"/>
  <c r="F58" i="23"/>
  <c r="E506" i="24"/>
  <c r="H519" i="24"/>
  <c r="H511" i="24"/>
  <c r="G529" i="24"/>
  <c r="H529" i="24" s="1"/>
  <c r="F508" i="24"/>
  <c r="F295" i="24"/>
  <c r="F298" i="24"/>
  <c r="F301" i="24"/>
  <c r="F308" i="24"/>
  <c r="F318" i="24"/>
  <c r="F330" i="24"/>
  <c r="F332" i="24"/>
  <c r="F334" i="24"/>
  <c r="F337" i="24"/>
  <c r="F340" i="24"/>
  <c r="F354" i="24"/>
  <c r="F359" i="24"/>
  <c r="F363" i="24"/>
  <c r="F369" i="24"/>
  <c r="F378" i="24"/>
  <c r="F419" i="24"/>
  <c r="F422" i="24"/>
  <c r="F433" i="24"/>
  <c r="F436" i="24"/>
  <c r="F449" i="24"/>
  <c r="G294" i="24"/>
  <c r="F296" i="24"/>
  <c r="F311" i="24"/>
  <c r="F314" i="24"/>
  <c r="F326" i="24"/>
  <c r="F344" i="24"/>
  <c r="F346" i="24"/>
  <c r="F357" i="24"/>
  <c r="F372" i="24"/>
  <c r="F387" i="24"/>
  <c r="F406" i="24"/>
  <c r="F412" i="24"/>
  <c r="F462" i="24"/>
  <c r="F484" i="24"/>
  <c r="F300" i="24"/>
  <c r="F303" i="24"/>
  <c r="F317" i="24"/>
  <c r="F333" i="24"/>
  <c r="F335" i="24"/>
  <c r="F339" i="24"/>
  <c r="F342" i="24"/>
  <c r="F353" i="24"/>
  <c r="F370" i="24"/>
  <c r="F377" i="24"/>
  <c r="F393" i="24"/>
  <c r="F437" i="24"/>
  <c r="F447" i="24"/>
  <c r="F463" i="24"/>
  <c r="F467" i="24"/>
  <c r="F479" i="24"/>
  <c r="F491" i="24"/>
  <c r="F294" i="24"/>
  <c r="F297" i="24"/>
  <c r="F307" i="24"/>
  <c r="F310" i="24"/>
  <c r="F315" i="24"/>
  <c r="F327" i="24"/>
  <c r="F345" i="24"/>
  <c r="F347" i="24"/>
  <c r="F350" i="24"/>
  <c r="F358" i="24"/>
  <c r="F365" i="24"/>
  <c r="F381" i="24"/>
  <c r="F401" i="24"/>
  <c r="F405" i="24"/>
  <c r="F408" i="24"/>
  <c r="F411" i="24"/>
  <c r="F432" i="24"/>
  <c r="F441" i="24"/>
  <c r="F468" i="24"/>
  <c r="F485" i="24"/>
  <c r="G496" i="24"/>
  <c r="H496" i="24" s="1"/>
  <c r="F277" i="24"/>
  <c r="F273" i="24"/>
  <c r="F178" i="24"/>
  <c r="F177" i="24"/>
  <c r="F174" i="24"/>
  <c r="F173" i="24"/>
  <c r="F165" i="24"/>
  <c r="F159" i="24"/>
  <c r="F158" i="24"/>
  <c r="F157" i="24"/>
  <c r="F268" i="24"/>
  <c r="F256" i="24"/>
  <c r="F247" i="24"/>
  <c r="F239" i="24"/>
  <c r="F238" i="24"/>
  <c r="F232" i="24"/>
  <c r="F228" i="24"/>
  <c r="F226" i="24"/>
  <c r="F218" i="24"/>
  <c r="F216" i="24"/>
  <c r="F212" i="24"/>
  <c r="F208" i="24"/>
  <c r="F205" i="24"/>
  <c r="F203" i="24"/>
  <c r="F259" i="24"/>
  <c r="F196" i="24"/>
  <c r="F187" i="24"/>
  <c r="F186" i="24"/>
  <c r="F183" i="24"/>
  <c r="F182" i="24"/>
  <c r="F176" i="24"/>
  <c r="F266" i="24"/>
  <c r="F249" i="24"/>
  <c r="F244" i="24"/>
  <c r="F237" i="24"/>
  <c r="F235" i="24"/>
  <c r="F231" i="24"/>
  <c r="F229" i="24"/>
  <c r="F219" i="24"/>
  <c r="F169" i="24"/>
  <c r="F134" i="24"/>
  <c r="F120" i="24"/>
  <c r="F118" i="24"/>
  <c r="F116" i="24"/>
  <c r="F100" i="24"/>
  <c r="F99" i="24"/>
  <c r="F82" i="24"/>
  <c r="F73" i="24"/>
  <c r="F131" i="24"/>
  <c r="F113" i="24"/>
  <c r="F98" i="24"/>
  <c r="F93" i="24"/>
  <c r="F121" i="24"/>
  <c r="F119" i="24"/>
  <c r="F117" i="24"/>
  <c r="F115" i="24"/>
  <c r="F88" i="24"/>
  <c r="F83" i="24"/>
  <c r="F77" i="24"/>
  <c r="F74" i="24"/>
  <c r="F72" i="24"/>
  <c r="F145" i="24"/>
  <c r="F137" i="24"/>
  <c r="F123" i="24"/>
  <c r="F112" i="24"/>
  <c r="F104" i="24"/>
  <c r="F102" i="24"/>
  <c r="F97" i="24"/>
  <c r="F92" i="24"/>
  <c r="F86" i="24"/>
  <c r="F80" i="24"/>
  <c r="F18" i="24"/>
  <c r="F42" i="24"/>
  <c r="F36" i="24"/>
  <c r="F50" i="24"/>
  <c r="F39" i="24"/>
  <c r="F64" i="24"/>
  <c r="F53" i="24"/>
  <c r="F44" i="24"/>
  <c r="F43" i="24"/>
  <c r="F58" i="24"/>
  <c r="F48" i="24"/>
  <c r="H525" i="25"/>
  <c r="G528" i="25"/>
  <c r="H528" i="25" s="1"/>
  <c r="F505" i="25"/>
  <c r="F497" i="25"/>
  <c r="F485" i="25"/>
  <c r="F483" i="25"/>
  <c r="F480" i="25"/>
  <c r="F478" i="25"/>
  <c r="F463" i="25"/>
  <c r="F460" i="25"/>
  <c r="F458" i="25"/>
  <c r="F447" i="25"/>
  <c r="F437" i="25"/>
  <c r="F407" i="25"/>
  <c r="F405" i="25"/>
  <c r="F403" i="25"/>
  <c r="F385" i="25"/>
  <c r="F365" i="25"/>
  <c r="F339" i="25"/>
  <c r="F337" i="25"/>
  <c r="F335" i="25"/>
  <c r="F333" i="25"/>
  <c r="F326" i="25"/>
  <c r="F312" i="25"/>
  <c r="F310" i="25"/>
  <c r="F305" i="25"/>
  <c r="F303" i="25"/>
  <c r="F494" i="25"/>
  <c r="F492" i="25"/>
  <c r="F467" i="25"/>
  <c r="F455" i="25"/>
  <c r="F449" i="25"/>
  <c r="F441" i="25"/>
  <c r="F432" i="25"/>
  <c r="F422" i="25"/>
  <c r="F420" i="25"/>
  <c r="F415" i="25"/>
  <c r="F412" i="25"/>
  <c r="F398" i="25"/>
  <c r="F392" i="25"/>
  <c r="F387" i="25"/>
  <c r="F383" i="25"/>
  <c r="F379" i="25"/>
  <c r="F378" i="25"/>
  <c r="F371" i="25"/>
  <c r="F369" i="25"/>
  <c r="F364" i="25"/>
  <c r="F363" i="25"/>
  <c r="F358" i="25"/>
  <c r="F356" i="25"/>
  <c r="F347" i="25"/>
  <c r="F345" i="25"/>
  <c r="F319" i="25"/>
  <c r="F317" i="25"/>
  <c r="F314" i="25"/>
  <c r="F307" i="25"/>
  <c r="F302" i="25"/>
  <c r="F298" i="25"/>
  <c r="F296" i="25"/>
  <c r="F491" i="25"/>
  <c r="F484" i="25"/>
  <c r="F464" i="25"/>
  <c r="F462" i="25"/>
  <c r="F452" i="25"/>
  <c r="F448" i="25"/>
  <c r="F446" i="25"/>
  <c r="F434" i="25"/>
  <c r="F408" i="25"/>
  <c r="F406" i="25"/>
  <c r="F402" i="25"/>
  <c r="F350" i="25"/>
  <c r="F340" i="25"/>
  <c r="F338" i="25"/>
  <c r="F334" i="25"/>
  <c r="F332" i="25"/>
  <c r="F330" i="25"/>
  <c r="F328" i="25"/>
  <c r="F327" i="25"/>
  <c r="F311" i="25"/>
  <c r="F309" i="25"/>
  <c r="F304" i="25"/>
  <c r="F493" i="25"/>
  <c r="F476" i="25"/>
  <c r="F468" i="25"/>
  <c r="F461" i="25"/>
  <c r="F456" i="25"/>
  <c r="F433" i="25"/>
  <c r="F431" i="25"/>
  <c r="F429" i="25"/>
  <c r="F421" i="25"/>
  <c r="F411" i="25"/>
  <c r="F401" i="25"/>
  <c r="F393" i="25"/>
  <c r="F391" i="25"/>
  <c r="F380" i="25"/>
  <c r="F377" i="25"/>
  <c r="F375" i="25"/>
  <c r="F372" i="25"/>
  <c r="F370" i="25"/>
  <c r="F368" i="25"/>
  <c r="F357" i="25"/>
  <c r="F354" i="25"/>
  <c r="F346" i="25"/>
  <c r="F344" i="25"/>
  <c r="F323" i="25"/>
  <c r="F320" i="25"/>
  <c r="F318" i="25"/>
  <c r="F315" i="25"/>
  <c r="F308" i="25"/>
  <c r="F301" i="25"/>
  <c r="F297" i="25"/>
  <c r="F295" i="25"/>
  <c r="F268" i="25"/>
  <c r="F237" i="25"/>
  <c r="F231" i="25"/>
  <c r="F230" i="25"/>
  <c r="F228" i="25"/>
  <c r="F219" i="25"/>
  <c r="F214" i="25"/>
  <c r="F206" i="25"/>
  <c r="F203" i="25"/>
  <c r="F179" i="25"/>
  <c r="F178" i="25"/>
  <c r="F176" i="25"/>
  <c r="F174" i="25"/>
  <c r="F166" i="25"/>
  <c r="F153" i="25"/>
  <c r="F274" i="25"/>
  <c r="F273" i="25"/>
  <c r="F255" i="25"/>
  <c r="F250" i="25"/>
  <c r="F248" i="25"/>
  <c r="F246" i="25"/>
  <c r="F244" i="25"/>
  <c r="F211" i="25"/>
  <c r="F200" i="25"/>
  <c r="F186" i="25"/>
  <c r="F183" i="25"/>
  <c r="F181" i="25"/>
  <c r="F159" i="25"/>
  <c r="F157" i="25"/>
  <c r="F257" i="25"/>
  <c r="F240" i="25"/>
  <c r="F238" i="25"/>
  <c r="F232" i="25"/>
  <c r="F229" i="25"/>
  <c r="F218" i="25"/>
  <c r="F213" i="25"/>
  <c r="F208" i="25"/>
  <c r="F199" i="25"/>
  <c r="F196" i="25"/>
  <c r="F177" i="25"/>
  <c r="F175" i="25"/>
  <c r="F173" i="25"/>
  <c r="F170" i="25"/>
  <c r="F169" i="25"/>
  <c r="F165" i="25"/>
  <c r="F163" i="25"/>
  <c r="F154" i="25"/>
  <c r="F283" i="25"/>
  <c r="F256" i="25"/>
  <c r="F249" i="25"/>
  <c r="F247" i="25"/>
  <c r="F243" i="25"/>
  <c r="F235" i="25"/>
  <c r="F222" i="25"/>
  <c r="F216" i="25"/>
  <c r="F182" i="25"/>
  <c r="F158" i="25"/>
  <c r="F156" i="25"/>
  <c r="F142" i="25"/>
  <c r="F139" i="25"/>
  <c r="F137" i="25"/>
  <c r="F134" i="25"/>
  <c r="F131" i="25"/>
  <c r="F129" i="25"/>
  <c r="F127" i="25"/>
  <c r="F125" i="25"/>
  <c r="F123" i="25"/>
  <c r="F121" i="25"/>
  <c r="F119" i="25"/>
  <c r="F116" i="25"/>
  <c r="F113" i="25"/>
  <c r="F107" i="25"/>
  <c r="F103" i="25"/>
  <c r="F99" i="25"/>
  <c r="F93" i="25"/>
  <c r="F91" i="25"/>
  <c r="F78" i="25"/>
  <c r="F141" i="25"/>
  <c r="F110" i="25"/>
  <c r="F90" i="25"/>
  <c r="F88" i="25"/>
  <c r="F86" i="25"/>
  <c r="F84" i="25"/>
  <c r="F82" i="25"/>
  <c r="F80" i="25"/>
  <c r="F74" i="25"/>
  <c r="F72" i="25"/>
  <c r="F145" i="25"/>
  <c r="F143" i="25"/>
  <c r="F140" i="25"/>
  <c r="F138" i="25"/>
  <c r="F130" i="25"/>
  <c r="F128" i="25"/>
  <c r="F126" i="25"/>
  <c r="F124" i="25"/>
  <c r="F122" i="25"/>
  <c r="F120" i="25"/>
  <c r="F118" i="25"/>
  <c r="F115" i="25"/>
  <c r="F112" i="25"/>
  <c r="F104" i="25"/>
  <c r="F102" i="25"/>
  <c r="F100" i="25"/>
  <c r="F98" i="25"/>
  <c r="F94" i="25"/>
  <c r="F92" i="25"/>
  <c r="F77" i="25"/>
  <c r="F76" i="25"/>
  <c r="F135" i="25"/>
  <c r="F109" i="25"/>
  <c r="F87" i="25"/>
  <c r="F85" i="25"/>
  <c r="F83" i="25"/>
  <c r="F75" i="25"/>
  <c r="F73" i="25"/>
  <c r="F71" i="25"/>
  <c r="F42" i="25"/>
  <c r="F37" i="25"/>
  <c r="F64" i="25"/>
  <c r="F50" i="25"/>
  <c r="F36" i="25"/>
  <c r="F61" i="25"/>
  <c r="F58" i="25"/>
  <c r="F43" i="25"/>
  <c r="F63" i="25"/>
  <c r="F60" i="25"/>
  <c r="F48" i="25"/>
  <c r="G528" i="26"/>
  <c r="H528" i="26" s="1"/>
  <c r="F506" i="26"/>
  <c r="F466" i="26"/>
  <c r="F455" i="26"/>
  <c r="F418" i="26"/>
  <c r="F330" i="26"/>
  <c r="F323" i="26"/>
  <c r="F318" i="26"/>
  <c r="F297" i="26"/>
  <c r="F492" i="26"/>
  <c r="F411" i="26"/>
  <c r="F358" i="26"/>
  <c r="F304" i="26"/>
  <c r="F379" i="26"/>
  <c r="F356" i="26"/>
  <c r="F315" i="26"/>
  <c r="F302" i="26"/>
  <c r="F478" i="26"/>
  <c r="F458" i="26"/>
  <c r="F408" i="26"/>
  <c r="F377" i="26"/>
  <c r="F353" i="26"/>
  <c r="F319" i="26"/>
  <c r="F485" i="26"/>
  <c r="F483" i="26"/>
  <c r="F480" i="26"/>
  <c r="F475" i="26"/>
  <c r="F463" i="26"/>
  <c r="F460" i="26"/>
  <c r="F441" i="26"/>
  <c r="F438" i="26"/>
  <c r="F432" i="26"/>
  <c r="F430" i="26"/>
  <c r="F407" i="26"/>
  <c r="F398" i="26"/>
  <c r="F392" i="26"/>
  <c r="F388" i="26"/>
  <c r="F370" i="26"/>
  <c r="F365" i="26"/>
  <c r="F363" i="26"/>
  <c r="F347" i="26"/>
  <c r="F345" i="26"/>
  <c r="F343" i="26"/>
  <c r="F339" i="26"/>
  <c r="F337" i="26"/>
  <c r="F334" i="26"/>
  <c r="F332" i="26"/>
  <c r="F327" i="26"/>
  <c r="F321" i="26"/>
  <c r="F312" i="26"/>
  <c r="F310" i="26"/>
  <c r="F308" i="26"/>
  <c r="F496" i="26"/>
  <c r="F493" i="26"/>
  <c r="F491" i="26"/>
  <c r="F469" i="26"/>
  <c r="F467" i="26"/>
  <c r="F457" i="26"/>
  <c r="F429" i="26"/>
  <c r="F412" i="26"/>
  <c r="F410" i="26"/>
  <c r="F401" i="26"/>
  <c r="F380" i="26"/>
  <c r="F378" i="26"/>
  <c r="F357" i="26"/>
  <c r="F354" i="26"/>
  <c r="F350" i="26"/>
  <c r="F324" i="26"/>
  <c r="F320" i="26"/>
  <c r="F317" i="26"/>
  <c r="F314" i="26"/>
  <c r="F305" i="26"/>
  <c r="F303" i="26"/>
  <c r="F301" i="26"/>
  <c r="F298" i="26"/>
  <c r="F296" i="26"/>
  <c r="F495" i="26"/>
  <c r="F484" i="26"/>
  <c r="F476" i="26"/>
  <c r="F464" i="26"/>
  <c r="F437" i="26"/>
  <c r="F433" i="26"/>
  <c r="F428" i="26"/>
  <c r="F422" i="26"/>
  <c r="F409" i="26"/>
  <c r="F406" i="26"/>
  <c r="F403" i="26"/>
  <c r="F393" i="26"/>
  <c r="F391" i="26"/>
  <c r="F389" i="26"/>
  <c r="F387" i="26"/>
  <c r="F385" i="26"/>
  <c r="F382" i="26"/>
  <c r="F375" i="26"/>
  <c r="F372" i="26"/>
  <c r="F369" i="26"/>
  <c r="F364" i="26"/>
  <c r="F362" i="26"/>
  <c r="F359" i="26"/>
  <c r="F344" i="26"/>
  <c r="F340" i="26"/>
  <c r="F335" i="26"/>
  <c r="F333" i="26"/>
  <c r="F328" i="26"/>
  <c r="F326" i="26"/>
  <c r="F311" i="26"/>
  <c r="F307" i="26"/>
  <c r="G294" i="26"/>
  <c r="H294" i="26" s="1"/>
  <c r="F281" i="26"/>
  <c r="F273" i="26"/>
  <c r="F262" i="26"/>
  <c r="F258" i="26"/>
  <c r="F253" i="26"/>
  <c r="F251" i="26"/>
  <c r="F244" i="26"/>
  <c r="F242" i="26"/>
  <c r="F233" i="26"/>
  <c r="F231" i="26"/>
  <c r="F215" i="26"/>
  <c r="F198" i="26"/>
  <c r="F182" i="26"/>
  <c r="F177" i="26"/>
  <c r="F175" i="26"/>
  <c r="F173" i="26"/>
  <c r="F166" i="26"/>
  <c r="F164" i="26"/>
  <c r="F156" i="26"/>
  <c r="F286" i="26"/>
  <c r="F280" i="26"/>
  <c r="F266" i="26"/>
  <c r="F264" i="26"/>
  <c r="F248" i="26"/>
  <c r="F246" i="26"/>
  <c r="F239" i="26"/>
  <c r="F237" i="26"/>
  <c r="F228" i="26"/>
  <c r="F214" i="26"/>
  <c r="F212" i="26"/>
  <c r="F209" i="26"/>
  <c r="F184" i="26"/>
  <c r="F179" i="26"/>
  <c r="F170" i="26"/>
  <c r="F161" i="26"/>
  <c r="F158" i="26"/>
  <c r="F153" i="26"/>
  <c r="F285" i="26"/>
  <c r="F268" i="26"/>
  <c r="F254" i="26"/>
  <c r="F252" i="26"/>
  <c r="F234" i="26"/>
  <c r="F232" i="26"/>
  <c r="F216" i="26"/>
  <c r="F211" i="26"/>
  <c r="F196" i="26"/>
  <c r="F189" i="26"/>
  <c r="F186" i="26"/>
  <c r="F183" i="26"/>
  <c r="F181" i="26"/>
  <c r="F178" i="26"/>
  <c r="F176" i="26"/>
  <c r="F174" i="26"/>
  <c r="F172" i="26"/>
  <c r="F165" i="26"/>
  <c r="F160" i="26"/>
  <c r="F157" i="26"/>
  <c r="F259" i="26"/>
  <c r="F256" i="26"/>
  <c r="F249" i="26"/>
  <c r="F247" i="26"/>
  <c r="F240" i="26"/>
  <c r="F238" i="26"/>
  <c r="F229" i="26"/>
  <c r="F218" i="26"/>
  <c r="F213" i="26"/>
  <c r="F208" i="26"/>
  <c r="F169" i="26"/>
  <c r="F159" i="26"/>
  <c r="F154" i="26"/>
  <c r="G151" i="26"/>
  <c r="H151" i="26" s="1"/>
  <c r="F122" i="26"/>
  <c r="F120" i="26"/>
  <c r="F118" i="26"/>
  <c r="F113" i="26"/>
  <c r="F110" i="26"/>
  <c r="F145" i="26"/>
  <c r="F143" i="26"/>
  <c r="F141" i="26"/>
  <c r="F134" i="26"/>
  <c r="F132" i="26"/>
  <c r="F130" i="26"/>
  <c r="F126" i="26"/>
  <c r="F115" i="26"/>
  <c r="F109" i="26"/>
  <c r="F99" i="26"/>
  <c r="F93" i="26"/>
  <c r="F91" i="26"/>
  <c r="F89" i="26"/>
  <c r="F87" i="26"/>
  <c r="F85" i="26"/>
  <c r="F83" i="26"/>
  <c r="F78" i="26"/>
  <c r="F76" i="26"/>
  <c r="F74" i="26"/>
  <c r="F72" i="26"/>
  <c r="F123" i="26"/>
  <c r="F121" i="26"/>
  <c r="F119" i="26"/>
  <c r="F112" i="26"/>
  <c r="F144" i="26"/>
  <c r="F142" i="26"/>
  <c r="F131" i="26"/>
  <c r="F129" i="26"/>
  <c r="F127" i="26"/>
  <c r="F116" i="26"/>
  <c r="F111" i="26"/>
  <c r="F107" i="26"/>
  <c r="F104" i="26"/>
  <c r="F102" i="26"/>
  <c r="F100" i="26"/>
  <c r="F98" i="26"/>
  <c r="F96" i="26"/>
  <c r="F94" i="26"/>
  <c r="F92" i="26"/>
  <c r="F90" i="26"/>
  <c r="F88" i="26"/>
  <c r="F86" i="26"/>
  <c r="F84" i="26"/>
  <c r="F82" i="26"/>
  <c r="F80" i="26"/>
  <c r="F77" i="26"/>
  <c r="F73" i="26"/>
  <c r="F71" i="26"/>
  <c r="F58" i="26"/>
  <c r="F42" i="26"/>
  <c r="F64" i="26"/>
  <c r="F62" i="26"/>
  <c r="F60" i="26"/>
  <c r="F57" i="26"/>
  <c r="F52" i="26"/>
  <c r="F50" i="26"/>
  <c r="F48" i="26"/>
  <c r="F45" i="26"/>
  <c r="F37" i="26"/>
  <c r="F36" i="26"/>
  <c r="F34" i="26"/>
  <c r="F56" i="26"/>
  <c r="F43" i="26"/>
  <c r="F40" i="26"/>
  <c r="F59" i="26"/>
  <c r="F51" i="26"/>
  <c r="F39" i="26"/>
  <c r="F33" i="26"/>
  <c r="H528" i="27"/>
  <c r="H511" i="27"/>
  <c r="F506" i="27"/>
  <c r="F528" i="27"/>
  <c r="F493" i="27"/>
  <c r="F495" i="27"/>
  <c r="F491" i="27"/>
  <c r="F489" i="27"/>
  <c r="F487" i="27"/>
  <c r="F485" i="27"/>
  <c r="F483" i="27"/>
  <c r="F468" i="27"/>
  <c r="F467" i="27"/>
  <c r="F460" i="27"/>
  <c r="F458" i="27"/>
  <c r="F437" i="27"/>
  <c r="F434" i="27"/>
  <c r="F432" i="27"/>
  <c r="F428" i="27"/>
  <c r="F409" i="27"/>
  <c r="F405" i="27"/>
  <c r="F397" i="27"/>
  <c r="F380" i="27"/>
  <c r="F378" i="27"/>
  <c r="F375" i="27"/>
  <c r="F358" i="27"/>
  <c r="F356" i="27"/>
  <c r="F354" i="27"/>
  <c r="F352" i="27"/>
  <c r="F340" i="27"/>
  <c r="F338" i="27"/>
  <c r="F334" i="27"/>
  <c r="F332" i="27"/>
  <c r="F318" i="27"/>
  <c r="F316" i="27"/>
  <c r="F315" i="27"/>
  <c r="F311" i="27"/>
  <c r="F307" i="27"/>
  <c r="F497" i="27"/>
  <c r="F479" i="27"/>
  <c r="F474" i="27"/>
  <c r="F472" i="27"/>
  <c r="F471" i="27"/>
  <c r="F420" i="27"/>
  <c r="F416" i="27"/>
  <c r="F411" i="27"/>
  <c r="F401" i="27"/>
  <c r="F393" i="27"/>
  <c r="F391" i="27"/>
  <c r="F387" i="27"/>
  <c r="F347" i="27"/>
  <c r="F345" i="27"/>
  <c r="F343" i="27"/>
  <c r="F342" i="27"/>
  <c r="F326" i="27"/>
  <c r="F324" i="27"/>
  <c r="F321" i="27"/>
  <c r="F304" i="27"/>
  <c r="F301" i="27"/>
  <c r="F297" i="27"/>
  <c r="F492" i="27"/>
  <c r="F490" i="27"/>
  <c r="F488" i="27"/>
  <c r="F486" i="27"/>
  <c r="F484" i="27"/>
  <c r="F482" i="27"/>
  <c r="F459" i="27"/>
  <c r="F457" i="27"/>
  <c r="F446" i="27"/>
  <c r="F441" i="27"/>
  <c r="F436" i="27"/>
  <c r="F433" i="27"/>
  <c r="F431" i="27"/>
  <c r="F422" i="27"/>
  <c r="F413" i="27"/>
  <c r="F408" i="27"/>
  <c r="F406" i="27"/>
  <c r="F403" i="27"/>
  <c r="F398" i="27"/>
  <c r="F381" i="27"/>
  <c r="F379" i="27"/>
  <c r="F377" i="27"/>
  <c r="F374" i="27"/>
  <c r="F370" i="27"/>
  <c r="F365" i="27"/>
  <c r="F363" i="27"/>
  <c r="F357" i="27"/>
  <c r="F353" i="27"/>
  <c r="F350" i="27"/>
  <c r="F341" i="27"/>
  <c r="F339" i="27"/>
  <c r="F337" i="27"/>
  <c r="F335" i="27"/>
  <c r="F333" i="27"/>
  <c r="F330" i="27"/>
  <c r="F320" i="27"/>
  <c r="F319" i="27"/>
  <c r="F317" i="27"/>
  <c r="F314" i="27"/>
  <c r="F310" i="27"/>
  <c r="F308" i="27"/>
  <c r="F478" i="27"/>
  <c r="F475" i="27"/>
  <c r="F473" i="27"/>
  <c r="F463" i="27"/>
  <c r="F456" i="27"/>
  <c r="F417" i="27"/>
  <c r="F412" i="27"/>
  <c r="F410" i="27"/>
  <c r="F392" i="27"/>
  <c r="F390" i="27"/>
  <c r="F388" i="27"/>
  <c r="F383" i="27"/>
  <c r="F369" i="27"/>
  <c r="F346" i="27"/>
  <c r="F344" i="27"/>
  <c r="F327" i="27"/>
  <c r="F325" i="27"/>
  <c r="F323" i="27"/>
  <c r="F305" i="27"/>
  <c r="F302" i="27"/>
  <c r="F298" i="27"/>
  <c r="F296" i="27"/>
  <c r="G294" i="27"/>
  <c r="F286" i="27"/>
  <c r="F274" i="27"/>
  <c r="F268" i="27"/>
  <c r="F259" i="27"/>
  <c r="F254" i="27"/>
  <c r="F252" i="27"/>
  <c r="F249" i="27"/>
  <c r="F247" i="27"/>
  <c r="F243" i="27"/>
  <c r="F237" i="27"/>
  <c r="F235" i="27"/>
  <c r="F232" i="27"/>
  <c r="F230" i="27"/>
  <c r="F229" i="27"/>
  <c r="F226" i="27"/>
  <c r="F222" i="27"/>
  <c r="F216" i="27"/>
  <c r="F213" i="27"/>
  <c r="F209" i="27"/>
  <c r="F201" i="27"/>
  <c r="F195" i="27"/>
  <c r="F192" i="27"/>
  <c r="F186" i="27"/>
  <c r="F183" i="27"/>
  <c r="F178" i="27"/>
  <c r="F176" i="27"/>
  <c r="F174" i="27"/>
  <c r="F172" i="27"/>
  <c r="F283" i="27"/>
  <c r="F273" i="27"/>
  <c r="F246" i="27"/>
  <c r="F242" i="27"/>
  <c r="F168" i="27"/>
  <c r="F165" i="27"/>
  <c r="F163" i="27"/>
  <c r="F158" i="27"/>
  <c r="F156" i="27"/>
  <c r="F276" i="27"/>
  <c r="F267" i="27"/>
  <c r="F262" i="27"/>
  <c r="F256" i="27"/>
  <c r="F244" i="27"/>
  <c r="F240" i="27"/>
  <c r="F238" i="27"/>
  <c r="F231" i="27"/>
  <c r="F223" i="27"/>
  <c r="F214" i="27"/>
  <c r="F210" i="27"/>
  <c r="F208" i="27"/>
  <c r="F205" i="27"/>
  <c r="F202" i="27"/>
  <c r="F200" i="27"/>
  <c r="F196" i="27"/>
  <c r="F193" i="27"/>
  <c r="F182" i="27"/>
  <c r="F179" i="27"/>
  <c r="F177" i="27"/>
  <c r="F175" i="27"/>
  <c r="F173" i="27"/>
  <c r="F169" i="27"/>
  <c r="F167" i="27"/>
  <c r="F164" i="27"/>
  <c r="F159" i="27"/>
  <c r="F157" i="27"/>
  <c r="F154" i="27"/>
  <c r="F144" i="27"/>
  <c r="F142" i="27"/>
  <c r="F138" i="27"/>
  <c r="F107" i="27"/>
  <c r="F103" i="27"/>
  <c r="F101" i="27"/>
  <c r="F99" i="27"/>
  <c r="F96" i="27"/>
  <c r="F87" i="27"/>
  <c r="F85" i="27"/>
  <c r="F83" i="27"/>
  <c r="F80" i="27"/>
  <c r="F74" i="27"/>
  <c r="F72" i="27"/>
  <c r="F126" i="27"/>
  <c r="F123" i="27"/>
  <c r="F121" i="27"/>
  <c r="F119" i="27"/>
  <c r="F116" i="27"/>
  <c r="F113" i="27"/>
  <c r="F93" i="27"/>
  <c r="F76" i="27"/>
  <c r="F139" i="27"/>
  <c r="F137" i="27"/>
  <c r="F110" i="27"/>
  <c r="F104" i="27"/>
  <c r="F102" i="27"/>
  <c r="F100" i="27"/>
  <c r="F98" i="27"/>
  <c r="F88" i="27"/>
  <c r="F86" i="27"/>
  <c r="F84" i="27"/>
  <c r="F82" i="27"/>
  <c r="F73" i="27"/>
  <c r="F145" i="27"/>
  <c r="F134" i="27"/>
  <c r="F131" i="27"/>
  <c r="F127" i="27"/>
  <c r="F125" i="27"/>
  <c r="F124" i="27"/>
  <c r="F120" i="27"/>
  <c r="F118" i="27"/>
  <c r="F115" i="27"/>
  <c r="F112" i="27"/>
  <c r="F94" i="27"/>
  <c r="F92" i="27"/>
  <c r="F78" i="27"/>
  <c r="F77" i="27"/>
  <c r="F71" i="27"/>
  <c r="F63" i="27"/>
  <c r="F61" i="27"/>
  <c r="F59" i="27"/>
  <c r="F57" i="27"/>
  <c r="F49" i="27"/>
  <c r="F46" i="27"/>
  <c r="F38" i="27"/>
  <c r="F37" i="27"/>
  <c r="F34" i="27"/>
  <c r="F42" i="27"/>
  <c r="F64" i="27"/>
  <c r="F60" i="27"/>
  <c r="F58" i="27"/>
  <c r="F52" i="27"/>
  <c r="F50" i="27"/>
  <c r="F48" i="27"/>
  <c r="F39" i="27"/>
  <c r="F36" i="27"/>
  <c r="F33" i="27"/>
  <c r="G528" i="28"/>
  <c r="H528" i="28" s="1"/>
  <c r="F529" i="28"/>
  <c r="F499" i="28"/>
  <c r="F497" i="28"/>
  <c r="F495" i="28"/>
  <c r="F493" i="28"/>
  <c r="F491" i="28"/>
  <c r="F489" i="28"/>
  <c r="F487" i="28"/>
  <c r="F485" i="28"/>
  <c r="F483" i="28"/>
  <c r="F481" i="28"/>
  <c r="F393" i="28"/>
  <c r="F391" i="28"/>
  <c r="F389" i="28"/>
  <c r="F387" i="28"/>
  <c r="F385" i="28"/>
  <c r="F382" i="28"/>
  <c r="F380" i="28"/>
  <c r="F378" i="28"/>
  <c r="F376" i="28"/>
  <c r="F374" i="28"/>
  <c r="F358" i="28"/>
  <c r="F356" i="28"/>
  <c r="F354" i="28"/>
  <c r="F351" i="28"/>
  <c r="F480" i="28"/>
  <c r="F478" i="28"/>
  <c r="F476" i="28"/>
  <c r="F470" i="28"/>
  <c r="F468" i="28"/>
  <c r="F466" i="28"/>
  <c r="F464" i="28"/>
  <c r="F462" i="28"/>
  <c r="F460" i="28"/>
  <c r="F458" i="28"/>
  <c r="F456" i="28"/>
  <c r="F454" i="28"/>
  <c r="F452" i="28"/>
  <c r="F449" i="28"/>
  <c r="F447" i="28"/>
  <c r="F445" i="28"/>
  <c r="F443" i="28"/>
  <c r="F441" i="28"/>
  <c r="F439" i="28"/>
  <c r="F437" i="28"/>
  <c r="F435" i="28"/>
  <c r="F433" i="28"/>
  <c r="F431" i="28"/>
  <c r="F429" i="28"/>
  <c r="F426" i="28"/>
  <c r="F422" i="28"/>
  <c r="F420" i="28"/>
  <c r="F418" i="28"/>
  <c r="F416" i="28"/>
  <c r="F414" i="28"/>
  <c r="F412" i="28"/>
  <c r="F410" i="28"/>
  <c r="F408" i="28"/>
  <c r="F406" i="28"/>
  <c r="F404" i="28"/>
  <c r="F402" i="28"/>
  <c r="F400" i="28"/>
  <c r="F398" i="28"/>
  <c r="F396" i="28"/>
  <c r="F395" i="28"/>
  <c r="F373" i="28"/>
  <c r="F371" i="28"/>
  <c r="F369" i="28"/>
  <c r="F364" i="28"/>
  <c r="F363" i="28"/>
  <c r="F361" i="28"/>
  <c r="F346" i="28"/>
  <c r="F344" i="28"/>
  <c r="F342" i="28"/>
  <c r="F340" i="28"/>
  <c r="F338" i="28"/>
  <c r="F336" i="28"/>
  <c r="F334" i="28"/>
  <c r="F332" i="28"/>
  <c r="F330" i="28"/>
  <c r="F328" i="28"/>
  <c r="F326" i="28"/>
  <c r="F324" i="28"/>
  <c r="F322" i="28"/>
  <c r="F320" i="28"/>
  <c r="F318" i="28"/>
  <c r="F316" i="28"/>
  <c r="F314" i="28"/>
  <c r="F312" i="28"/>
  <c r="F310" i="28"/>
  <c r="F308" i="28"/>
  <c r="F305" i="28"/>
  <c r="F303" i="28"/>
  <c r="F301" i="28"/>
  <c r="F299" i="28"/>
  <c r="F297" i="28"/>
  <c r="F498" i="28"/>
  <c r="F496" i="28"/>
  <c r="F494" i="28"/>
  <c r="F492" i="28"/>
  <c r="F490" i="28"/>
  <c r="F484" i="28"/>
  <c r="F392" i="28"/>
  <c r="F390" i="28"/>
  <c r="F388" i="28"/>
  <c r="F386" i="28"/>
  <c r="F384" i="28"/>
  <c r="F383" i="28"/>
  <c r="F381" i="28"/>
  <c r="F379" i="28"/>
  <c r="F377" i="28"/>
  <c r="F375" i="28"/>
  <c r="F360" i="28"/>
  <c r="F359" i="28"/>
  <c r="F357" i="28"/>
  <c r="F355" i="28"/>
  <c r="F353" i="28"/>
  <c r="F350" i="28"/>
  <c r="F479" i="28"/>
  <c r="F477" i="28"/>
  <c r="F475" i="28"/>
  <c r="F473" i="28"/>
  <c r="F471" i="28"/>
  <c r="F469" i="28"/>
  <c r="F467" i="28"/>
  <c r="F465" i="28"/>
  <c r="F463" i="28"/>
  <c r="F461" i="28"/>
  <c r="F459" i="28"/>
  <c r="F457" i="28"/>
  <c r="F455" i="28"/>
  <c r="F453" i="28"/>
  <c r="F451" i="28"/>
  <c r="F450" i="28"/>
  <c r="F448" i="28"/>
  <c r="F446" i="28"/>
  <c r="F444" i="28"/>
  <c r="F442" i="28"/>
  <c r="F440" i="28"/>
  <c r="F438" i="28"/>
  <c r="F436" i="28"/>
  <c r="F434" i="28"/>
  <c r="F432" i="28"/>
  <c r="F430" i="28"/>
  <c r="F428" i="28"/>
  <c r="F425" i="28"/>
  <c r="F423" i="28"/>
  <c r="F421" i="28"/>
  <c r="F419" i="28"/>
  <c r="F417" i="28"/>
  <c r="F415" i="28"/>
  <c r="F413" i="28"/>
  <c r="F411" i="28"/>
  <c r="F409" i="28"/>
  <c r="F407" i="28"/>
  <c r="F405" i="28"/>
  <c r="F403" i="28"/>
  <c r="F401" i="28"/>
  <c r="F399" i="28"/>
  <c r="F397" i="28"/>
  <c r="F394" i="28"/>
  <c r="F372" i="28"/>
  <c r="F370" i="28"/>
  <c r="F368" i="28"/>
  <c r="F365" i="28"/>
  <c r="F362" i="28"/>
  <c r="F347" i="28"/>
  <c r="F345" i="28"/>
  <c r="F343" i="28"/>
  <c r="F341" i="28"/>
  <c r="F339" i="28"/>
  <c r="F337" i="28"/>
  <c r="F335" i="28"/>
  <c r="F333" i="28"/>
  <c r="F331" i="28"/>
  <c r="F329" i="28"/>
  <c r="F327" i="28"/>
  <c r="F325" i="28"/>
  <c r="F323" i="28"/>
  <c r="F321" i="28"/>
  <c r="F319" i="28"/>
  <c r="F317" i="28"/>
  <c r="F315" i="28"/>
  <c r="F313" i="28"/>
  <c r="F311" i="28"/>
  <c r="F309" i="28"/>
  <c r="F307" i="28"/>
  <c r="F304" i="28"/>
  <c r="F302" i="28"/>
  <c r="F300" i="28"/>
  <c r="F298" i="28"/>
  <c r="F296" i="28"/>
  <c r="F288" i="28"/>
  <c r="F285" i="28"/>
  <c r="F282" i="28"/>
  <c r="F280" i="28"/>
  <c r="F268" i="28"/>
  <c r="F266" i="28"/>
  <c r="F264" i="28"/>
  <c r="F262" i="28"/>
  <c r="F284" i="28"/>
  <c r="F274" i="28"/>
  <c r="F272" i="28"/>
  <c r="F270" i="28"/>
  <c r="F259" i="28"/>
  <c r="F257" i="28"/>
  <c r="F255" i="28"/>
  <c r="F254" i="28"/>
  <c r="F252" i="28"/>
  <c r="F250" i="28"/>
  <c r="F248" i="28"/>
  <c r="F246" i="28"/>
  <c r="F244" i="28"/>
  <c r="F242" i="28"/>
  <c r="F240" i="28"/>
  <c r="F238" i="28"/>
  <c r="F236" i="28"/>
  <c r="F234" i="28"/>
  <c r="F232" i="28"/>
  <c r="F230" i="28"/>
  <c r="F228" i="28"/>
  <c r="F226" i="28"/>
  <c r="F223" i="28"/>
  <c r="F221" i="28"/>
  <c r="F219" i="28"/>
  <c r="F217" i="28"/>
  <c r="F215" i="28"/>
  <c r="F213" i="28"/>
  <c r="F211" i="28"/>
  <c r="F209" i="28"/>
  <c r="F207" i="28"/>
  <c r="F206" i="28"/>
  <c r="F204" i="28"/>
  <c r="F202" i="28"/>
  <c r="F200" i="28"/>
  <c r="F198" i="28"/>
  <c r="F196" i="28"/>
  <c r="F189" i="28"/>
  <c r="F187" i="28"/>
  <c r="F185" i="28"/>
  <c r="F183" i="28"/>
  <c r="F181" i="28"/>
  <c r="F179" i="28"/>
  <c r="F177" i="28"/>
  <c r="F175" i="28"/>
  <c r="F173" i="28"/>
  <c r="F170" i="28"/>
  <c r="F168" i="28"/>
  <c r="F166" i="28"/>
  <c r="F164" i="28"/>
  <c r="F162" i="28"/>
  <c r="F160" i="28"/>
  <c r="F158" i="28"/>
  <c r="F156" i="28"/>
  <c r="F153" i="28"/>
  <c r="F287" i="28"/>
  <c r="F286" i="28"/>
  <c r="F283" i="28"/>
  <c r="F281" i="28"/>
  <c r="F278" i="28"/>
  <c r="F277" i="28"/>
  <c r="F267" i="28"/>
  <c r="F265" i="28"/>
  <c r="F263" i="28"/>
  <c r="F261" i="28"/>
  <c r="F276" i="28"/>
  <c r="F273" i="28"/>
  <c r="F271" i="28"/>
  <c r="F269" i="28"/>
  <c r="F258" i="28"/>
  <c r="F256" i="28"/>
  <c r="F253" i="28"/>
  <c r="F251" i="28"/>
  <c r="F249" i="28"/>
  <c r="F247" i="28"/>
  <c r="F245" i="28"/>
  <c r="F243" i="28"/>
  <c r="F239" i="28"/>
  <c r="F237" i="28"/>
  <c r="F235" i="28"/>
  <c r="F233" i="28"/>
  <c r="F231" i="28"/>
  <c r="F229" i="28"/>
  <c r="F222" i="28"/>
  <c r="F220" i="28"/>
  <c r="F218" i="28"/>
  <c r="F216" i="28"/>
  <c r="F214" i="28"/>
  <c r="F212" i="28"/>
  <c r="F210" i="28"/>
  <c r="F208" i="28"/>
  <c r="F205" i="28"/>
  <c r="F203" i="28"/>
  <c r="F201" i="28"/>
  <c r="F199" i="28"/>
  <c r="F197" i="28"/>
  <c r="F195" i="28"/>
  <c r="F192" i="28"/>
  <c r="F190" i="28"/>
  <c r="F188" i="28"/>
  <c r="F186" i="28"/>
  <c r="F184" i="28"/>
  <c r="F182" i="28"/>
  <c r="F180" i="28"/>
  <c r="F178" i="28"/>
  <c r="F176" i="28"/>
  <c r="F174" i="28"/>
  <c r="F172" i="28"/>
  <c r="F169" i="28"/>
  <c r="F167" i="28"/>
  <c r="F165" i="28"/>
  <c r="F163" i="28"/>
  <c r="F161" i="28"/>
  <c r="F159" i="28"/>
  <c r="F157" i="28"/>
  <c r="F155" i="28"/>
  <c r="F154" i="28"/>
  <c r="F152" i="28"/>
  <c r="F113" i="28"/>
  <c r="F111" i="28"/>
  <c r="F109" i="28"/>
  <c r="F107" i="28"/>
  <c r="F105" i="28"/>
  <c r="F103" i="28"/>
  <c r="F101" i="28"/>
  <c r="F99" i="28"/>
  <c r="F97" i="28"/>
  <c r="F95" i="28"/>
  <c r="F93" i="28"/>
  <c r="F91" i="28"/>
  <c r="F87" i="28"/>
  <c r="F85" i="28"/>
  <c r="F83" i="28"/>
  <c r="F81" i="28"/>
  <c r="F77" i="28"/>
  <c r="F75" i="28"/>
  <c r="F73" i="28"/>
  <c r="F145" i="28"/>
  <c r="F143" i="28"/>
  <c r="F141" i="28"/>
  <c r="F139" i="28"/>
  <c r="F137" i="28"/>
  <c r="F135" i="28"/>
  <c r="F133" i="28"/>
  <c r="F131" i="28"/>
  <c r="F129" i="28"/>
  <c r="F127" i="28"/>
  <c r="F125" i="28"/>
  <c r="F123" i="28"/>
  <c r="F121" i="28"/>
  <c r="F119" i="28"/>
  <c r="F117" i="28"/>
  <c r="F115" i="28"/>
  <c r="F112" i="28"/>
  <c r="F110" i="28"/>
  <c r="F108" i="28"/>
  <c r="F106" i="28"/>
  <c r="F104" i="28"/>
  <c r="F102" i="28"/>
  <c r="F100" i="28"/>
  <c r="F98" i="28"/>
  <c r="F96" i="28"/>
  <c r="F94" i="28"/>
  <c r="F92" i="28"/>
  <c r="F90" i="28"/>
  <c r="F88" i="28"/>
  <c r="F86" i="28"/>
  <c r="F84" i="28"/>
  <c r="F82" i="28"/>
  <c r="F80" i="28"/>
  <c r="F78" i="28"/>
  <c r="F76" i="28"/>
  <c r="F74" i="28"/>
  <c r="F72" i="28"/>
  <c r="F144" i="28"/>
  <c r="F142" i="28"/>
  <c r="F140" i="28"/>
  <c r="F138" i="28"/>
  <c r="F136" i="28"/>
  <c r="F134" i="28"/>
  <c r="F132" i="28"/>
  <c r="F130" i="28"/>
  <c r="F128" i="28"/>
  <c r="F126" i="28"/>
  <c r="F124" i="28"/>
  <c r="F122" i="28"/>
  <c r="F120" i="28"/>
  <c r="F118" i="28"/>
  <c r="F116" i="28"/>
  <c r="F64" i="28"/>
  <c r="F62" i="28"/>
  <c r="F60" i="28"/>
  <c r="F58" i="28"/>
  <c r="F56" i="28"/>
  <c r="F53" i="28"/>
  <c r="F51" i="28"/>
  <c r="F49" i="28"/>
  <c r="F47" i="28"/>
  <c r="F45" i="28"/>
  <c r="F43" i="28"/>
  <c r="F41" i="28"/>
  <c r="F39" i="28"/>
  <c r="F37" i="28"/>
  <c r="F35" i="28"/>
  <c r="F33" i="28"/>
  <c r="F63" i="28"/>
  <c r="F61" i="28"/>
  <c r="F59" i="28"/>
  <c r="F57" i="28"/>
  <c r="F55" i="28"/>
  <c r="F52" i="28"/>
  <c r="F50" i="28"/>
  <c r="F48" i="28"/>
  <c r="F46" i="28"/>
  <c r="F44" i="28"/>
  <c r="F42" i="28"/>
  <c r="F40" i="28"/>
  <c r="F38" i="28"/>
  <c r="F36" i="28"/>
  <c r="F34" i="28"/>
  <c r="H525" i="29"/>
  <c r="F506" i="29"/>
  <c r="F497" i="29"/>
  <c r="F493" i="29"/>
  <c r="F491" i="29"/>
  <c r="F484" i="29"/>
  <c r="F478" i="29"/>
  <c r="F467" i="29"/>
  <c r="F463" i="29"/>
  <c r="F460" i="29"/>
  <c r="F458" i="29"/>
  <c r="F456" i="29"/>
  <c r="F452" i="29"/>
  <c r="F441" i="29"/>
  <c r="F436" i="29"/>
  <c r="F434" i="29"/>
  <c r="F432" i="29"/>
  <c r="F429" i="29"/>
  <c r="F424" i="29"/>
  <c r="F420" i="29"/>
  <c r="F417" i="29"/>
  <c r="F411" i="29"/>
  <c r="F407" i="29"/>
  <c r="F405" i="29"/>
  <c r="F403" i="29"/>
  <c r="F401" i="29"/>
  <c r="F397" i="29"/>
  <c r="F392" i="29"/>
  <c r="F388" i="29"/>
  <c r="F386" i="29"/>
  <c r="F383" i="29"/>
  <c r="F370" i="29"/>
  <c r="F366" i="29"/>
  <c r="F363" i="29"/>
  <c r="F358" i="29"/>
  <c r="F356" i="29"/>
  <c r="F321" i="29"/>
  <c r="F318" i="29"/>
  <c r="F314" i="29"/>
  <c r="F312" i="29"/>
  <c r="F310" i="29"/>
  <c r="F308" i="29"/>
  <c r="F475" i="29"/>
  <c r="F473" i="29"/>
  <c r="F472" i="29"/>
  <c r="F471" i="29"/>
  <c r="F469" i="29"/>
  <c r="F466" i="29"/>
  <c r="F465" i="29"/>
  <c r="F462" i="29"/>
  <c r="F451" i="29"/>
  <c r="F443" i="29"/>
  <c r="F431" i="29"/>
  <c r="F428" i="29"/>
  <c r="F423" i="29"/>
  <c r="F416" i="29"/>
  <c r="F410" i="29"/>
  <c r="F409" i="29"/>
  <c r="F399" i="29"/>
  <c r="F380" i="29"/>
  <c r="F378" i="29"/>
  <c r="F375" i="29"/>
  <c r="F351" i="29"/>
  <c r="F347" i="29"/>
  <c r="F345" i="29"/>
  <c r="F343" i="29"/>
  <c r="F341" i="29"/>
  <c r="F339" i="29"/>
  <c r="F337" i="29"/>
  <c r="F335" i="29"/>
  <c r="F333" i="29"/>
  <c r="F329" i="29"/>
  <c r="F327" i="29"/>
  <c r="F325" i="29"/>
  <c r="F320" i="29"/>
  <c r="F305" i="29"/>
  <c r="F303" i="29"/>
  <c r="F301" i="29"/>
  <c r="F297" i="29"/>
  <c r="F490" i="29"/>
  <c r="F487" i="29"/>
  <c r="F485" i="29"/>
  <c r="F483" i="29"/>
  <c r="F479" i="29"/>
  <c r="F468" i="29"/>
  <c r="F464" i="29"/>
  <c r="F461" i="29"/>
  <c r="F459" i="29"/>
  <c r="F457" i="29"/>
  <c r="F455" i="29"/>
  <c r="F448" i="29"/>
  <c r="F446" i="29"/>
  <c r="F442" i="29"/>
  <c r="F437" i="29"/>
  <c r="F433" i="29"/>
  <c r="F430" i="29"/>
  <c r="F426" i="29"/>
  <c r="F422" i="29"/>
  <c r="F412" i="29"/>
  <c r="F408" i="29"/>
  <c r="F406" i="29"/>
  <c r="F404" i="29"/>
  <c r="F402" i="29"/>
  <c r="F393" i="29"/>
  <c r="F391" i="29"/>
  <c r="F387" i="29"/>
  <c r="F385" i="29"/>
  <c r="F372" i="29"/>
  <c r="F369" i="29"/>
  <c r="F365" i="29"/>
  <c r="F359" i="29"/>
  <c r="F357" i="29"/>
  <c r="F354" i="29"/>
  <c r="F350" i="29"/>
  <c r="F319" i="29"/>
  <c r="F317" i="29"/>
  <c r="F315" i="29"/>
  <c r="F313" i="29"/>
  <c r="F311" i="29"/>
  <c r="F307" i="29"/>
  <c r="F300" i="29"/>
  <c r="G294" i="29"/>
  <c r="F295" i="29"/>
  <c r="F495" i="29"/>
  <c r="F494" i="29"/>
  <c r="F390" i="29"/>
  <c r="F389" i="29"/>
  <c r="F381" i="29"/>
  <c r="F379" i="29"/>
  <c r="F377" i="29"/>
  <c r="F346" i="29"/>
  <c r="F344" i="29"/>
  <c r="F340" i="29"/>
  <c r="F338" i="29"/>
  <c r="F336" i="29"/>
  <c r="F334" i="29"/>
  <c r="F332" i="29"/>
  <c r="F330" i="29"/>
  <c r="F328" i="29"/>
  <c r="F326" i="29"/>
  <c r="F324" i="29"/>
  <c r="F304" i="29"/>
  <c r="F302" i="29"/>
  <c r="F298" i="29"/>
  <c r="F288" i="29"/>
  <c r="F242" i="29"/>
  <c r="F222" i="29"/>
  <c r="F210" i="29"/>
  <c r="F205" i="29"/>
  <c r="F186" i="29"/>
  <c r="F184" i="29"/>
  <c r="F168" i="29"/>
  <c r="F166" i="29"/>
  <c r="F164" i="29"/>
  <c r="F160" i="29"/>
  <c r="F158" i="29"/>
  <c r="F156" i="29"/>
  <c r="F154" i="29"/>
  <c r="F282" i="29"/>
  <c r="F276" i="29"/>
  <c r="F272" i="29"/>
  <c r="F270" i="29"/>
  <c r="F262" i="29"/>
  <c r="F259" i="29"/>
  <c r="F256" i="29"/>
  <c r="F250" i="29"/>
  <c r="F248" i="29"/>
  <c r="F246" i="29"/>
  <c r="F244" i="29"/>
  <c r="F239" i="29"/>
  <c r="F237" i="29"/>
  <c r="F235" i="29"/>
  <c r="F233" i="29"/>
  <c r="F231" i="29"/>
  <c r="F229" i="29"/>
  <c r="F217" i="29"/>
  <c r="F214" i="29"/>
  <c r="F207" i="29"/>
  <c r="F202" i="29"/>
  <c r="F196" i="29"/>
  <c r="F190" i="29"/>
  <c r="F183" i="29"/>
  <c r="F181" i="29"/>
  <c r="F178" i="29"/>
  <c r="F176" i="29"/>
  <c r="F174" i="29"/>
  <c r="F226" i="29"/>
  <c r="F216" i="29"/>
  <c r="F209" i="29"/>
  <c r="F206" i="29"/>
  <c r="F199" i="29"/>
  <c r="F193" i="29"/>
  <c r="F180" i="29"/>
  <c r="F169" i="29"/>
  <c r="F165" i="29"/>
  <c r="F163" i="29"/>
  <c r="F161" i="29"/>
  <c r="F159" i="29"/>
  <c r="F157" i="29"/>
  <c r="F153" i="29"/>
  <c r="F283" i="29"/>
  <c r="F273" i="29"/>
  <c r="F271" i="29"/>
  <c r="F268" i="29"/>
  <c r="F266" i="29"/>
  <c r="F255" i="29"/>
  <c r="F254" i="29"/>
  <c r="F249" i="29"/>
  <c r="F247" i="29"/>
  <c r="F245" i="29"/>
  <c r="F243" i="29"/>
  <c r="F240" i="29"/>
  <c r="F238" i="29"/>
  <c r="F234" i="29"/>
  <c r="F232" i="29"/>
  <c r="F230" i="29"/>
  <c r="F220" i="29"/>
  <c r="F213" i="29"/>
  <c r="F211" i="29"/>
  <c r="F208" i="29"/>
  <c r="F203" i="29"/>
  <c r="F201" i="29"/>
  <c r="F197" i="29"/>
  <c r="F195" i="29"/>
  <c r="F182" i="29"/>
  <c r="F179" i="29"/>
  <c r="F177" i="29"/>
  <c r="F175" i="29"/>
  <c r="F173" i="29"/>
  <c r="F171" i="29"/>
  <c r="F129" i="29"/>
  <c r="F100" i="29"/>
  <c r="F85" i="29"/>
  <c r="F127" i="29"/>
  <c r="F112" i="29"/>
  <c r="F110" i="29"/>
  <c r="F108" i="29"/>
  <c r="F98" i="29"/>
  <c r="F83" i="29"/>
  <c r="F106" i="29"/>
  <c r="F81" i="29"/>
  <c r="F131" i="29"/>
  <c r="F102" i="29"/>
  <c r="F87" i="29"/>
  <c r="F144" i="29"/>
  <c r="F142" i="29"/>
  <c r="F140" i="29"/>
  <c r="F138" i="29"/>
  <c r="F124" i="29"/>
  <c r="F122" i="29"/>
  <c r="F120" i="29"/>
  <c r="F118" i="29"/>
  <c r="F116" i="29"/>
  <c r="F114" i="29"/>
  <c r="F93" i="29"/>
  <c r="F78" i="29"/>
  <c r="F77" i="29"/>
  <c r="F75" i="29"/>
  <c r="F73" i="29"/>
  <c r="F135" i="29"/>
  <c r="F132" i="29"/>
  <c r="F130" i="29"/>
  <c r="F128" i="29"/>
  <c r="F126" i="29"/>
  <c r="F113" i="29"/>
  <c r="F107" i="29"/>
  <c r="F103" i="29"/>
  <c r="F101" i="29"/>
  <c r="F99" i="29"/>
  <c r="F97" i="29"/>
  <c r="F90" i="29"/>
  <c r="F88" i="29"/>
  <c r="F86" i="29"/>
  <c r="F84" i="29"/>
  <c r="F82" i="29"/>
  <c r="F80" i="29"/>
  <c r="F145" i="29"/>
  <c r="F143" i="29"/>
  <c r="F139" i="29"/>
  <c r="F137" i="29"/>
  <c r="F134" i="29"/>
  <c r="F123" i="29"/>
  <c r="F121" i="29"/>
  <c r="F119" i="29"/>
  <c r="F115" i="29"/>
  <c r="F94" i="29"/>
  <c r="F92" i="29"/>
  <c r="F76" i="29"/>
  <c r="F74" i="29"/>
  <c r="F72" i="29"/>
  <c r="G70" i="29"/>
  <c r="H70" i="29" s="1"/>
  <c r="F64" i="29"/>
  <c r="F60" i="29"/>
  <c r="F58" i="29"/>
  <c r="F51" i="29"/>
  <c r="F49" i="29"/>
  <c r="F34" i="29"/>
  <c r="F46" i="29"/>
  <c r="F43" i="29"/>
  <c r="F36" i="29"/>
  <c r="F63" i="29"/>
  <c r="F59" i="29"/>
  <c r="F56" i="29"/>
  <c r="F52" i="29"/>
  <c r="F50" i="29"/>
  <c r="F48" i="29"/>
  <c r="F42" i="29"/>
  <c r="F37" i="29"/>
  <c r="F35" i="29"/>
  <c r="H528" i="30"/>
  <c r="H516" i="30"/>
  <c r="H513" i="30"/>
  <c r="F508" i="30"/>
  <c r="F528" i="30"/>
  <c r="F476" i="30"/>
  <c r="F468" i="30"/>
  <c r="F465" i="30"/>
  <c r="F377" i="30"/>
  <c r="F357" i="30"/>
  <c r="F493" i="30"/>
  <c r="F434" i="30"/>
  <c r="F394" i="30"/>
  <c r="F388" i="30"/>
  <c r="F387" i="30"/>
  <c r="F370" i="30"/>
  <c r="F341" i="30"/>
  <c r="F311" i="30"/>
  <c r="F491" i="30"/>
  <c r="F483" i="30"/>
  <c r="F414" i="30"/>
  <c r="F406" i="30"/>
  <c r="F401" i="30"/>
  <c r="F393" i="30"/>
  <c r="F379" i="30"/>
  <c r="F367" i="30"/>
  <c r="F354" i="30"/>
  <c r="F339" i="30"/>
  <c r="F334" i="30"/>
  <c r="F332" i="30"/>
  <c r="F317" i="30"/>
  <c r="F314" i="30"/>
  <c r="F308" i="30"/>
  <c r="F301" i="30"/>
  <c r="F297" i="30"/>
  <c r="F496" i="30"/>
  <c r="F479" i="30"/>
  <c r="F421" i="30"/>
  <c r="F408" i="30"/>
  <c r="F358" i="30"/>
  <c r="F343" i="30"/>
  <c r="F328" i="30"/>
  <c r="F326" i="30"/>
  <c r="F319" i="30"/>
  <c r="F310" i="30"/>
  <c r="F305" i="30"/>
  <c r="F304" i="30"/>
  <c r="F295" i="30"/>
  <c r="F485" i="30"/>
  <c r="F478" i="30"/>
  <c r="F463" i="30"/>
  <c r="F450" i="30"/>
  <c r="F405" i="30"/>
  <c r="F397" i="30"/>
  <c r="F395" i="30"/>
  <c r="F378" i="30"/>
  <c r="F365" i="30"/>
  <c r="F363" i="30"/>
  <c r="F345" i="30"/>
  <c r="F335" i="30"/>
  <c r="F333" i="30"/>
  <c r="F330" i="30"/>
  <c r="F307" i="30"/>
  <c r="F298" i="30"/>
  <c r="F252" i="30"/>
  <c r="F248" i="30"/>
  <c r="F240" i="30"/>
  <c r="F232" i="30"/>
  <c r="F173" i="30"/>
  <c r="F159" i="30"/>
  <c r="F254" i="30"/>
  <c r="F238" i="30"/>
  <c r="F186" i="30"/>
  <c r="F178" i="30"/>
  <c r="F176" i="30"/>
  <c r="F256" i="30"/>
  <c r="F249" i="30"/>
  <c r="F229" i="30"/>
  <c r="F208" i="30"/>
  <c r="F175" i="30"/>
  <c r="F174" i="30"/>
  <c r="F165" i="30"/>
  <c r="F157" i="30"/>
  <c r="F228" i="30"/>
  <c r="F216" i="30"/>
  <c r="F196" i="30"/>
  <c r="F182" i="30"/>
  <c r="F177" i="30"/>
  <c r="F160" i="30"/>
  <c r="F127" i="30"/>
  <c r="F118" i="30"/>
  <c r="F116" i="30"/>
  <c r="F107" i="30"/>
  <c r="F93" i="30"/>
  <c r="F88" i="30"/>
  <c r="F80" i="30"/>
  <c r="F74" i="30"/>
  <c r="F134" i="30"/>
  <c r="F131" i="30"/>
  <c r="F113" i="30"/>
  <c r="F110" i="30"/>
  <c r="F105" i="30"/>
  <c r="F120" i="30"/>
  <c r="F115" i="30"/>
  <c r="F99" i="30"/>
  <c r="F92" i="30"/>
  <c r="F86" i="30"/>
  <c r="F84" i="30"/>
  <c r="F73" i="30"/>
  <c r="F143" i="30"/>
  <c r="F142" i="30"/>
  <c r="F123" i="30"/>
  <c r="F112" i="30"/>
  <c r="F104" i="30"/>
  <c r="F83" i="30"/>
  <c r="F58" i="30"/>
  <c r="F50" i="30"/>
  <c r="F45" i="30"/>
  <c r="H506" i="31"/>
  <c r="G528" i="31"/>
  <c r="H528" i="31" s="1"/>
  <c r="F505" i="31"/>
  <c r="F492" i="31"/>
  <c r="F498" i="31"/>
  <c r="F484" i="31"/>
  <c r="F482" i="31"/>
  <c r="F474" i="31"/>
  <c r="F472" i="31"/>
  <c r="F471" i="31"/>
  <c r="F469" i="31"/>
  <c r="F467" i="31"/>
  <c r="F465" i="31"/>
  <c r="F463" i="31"/>
  <c r="F461" i="31"/>
  <c r="F459" i="31"/>
  <c r="F457" i="31"/>
  <c r="F452" i="31"/>
  <c r="F447" i="31"/>
  <c r="F445" i="31"/>
  <c r="F442" i="31"/>
  <c r="F440" i="31"/>
  <c r="F437" i="31"/>
  <c r="F435" i="31"/>
  <c r="F433" i="31"/>
  <c r="F431" i="31"/>
  <c r="F429" i="31"/>
  <c r="F421" i="31"/>
  <c r="F419" i="31"/>
  <c r="F417" i="31"/>
  <c r="F412" i="31"/>
  <c r="F410" i="31"/>
  <c r="F408" i="31"/>
  <c r="F406" i="31"/>
  <c r="F404" i="31"/>
  <c r="F402" i="31"/>
  <c r="F400" i="31"/>
  <c r="F398" i="31"/>
  <c r="F395" i="31"/>
  <c r="F388" i="31"/>
  <c r="F386" i="31"/>
  <c r="F384" i="31"/>
  <c r="F383" i="31"/>
  <c r="F381" i="31"/>
  <c r="F379" i="31"/>
  <c r="F377" i="31"/>
  <c r="F375" i="31"/>
  <c r="F372" i="31"/>
  <c r="F369" i="31"/>
  <c r="F367" i="31"/>
  <c r="F364" i="31"/>
  <c r="F362" i="31"/>
  <c r="F360" i="31"/>
  <c r="F358" i="31"/>
  <c r="F356" i="31"/>
  <c r="F354" i="31"/>
  <c r="F350" i="31"/>
  <c r="F347" i="31"/>
  <c r="F345" i="31"/>
  <c r="F343" i="31"/>
  <c r="F312" i="31"/>
  <c r="F310" i="31"/>
  <c r="F308" i="31"/>
  <c r="F499" i="31"/>
  <c r="F497" i="31"/>
  <c r="F495" i="31"/>
  <c r="F493" i="31"/>
  <c r="F491" i="31"/>
  <c r="F489" i="31"/>
  <c r="F487" i="31"/>
  <c r="F456" i="31"/>
  <c r="F454" i="31"/>
  <c r="F392" i="31"/>
  <c r="F390" i="31"/>
  <c r="F371" i="31"/>
  <c r="F340" i="31"/>
  <c r="F338" i="31"/>
  <c r="F336" i="31"/>
  <c r="F334" i="31"/>
  <c r="F332" i="31"/>
  <c r="F330" i="31"/>
  <c r="F328" i="31"/>
  <c r="F326" i="31"/>
  <c r="F324" i="31"/>
  <c r="F322" i="31"/>
  <c r="F320" i="31"/>
  <c r="F318" i="31"/>
  <c r="F316" i="31"/>
  <c r="F314" i="31"/>
  <c r="F305" i="31"/>
  <c r="F303" i="31"/>
  <c r="F301" i="31"/>
  <c r="F297" i="31"/>
  <c r="F485" i="31"/>
  <c r="F483" i="31"/>
  <c r="F480" i="31"/>
  <c r="F479" i="31"/>
  <c r="F478" i="31"/>
  <c r="F476" i="31"/>
  <c r="F473" i="31"/>
  <c r="F470" i="31"/>
  <c r="F468" i="31"/>
  <c r="F466" i="31"/>
  <c r="F464" i="31"/>
  <c r="F462" i="31"/>
  <c r="F460" i="31"/>
  <c r="F458" i="31"/>
  <c r="F450" i="31"/>
  <c r="F448" i="31"/>
  <c r="F446" i="31"/>
  <c r="F444" i="31"/>
  <c r="F441" i="31"/>
  <c r="F438" i="31"/>
  <c r="F436" i="31"/>
  <c r="F434" i="31"/>
  <c r="F432" i="31"/>
  <c r="F430" i="31"/>
  <c r="F428" i="31"/>
  <c r="F426" i="31"/>
  <c r="F422" i="31"/>
  <c r="F420" i="31"/>
  <c r="F418" i="31"/>
  <c r="F416" i="31"/>
  <c r="F415" i="31"/>
  <c r="F413" i="31"/>
  <c r="F411" i="31"/>
  <c r="F409" i="31"/>
  <c r="F407" i="31"/>
  <c r="F405" i="31"/>
  <c r="F403" i="31"/>
  <c r="F401" i="31"/>
  <c r="F399" i="31"/>
  <c r="F394" i="31"/>
  <c r="F389" i="31"/>
  <c r="F387" i="31"/>
  <c r="F385" i="31"/>
  <c r="F382" i="31"/>
  <c r="F380" i="31"/>
  <c r="F378" i="31"/>
  <c r="F376" i="31"/>
  <c r="F370" i="31"/>
  <c r="F368" i="31"/>
  <c r="F365" i="31"/>
  <c r="F363" i="31"/>
  <c r="F359" i="31"/>
  <c r="F357" i="31"/>
  <c r="F355" i="31"/>
  <c r="F353" i="31"/>
  <c r="F351" i="31"/>
  <c r="F346" i="31"/>
  <c r="F344" i="31"/>
  <c r="F342" i="31"/>
  <c r="F311" i="31"/>
  <c r="F309" i="31"/>
  <c r="F307" i="31"/>
  <c r="F295" i="31"/>
  <c r="F494" i="31"/>
  <c r="F490" i="31"/>
  <c r="F475" i="31"/>
  <c r="F455" i="31"/>
  <c r="F453" i="31"/>
  <c r="F393" i="31"/>
  <c r="F391" i="31"/>
  <c r="F373" i="31"/>
  <c r="F341" i="31"/>
  <c r="F339" i="31"/>
  <c r="F337" i="31"/>
  <c r="F335" i="31"/>
  <c r="F333" i="31"/>
  <c r="F331" i="31"/>
  <c r="F329" i="31"/>
  <c r="F327" i="31"/>
  <c r="F325" i="31"/>
  <c r="F323" i="31"/>
  <c r="F321" i="31"/>
  <c r="F319" i="31"/>
  <c r="F317" i="31"/>
  <c r="F315" i="31"/>
  <c r="F313" i="31"/>
  <c r="F304" i="31"/>
  <c r="F302" i="31"/>
  <c r="F300" i="31"/>
  <c r="F298" i="31"/>
  <c r="F286" i="31"/>
  <c r="F282" i="31"/>
  <c r="F280" i="31"/>
  <c r="F273" i="31"/>
  <c r="F268" i="31"/>
  <c r="F266" i="31"/>
  <c r="F263" i="31"/>
  <c r="F254" i="31"/>
  <c r="F250" i="31"/>
  <c r="F248" i="31"/>
  <c r="F246" i="31"/>
  <c r="F244" i="31"/>
  <c r="F242" i="31"/>
  <c r="F239" i="31"/>
  <c r="F237" i="31"/>
  <c r="F235" i="31"/>
  <c r="F233" i="31"/>
  <c r="F231" i="31"/>
  <c r="F229" i="31"/>
  <c r="F227" i="31"/>
  <c r="F206" i="31"/>
  <c r="F202" i="31"/>
  <c r="F200" i="31"/>
  <c r="F196" i="31"/>
  <c r="F189" i="31"/>
  <c r="F262" i="31"/>
  <c r="F258" i="31"/>
  <c r="F256" i="31"/>
  <c r="F226" i="31"/>
  <c r="F222" i="31"/>
  <c r="F220" i="31"/>
  <c r="F218" i="31"/>
  <c r="F215" i="31"/>
  <c r="F213" i="31"/>
  <c r="F210" i="31"/>
  <c r="F208" i="31"/>
  <c r="F184" i="31"/>
  <c r="F182" i="31"/>
  <c r="F180" i="31"/>
  <c r="F179" i="31"/>
  <c r="F177" i="31"/>
  <c r="F175" i="31"/>
  <c r="F173" i="31"/>
  <c r="F168" i="31"/>
  <c r="F166" i="31"/>
  <c r="F164" i="31"/>
  <c r="F162" i="31"/>
  <c r="F160" i="31"/>
  <c r="F158" i="31"/>
  <c r="F156" i="31"/>
  <c r="F154" i="31"/>
  <c r="F288" i="31"/>
  <c r="F285" i="31"/>
  <c r="F283" i="31"/>
  <c r="F281" i="31"/>
  <c r="F279" i="31"/>
  <c r="F278" i="31"/>
  <c r="F277" i="31"/>
  <c r="F276" i="31"/>
  <c r="F274" i="31"/>
  <c r="F272" i="31"/>
  <c r="F270" i="31"/>
  <c r="F267" i="31"/>
  <c r="F253" i="31"/>
  <c r="F251" i="31"/>
  <c r="F249" i="31"/>
  <c r="F247" i="31"/>
  <c r="F245" i="31"/>
  <c r="F243" i="31"/>
  <c r="F240" i="31"/>
  <c r="F238" i="31"/>
  <c r="F236" i="31"/>
  <c r="F234" i="31"/>
  <c r="F232" i="31"/>
  <c r="F230" i="31"/>
  <c r="F228" i="31"/>
  <c r="F205" i="31"/>
  <c r="F203" i="31"/>
  <c r="F201" i="31"/>
  <c r="F199" i="31"/>
  <c r="F197" i="31"/>
  <c r="F195" i="31"/>
  <c r="F190" i="31"/>
  <c r="F187" i="31"/>
  <c r="F261" i="31"/>
  <c r="F259" i="31"/>
  <c r="F257" i="31"/>
  <c r="F255" i="31"/>
  <c r="F223" i="31"/>
  <c r="F219" i="31"/>
  <c r="F217" i="31"/>
  <c r="F216" i="31"/>
  <c r="F214" i="31"/>
  <c r="F212" i="31"/>
  <c r="F211" i="31"/>
  <c r="F209" i="31"/>
  <c r="F186" i="31"/>
  <c r="F183" i="31"/>
  <c r="F181" i="31"/>
  <c r="F178" i="31"/>
  <c r="F176" i="31"/>
  <c r="F174" i="31"/>
  <c r="F172" i="31"/>
  <c r="F169" i="31"/>
  <c r="F167" i="31"/>
  <c r="F165" i="31"/>
  <c r="F163" i="31"/>
  <c r="F161" i="31"/>
  <c r="F159" i="31"/>
  <c r="F157" i="31"/>
  <c r="F153" i="31"/>
  <c r="F94" i="31"/>
  <c r="F92" i="31"/>
  <c r="F90" i="31"/>
  <c r="F88" i="31"/>
  <c r="F86" i="31"/>
  <c r="F84" i="31"/>
  <c r="F82" i="31"/>
  <c r="F80" i="31"/>
  <c r="F144" i="31"/>
  <c r="F142" i="31"/>
  <c r="F140" i="31"/>
  <c r="F138" i="31"/>
  <c r="F134" i="31"/>
  <c r="F132" i="31"/>
  <c r="F130" i="31"/>
  <c r="F128" i="31"/>
  <c r="F126" i="31"/>
  <c r="F124" i="31"/>
  <c r="F122" i="31"/>
  <c r="F120" i="31"/>
  <c r="F118" i="31"/>
  <c r="F116" i="31"/>
  <c r="F112" i="31"/>
  <c r="F110" i="31"/>
  <c r="F108" i="31"/>
  <c r="F106" i="31"/>
  <c r="F104" i="31"/>
  <c r="F102" i="31"/>
  <c r="F100" i="31"/>
  <c r="F98" i="31"/>
  <c r="F96" i="31"/>
  <c r="F77" i="31"/>
  <c r="F75" i="31"/>
  <c r="F73" i="31"/>
  <c r="F95" i="31"/>
  <c r="F93" i="31"/>
  <c r="F91" i="31"/>
  <c r="F89" i="31"/>
  <c r="F87" i="31"/>
  <c r="F85" i="31"/>
  <c r="F83" i="31"/>
  <c r="F81" i="31"/>
  <c r="F79" i="31"/>
  <c r="F145" i="31"/>
  <c r="F143" i="31"/>
  <c r="F141" i="31"/>
  <c r="F139" i="31"/>
  <c r="F137" i="31"/>
  <c r="F135" i="31"/>
  <c r="F131" i="31"/>
  <c r="F129" i="31"/>
  <c r="F127" i="31"/>
  <c r="F125" i="31"/>
  <c r="F123" i="31"/>
  <c r="F121" i="31"/>
  <c r="F119" i="31"/>
  <c r="F117" i="31"/>
  <c r="F115" i="31"/>
  <c r="F113" i="31"/>
  <c r="F111" i="31"/>
  <c r="F109" i="31"/>
  <c r="F107" i="31"/>
  <c r="F105" i="31"/>
  <c r="F103" i="31"/>
  <c r="F101" i="31"/>
  <c r="F99" i="31"/>
  <c r="F78" i="31"/>
  <c r="F76" i="31"/>
  <c r="F74" i="31"/>
  <c r="F72" i="31"/>
  <c r="G70" i="31"/>
  <c r="H70" i="31" s="1"/>
  <c r="F46" i="31"/>
  <c r="F51" i="31"/>
  <c r="F50" i="31"/>
  <c r="F48" i="31"/>
  <c r="F63" i="31"/>
  <c r="F61" i="31"/>
  <c r="F59" i="31"/>
  <c r="F55" i="31"/>
  <c r="F54" i="31"/>
  <c r="F43" i="31"/>
  <c r="F41" i="31"/>
  <c r="F38" i="31"/>
  <c r="F36" i="31"/>
  <c r="F34" i="31"/>
  <c r="F52" i="31"/>
  <c r="F49" i="31"/>
  <c r="F47" i="31"/>
  <c r="F45" i="31"/>
  <c r="F64" i="31"/>
  <c r="F62" i="31"/>
  <c r="F60" i="31"/>
  <c r="F58" i="31"/>
  <c r="F56" i="31"/>
  <c r="F42" i="31"/>
  <c r="F39" i="31"/>
  <c r="F37" i="31"/>
  <c r="F33" i="31"/>
  <c r="H526" i="32"/>
  <c r="H523" i="32"/>
  <c r="H511" i="32"/>
  <c r="H514" i="32"/>
  <c r="G528" i="32"/>
  <c r="H528" i="32" s="1"/>
  <c r="F507" i="32"/>
  <c r="F294" i="32"/>
  <c r="G294" i="32"/>
  <c r="F485" i="32"/>
  <c r="F483" i="32"/>
  <c r="F408" i="32"/>
  <c r="F357" i="32"/>
  <c r="F332" i="32"/>
  <c r="F326" i="32"/>
  <c r="F346" i="32"/>
  <c r="F341" i="32"/>
  <c r="F334" i="32"/>
  <c r="F318" i="32"/>
  <c r="F314" i="32"/>
  <c r="F307" i="32"/>
  <c r="F484" i="32"/>
  <c r="F359" i="32"/>
  <c r="F345" i="32"/>
  <c r="F333" i="32"/>
  <c r="F330" i="32"/>
  <c r="F324" i="32"/>
  <c r="F301" i="32"/>
  <c r="F297" i="32"/>
  <c r="F460" i="32"/>
  <c r="F412" i="32"/>
  <c r="F363" i="32"/>
  <c r="F358" i="32"/>
  <c r="F350" i="32"/>
  <c r="F339" i="32"/>
  <c r="F335" i="32"/>
  <c r="F328" i="32"/>
  <c r="F327" i="32"/>
  <c r="F247" i="32"/>
  <c r="F234" i="32"/>
  <c r="F229" i="32"/>
  <c r="F216" i="32"/>
  <c r="F208" i="32"/>
  <c r="F159" i="32"/>
  <c r="F246" i="32"/>
  <c r="F238" i="32"/>
  <c r="F186" i="32"/>
  <c r="F181" i="32"/>
  <c r="F249" i="32"/>
  <c r="F245" i="32"/>
  <c r="F211" i="32"/>
  <c r="F197" i="32"/>
  <c r="F196" i="32"/>
  <c r="F173" i="32"/>
  <c r="F237" i="32"/>
  <c r="F157" i="32"/>
  <c r="F142" i="32"/>
  <c r="F129" i="32"/>
  <c r="F123" i="32"/>
  <c r="F118" i="32"/>
  <c r="F131" i="32"/>
  <c r="F121" i="32"/>
  <c r="F108" i="32"/>
  <c r="F74" i="32"/>
  <c r="F113" i="32"/>
  <c r="F103" i="32"/>
  <c r="F92" i="32"/>
  <c r="F71" i="32"/>
  <c r="F53" i="32"/>
  <c r="H530" i="33"/>
  <c r="G528" i="33"/>
  <c r="H528" i="33" s="1"/>
  <c r="F528" i="33"/>
  <c r="F499" i="33"/>
  <c r="F498" i="33"/>
  <c r="F497" i="33"/>
  <c r="F496" i="33"/>
  <c r="F495" i="33"/>
  <c r="F494" i="33"/>
  <c r="F493" i="33"/>
  <c r="F492" i="33"/>
  <c r="F491" i="33"/>
  <c r="F490" i="33"/>
  <c r="F489" i="33"/>
  <c r="F488" i="33"/>
  <c r="F487" i="33"/>
  <c r="F486" i="33"/>
  <c r="F485" i="33"/>
  <c r="F484" i="33"/>
  <c r="F483" i="33"/>
  <c r="F482" i="33"/>
  <c r="F481" i="33"/>
  <c r="F480" i="33"/>
  <c r="F479" i="33"/>
  <c r="F478" i="33"/>
  <c r="F477" i="33"/>
  <c r="F476" i="33"/>
  <c r="F475" i="33"/>
  <c r="F474" i="33"/>
  <c r="F473" i="33"/>
  <c r="F472" i="33"/>
  <c r="F471" i="33"/>
  <c r="F470" i="33"/>
  <c r="F469" i="33"/>
  <c r="F468" i="33"/>
  <c r="F467" i="33"/>
  <c r="F466" i="33"/>
  <c r="F465" i="33"/>
  <c r="F464" i="33"/>
  <c r="F463" i="33"/>
  <c r="F462" i="33"/>
  <c r="F461" i="33"/>
  <c r="F460" i="33"/>
  <c r="F459" i="33"/>
  <c r="F458" i="33"/>
  <c r="F457" i="33"/>
  <c r="F456" i="33"/>
  <c r="F455" i="33"/>
  <c r="F454" i="33"/>
  <c r="F453" i="33"/>
  <c r="F452" i="33"/>
  <c r="F451" i="33"/>
  <c r="F450" i="33"/>
  <c r="F449" i="33"/>
  <c r="F448" i="33"/>
  <c r="F447" i="33"/>
  <c r="F446" i="33"/>
  <c r="F445" i="33"/>
  <c r="F444" i="33"/>
  <c r="F443" i="33"/>
  <c r="F442" i="33"/>
  <c r="F441" i="33"/>
  <c r="F440" i="33"/>
  <c r="F439" i="33"/>
  <c r="F438" i="33"/>
  <c r="F437" i="33"/>
  <c r="F436" i="33"/>
  <c r="F435" i="33"/>
  <c r="F434" i="33"/>
  <c r="F433" i="33"/>
  <c r="F432" i="33"/>
  <c r="F431" i="33"/>
  <c r="F430" i="33"/>
  <c r="F429" i="33"/>
  <c r="F428" i="33"/>
  <c r="F427" i="33"/>
  <c r="F426" i="33"/>
  <c r="F425" i="33"/>
  <c r="F424" i="33"/>
  <c r="F423" i="33"/>
  <c r="F422" i="33"/>
  <c r="F421" i="33"/>
  <c r="F420" i="33"/>
  <c r="F419" i="33"/>
  <c r="F418" i="33"/>
  <c r="F417" i="33"/>
  <c r="F416" i="33"/>
  <c r="F415" i="33"/>
  <c r="F414" i="33"/>
  <c r="F413" i="33"/>
  <c r="F412" i="33"/>
  <c r="F411" i="33"/>
  <c r="F410" i="33"/>
  <c r="F409" i="33"/>
  <c r="F408" i="33"/>
  <c r="F407" i="33"/>
  <c r="F406" i="33"/>
  <c r="F405" i="33"/>
  <c r="F404" i="33"/>
  <c r="F403" i="33"/>
  <c r="F402" i="33"/>
  <c r="F401" i="33"/>
  <c r="F400" i="33"/>
  <c r="F399" i="33"/>
  <c r="F398" i="33"/>
  <c r="F397" i="33"/>
  <c r="F396" i="33"/>
  <c r="F395" i="33"/>
  <c r="F394" i="33"/>
  <c r="F393" i="33"/>
  <c r="F392" i="33"/>
  <c r="F391" i="33"/>
  <c r="F390" i="33"/>
  <c r="F389" i="33"/>
  <c r="F388" i="33"/>
  <c r="F387" i="33"/>
  <c r="F386" i="33"/>
  <c r="F385" i="33"/>
  <c r="F384" i="33"/>
  <c r="F383" i="33"/>
  <c r="F382" i="33"/>
  <c r="F381" i="33"/>
  <c r="F380" i="33"/>
  <c r="F379" i="33"/>
  <c r="F378" i="33"/>
  <c r="F377" i="33"/>
  <c r="F376" i="33"/>
  <c r="F375" i="33"/>
  <c r="F374" i="33"/>
  <c r="F373" i="33"/>
  <c r="F372" i="33"/>
  <c r="F371" i="33"/>
  <c r="F370" i="33"/>
  <c r="F369" i="33"/>
  <c r="F368" i="33"/>
  <c r="F367" i="33"/>
  <c r="F366" i="33"/>
  <c r="F365" i="33"/>
  <c r="F364" i="33"/>
  <c r="F363" i="33"/>
  <c r="F362" i="33"/>
  <c r="F361" i="33"/>
  <c r="F360" i="33"/>
  <c r="F359" i="33"/>
  <c r="F358" i="33"/>
  <c r="F357" i="33"/>
  <c r="F356" i="33"/>
  <c r="F355" i="33"/>
  <c r="F354" i="33"/>
  <c r="F353" i="33"/>
  <c r="F352" i="33"/>
  <c r="F351" i="33"/>
  <c r="F350" i="33"/>
  <c r="F348" i="33"/>
  <c r="F347" i="33"/>
  <c r="F346" i="33"/>
  <c r="F345" i="33"/>
  <c r="F344" i="33"/>
  <c r="F343" i="33"/>
  <c r="F342" i="33"/>
  <c r="F341" i="33"/>
  <c r="F340" i="33"/>
  <c r="F339" i="33"/>
  <c r="F338" i="33"/>
  <c r="F337" i="33"/>
  <c r="F336" i="33"/>
  <c r="F335" i="33"/>
  <c r="F334" i="33"/>
  <c r="F333" i="33"/>
  <c r="F332" i="33"/>
  <c r="F331" i="33"/>
  <c r="F330" i="33"/>
  <c r="F329" i="33"/>
  <c r="F328" i="33"/>
  <c r="F327" i="33"/>
  <c r="F326" i="33"/>
  <c r="F325" i="33"/>
  <c r="F324" i="33"/>
  <c r="F323" i="33"/>
  <c r="F322" i="33"/>
  <c r="F321" i="33"/>
  <c r="F320" i="33"/>
  <c r="F319" i="33"/>
  <c r="F318" i="33"/>
  <c r="F317" i="33"/>
  <c r="F316" i="33"/>
  <c r="F315" i="33"/>
  <c r="F314" i="33"/>
  <c r="F313" i="33"/>
  <c r="F312" i="33"/>
  <c r="F311" i="33"/>
  <c r="F310" i="33"/>
  <c r="F309" i="33"/>
  <c r="F308" i="33"/>
  <c r="F307" i="33"/>
  <c r="F306" i="33"/>
  <c r="F305" i="33"/>
  <c r="F304" i="33"/>
  <c r="F303" i="33"/>
  <c r="F302" i="33"/>
  <c r="F301" i="33"/>
  <c r="F300" i="33"/>
  <c r="F299" i="33"/>
  <c r="F298" i="33"/>
  <c r="F297" i="33"/>
  <c r="F296" i="33"/>
  <c r="G294" i="33"/>
  <c r="H294" i="33" s="1"/>
  <c r="F287" i="33"/>
  <c r="F285" i="33"/>
  <c r="F283" i="33"/>
  <c r="F281" i="33"/>
  <c r="F279" i="33"/>
  <c r="F277" i="33"/>
  <c r="F268" i="33"/>
  <c r="F266" i="33"/>
  <c r="F264" i="33"/>
  <c r="F262" i="33"/>
  <c r="F260" i="33"/>
  <c r="F258" i="33"/>
  <c r="F256" i="33"/>
  <c r="F254" i="33"/>
  <c r="F252" i="33"/>
  <c r="F250" i="33"/>
  <c r="F248" i="33"/>
  <c r="F246" i="33"/>
  <c r="F244" i="33"/>
  <c r="F242" i="33"/>
  <c r="F240" i="33"/>
  <c r="F238" i="33"/>
  <c r="F236" i="33"/>
  <c r="F234" i="33"/>
  <c r="F232" i="33"/>
  <c r="F230" i="33"/>
  <c r="F228" i="33"/>
  <c r="F226" i="33"/>
  <c r="F152" i="33"/>
  <c r="F276" i="33"/>
  <c r="F274" i="33"/>
  <c r="F272" i="33"/>
  <c r="F270" i="33"/>
  <c r="F222" i="33"/>
  <c r="F220" i="33"/>
  <c r="F218" i="33"/>
  <c r="F216" i="33"/>
  <c r="F214" i="33"/>
  <c r="F212" i="33"/>
  <c r="F210" i="33"/>
  <c r="F208" i="33"/>
  <c r="F206" i="33"/>
  <c r="F204" i="33"/>
  <c r="F202" i="33"/>
  <c r="F200" i="33"/>
  <c r="F198" i="33"/>
  <c r="F196" i="33"/>
  <c r="F192" i="33"/>
  <c r="F190" i="33"/>
  <c r="F188" i="33"/>
  <c r="F186" i="33"/>
  <c r="F184" i="33"/>
  <c r="F182" i="33"/>
  <c r="F180" i="33"/>
  <c r="F178" i="33"/>
  <c r="F176" i="33"/>
  <c r="F174" i="33"/>
  <c r="F172" i="33"/>
  <c r="F170" i="33"/>
  <c r="F168" i="33"/>
  <c r="F166" i="33"/>
  <c r="F164" i="33"/>
  <c r="F162" i="33"/>
  <c r="F160" i="33"/>
  <c r="F158" i="33"/>
  <c r="F156" i="33"/>
  <c r="F154" i="33"/>
  <c r="F288" i="33"/>
  <c r="F286" i="33"/>
  <c r="F284" i="33"/>
  <c r="F282" i="33"/>
  <c r="F280" i="33"/>
  <c r="F278" i="33"/>
  <c r="F267" i="33"/>
  <c r="F265" i="33"/>
  <c r="F263" i="33"/>
  <c r="F261" i="33"/>
  <c r="F259" i="33"/>
  <c r="F257" i="33"/>
  <c r="F255" i="33"/>
  <c r="F253" i="33"/>
  <c r="F251" i="33"/>
  <c r="F249" i="33"/>
  <c r="F247" i="33"/>
  <c r="F245" i="33"/>
  <c r="F243" i="33"/>
  <c r="F241" i="33"/>
  <c r="F239" i="33"/>
  <c r="F237" i="33"/>
  <c r="F235" i="33"/>
  <c r="F233" i="33"/>
  <c r="F231" i="33"/>
  <c r="F229" i="33"/>
  <c r="F227" i="33"/>
  <c r="F275" i="33"/>
  <c r="F273" i="33"/>
  <c r="F271" i="33"/>
  <c r="F269" i="33"/>
  <c r="F223" i="33"/>
  <c r="F221" i="33"/>
  <c r="F219" i="33"/>
  <c r="F217" i="33"/>
  <c r="F215" i="33"/>
  <c r="F213" i="33"/>
  <c r="F211" i="33"/>
  <c r="F209" i="33"/>
  <c r="F207" i="33"/>
  <c r="F205" i="33"/>
  <c r="F203" i="33"/>
  <c r="F201" i="33"/>
  <c r="F199" i="33"/>
  <c r="F197" i="33"/>
  <c r="F195" i="33"/>
  <c r="F193" i="33"/>
  <c r="F191" i="33"/>
  <c r="F189" i="33"/>
  <c r="F187" i="33"/>
  <c r="F185" i="33"/>
  <c r="F183" i="33"/>
  <c r="F181" i="33"/>
  <c r="F179" i="33"/>
  <c r="F177" i="33"/>
  <c r="F175" i="33"/>
  <c r="F173" i="33"/>
  <c r="F171" i="33"/>
  <c r="F169" i="33"/>
  <c r="F167" i="33"/>
  <c r="F165" i="33"/>
  <c r="F163" i="33"/>
  <c r="F161" i="33"/>
  <c r="F159" i="33"/>
  <c r="F157" i="33"/>
  <c r="F155" i="33"/>
  <c r="F145" i="33"/>
  <c r="F144" i="33"/>
  <c r="F143" i="33"/>
  <c r="F142" i="33"/>
  <c r="F141" i="33"/>
  <c r="F140" i="33"/>
  <c r="F139" i="33"/>
  <c r="F138" i="33"/>
  <c r="F137" i="33"/>
  <c r="F136" i="33"/>
  <c r="F135" i="33"/>
  <c r="F134" i="33"/>
  <c r="F133" i="33"/>
  <c r="F132" i="33"/>
  <c r="F131" i="33"/>
  <c r="F130" i="33"/>
  <c r="F129" i="33"/>
  <c r="F128" i="33"/>
  <c r="F127" i="33"/>
  <c r="F126" i="33"/>
  <c r="F125" i="33"/>
  <c r="F124" i="33"/>
  <c r="F123" i="33"/>
  <c r="F122" i="33"/>
  <c r="F121" i="33"/>
  <c r="F120" i="33"/>
  <c r="F119" i="33"/>
  <c r="F118" i="33"/>
  <c r="F117" i="33"/>
  <c r="F116" i="33"/>
  <c r="F115" i="33"/>
  <c r="F114" i="33"/>
  <c r="F113" i="33"/>
  <c r="F112" i="33"/>
  <c r="F111" i="33"/>
  <c r="F110" i="33"/>
  <c r="F109" i="33"/>
  <c r="F108" i="33"/>
  <c r="F107" i="33"/>
  <c r="F106" i="33"/>
  <c r="F105" i="33"/>
  <c r="F104" i="33"/>
  <c r="F103" i="33"/>
  <c r="F102" i="33"/>
  <c r="F101" i="33"/>
  <c r="F100" i="33"/>
  <c r="F99" i="33"/>
  <c r="F98" i="33"/>
  <c r="F97" i="33"/>
  <c r="F96" i="33"/>
  <c r="F95" i="33"/>
  <c r="F94" i="33"/>
  <c r="F93" i="33"/>
  <c r="F92" i="33"/>
  <c r="F91" i="33"/>
  <c r="F90" i="33"/>
  <c r="F89" i="33"/>
  <c r="F88" i="33"/>
  <c r="F87" i="33"/>
  <c r="F86" i="33"/>
  <c r="F85" i="33"/>
  <c r="F84" i="33"/>
  <c r="F83" i="33"/>
  <c r="F82" i="33"/>
  <c r="F81" i="33"/>
  <c r="F80" i="33"/>
  <c r="F79" i="33"/>
  <c r="F78" i="33"/>
  <c r="F77" i="33"/>
  <c r="F76" i="33"/>
  <c r="F75" i="33"/>
  <c r="F74" i="33"/>
  <c r="F73" i="33"/>
  <c r="F72" i="33"/>
  <c r="F71" i="33"/>
  <c r="F64" i="33"/>
  <c r="F62" i="33"/>
  <c r="F60" i="33"/>
  <c r="F58" i="33"/>
  <c r="F56" i="33"/>
  <c r="F54" i="33"/>
  <c r="F52" i="33"/>
  <c r="F50" i="33"/>
  <c r="F48" i="33"/>
  <c r="F46" i="33"/>
  <c r="F44" i="33"/>
  <c r="F42" i="33"/>
  <c r="F40" i="33"/>
  <c r="F38" i="33"/>
  <c r="F36" i="33"/>
  <c r="F34" i="33"/>
  <c r="F63" i="33"/>
  <c r="F61" i="33"/>
  <c r="F59" i="33"/>
  <c r="F57" i="33"/>
  <c r="F55" i="33"/>
  <c r="F53" i="33"/>
  <c r="F51" i="33"/>
  <c r="F49" i="33"/>
  <c r="F47" i="33"/>
  <c r="F45" i="33"/>
  <c r="F43" i="33"/>
  <c r="F41" i="33"/>
  <c r="F39" i="33"/>
  <c r="F37" i="33"/>
  <c r="F35" i="33"/>
  <c r="F33" i="33"/>
  <c r="F143" i="20"/>
  <c r="F98" i="20"/>
  <c r="F266" i="20"/>
  <c r="F158" i="20"/>
  <c r="F175" i="20"/>
  <c r="F219" i="20"/>
  <c r="F165" i="20"/>
  <c r="F229" i="20"/>
  <c r="F178" i="20"/>
  <c r="F218" i="20"/>
  <c r="F235" i="20"/>
  <c r="F161" i="20"/>
  <c r="F524" i="20"/>
  <c r="F511" i="20"/>
  <c r="F528" i="21"/>
  <c r="F510" i="22"/>
  <c r="F511" i="22"/>
  <c r="F514" i="22"/>
  <c r="F519" i="22"/>
  <c r="F308" i="22"/>
  <c r="F309" i="22"/>
  <c r="F439" i="22"/>
  <c r="F487" i="22"/>
  <c r="F369" i="22"/>
  <c r="F389" i="22"/>
  <c r="F450" i="22"/>
  <c r="F493" i="22"/>
  <c r="F365" i="22"/>
  <c r="F367" i="22"/>
  <c r="F416" i="22"/>
  <c r="F421" i="22"/>
  <c r="F422" i="22"/>
  <c r="F423" i="22"/>
  <c r="F429" i="22"/>
  <c r="F430" i="22"/>
  <c r="F494" i="22"/>
  <c r="F368" i="22"/>
  <c r="F441" i="22"/>
  <c r="F495" i="22"/>
  <c r="F523" i="23"/>
  <c r="F530" i="24"/>
  <c r="F515" i="24"/>
  <c r="F525" i="24"/>
  <c r="F523" i="25"/>
  <c r="F513" i="29"/>
  <c r="G505" i="33"/>
  <c r="H505" i="33" s="1"/>
  <c r="F508" i="33"/>
  <c r="F510" i="33"/>
  <c r="F512" i="33"/>
  <c r="F514" i="33"/>
  <c r="F516" i="33"/>
  <c r="F518" i="33"/>
  <c r="F520" i="33"/>
  <c r="F522" i="33"/>
  <c r="F524" i="33"/>
  <c r="F526" i="33"/>
  <c r="F530" i="33"/>
  <c r="F507" i="33"/>
  <c r="F509" i="33"/>
  <c r="F511" i="33"/>
  <c r="F513" i="33"/>
  <c r="F515" i="33"/>
  <c r="F517" i="33"/>
  <c r="F519" i="33"/>
  <c r="F521" i="33"/>
  <c r="F523" i="33"/>
  <c r="F525" i="33"/>
  <c r="F527" i="33"/>
  <c r="F529" i="33"/>
  <c r="F506" i="33"/>
  <c r="H13" i="2" l="1"/>
  <c r="H11" i="17"/>
  <c r="F11" i="11"/>
  <c r="F10" i="17"/>
  <c r="F10" i="14"/>
  <c r="F12" i="32"/>
  <c r="H284" i="6"/>
  <c r="H280" i="6"/>
  <c r="H279" i="6"/>
  <c r="H275" i="6"/>
  <c r="H267" i="6"/>
  <c r="H260" i="6"/>
  <c r="H243" i="6"/>
  <c r="H239" i="6"/>
  <c r="H224" i="6"/>
  <c r="H223" i="6"/>
  <c r="H219" i="6"/>
  <c r="H216" i="6"/>
  <c r="H215" i="6"/>
  <c r="H212" i="6"/>
  <c r="H211" i="6"/>
  <c r="H203" i="6"/>
  <c r="H200" i="6"/>
  <c r="H199" i="6"/>
  <c r="H187" i="6"/>
  <c r="H179" i="6"/>
  <c r="H171" i="6"/>
  <c r="H155" i="6"/>
  <c r="H280" i="7"/>
  <c r="H279" i="7"/>
  <c r="H263" i="7"/>
  <c r="H236" i="7"/>
  <c r="H212" i="7"/>
  <c r="H180" i="7"/>
  <c r="H171" i="7"/>
  <c r="H276" i="8"/>
  <c r="H275" i="8"/>
  <c r="H271" i="8"/>
  <c r="H260" i="8"/>
  <c r="H259" i="8"/>
  <c r="H252" i="8"/>
  <c r="H204" i="8"/>
  <c r="H200" i="8"/>
  <c r="H199" i="8"/>
  <c r="H160" i="8"/>
  <c r="H283" i="9"/>
  <c r="H272" i="9"/>
  <c r="H271" i="9"/>
  <c r="H237" i="9"/>
  <c r="H205" i="9"/>
  <c r="H185" i="9"/>
  <c r="H166" i="9"/>
  <c r="H160" i="22"/>
  <c r="H277" i="23"/>
  <c r="H276" i="23"/>
  <c r="H261" i="23"/>
  <c r="H258" i="23"/>
  <c r="H230" i="23"/>
  <c r="H215" i="23"/>
  <c r="H210" i="23"/>
  <c r="H200" i="23"/>
  <c r="H199" i="23"/>
  <c r="H184" i="23"/>
  <c r="H286" i="24"/>
  <c r="H285" i="24"/>
  <c r="H282" i="24"/>
  <c r="H263" i="24"/>
  <c r="H261" i="24"/>
  <c r="H260" i="24"/>
  <c r="H272" i="26"/>
  <c r="H260" i="26"/>
  <c r="H197" i="26"/>
  <c r="H271" i="27"/>
  <c r="H277" i="29"/>
  <c r="H241" i="30"/>
  <c r="H171" i="31"/>
  <c r="H170" i="31"/>
  <c r="H271" i="32"/>
  <c r="H267" i="32"/>
  <c r="H266" i="32"/>
  <c r="H250" i="32"/>
  <c r="H235" i="32"/>
  <c r="H223" i="32"/>
  <c r="H222" i="32"/>
  <c r="H218" i="32"/>
  <c r="H155" i="32"/>
  <c r="G8" i="34"/>
  <c r="H175" i="32"/>
  <c r="H10" i="17"/>
  <c r="H58" i="2"/>
  <c r="H61" i="2"/>
  <c r="H64" i="2"/>
  <c r="H58" i="21"/>
  <c r="H37" i="19"/>
  <c r="H48" i="13"/>
  <c r="H60" i="10"/>
  <c r="H56" i="10"/>
  <c r="H34" i="14"/>
  <c r="H61" i="23"/>
  <c r="H59" i="15"/>
  <c r="H63" i="12"/>
  <c r="H56" i="12"/>
  <c r="H50" i="12"/>
  <c r="H43" i="12"/>
  <c r="H63" i="22"/>
  <c r="H62" i="9"/>
  <c r="H50" i="4"/>
  <c r="H43" i="2"/>
  <c r="H38" i="18"/>
  <c r="H42" i="18"/>
  <c r="H40" i="18"/>
  <c r="H49" i="11"/>
  <c r="H45" i="11"/>
  <c r="H41" i="11"/>
  <c r="H60" i="4"/>
  <c r="H42" i="28"/>
  <c r="H63" i="28"/>
  <c r="H63" i="18"/>
  <c r="H53" i="18"/>
  <c r="H36" i="18"/>
  <c r="H56" i="18"/>
  <c r="H129" i="5"/>
  <c r="H107" i="4"/>
  <c r="H126" i="5"/>
  <c r="H71" i="9"/>
  <c r="H126" i="11"/>
  <c r="H81" i="11"/>
  <c r="H134" i="11"/>
  <c r="H113" i="11"/>
  <c r="H117" i="11"/>
  <c r="H107" i="11"/>
  <c r="H103" i="11"/>
  <c r="H113" i="7"/>
  <c r="H115" i="7"/>
  <c r="H138" i="7"/>
  <c r="H84" i="7"/>
  <c r="H103" i="5"/>
  <c r="H139" i="5"/>
  <c r="H85" i="4"/>
  <c r="H113" i="4"/>
  <c r="H76" i="3"/>
  <c r="H93" i="3"/>
  <c r="H124" i="3"/>
  <c r="H132" i="12"/>
  <c r="H100" i="12"/>
  <c r="H144" i="12"/>
  <c r="H120" i="12"/>
  <c r="H103" i="12"/>
  <c r="H88" i="12"/>
  <c r="H125" i="12"/>
  <c r="H73" i="12"/>
  <c r="H123" i="8"/>
  <c r="H140" i="8"/>
  <c r="H128" i="8"/>
  <c r="H116" i="8"/>
  <c r="H88" i="5"/>
  <c r="H100" i="5"/>
  <c r="H136" i="5"/>
  <c r="H74" i="4"/>
  <c r="H71" i="3"/>
  <c r="H138" i="13"/>
  <c r="H131" i="13"/>
  <c r="H94" i="9"/>
  <c r="H74" i="9"/>
  <c r="H118" i="15"/>
  <c r="H100" i="15"/>
  <c r="H115" i="15"/>
  <c r="H93" i="6"/>
  <c r="H73" i="6"/>
  <c r="H104" i="14"/>
  <c r="H86" i="14"/>
  <c r="H102" i="2"/>
  <c r="H268" i="3"/>
  <c r="H261" i="3"/>
  <c r="H243" i="3"/>
  <c r="H232" i="3"/>
  <c r="H229" i="3"/>
  <c r="H210" i="3"/>
  <c r="H192" i="3"/>
  <c r="H163" i="3"/>
  <c r="H158" i="3"/>
  <c r="H154" i="3"/>
  <c r="H199" i="4"/>
  <c r="H202" i="4"/>
  <c r="H157" i="4"/>
  <c r="H249" i="4"/>
  <c r="H244" i="4"/>
  <c r="H208" i="4"/>
  <c r="H12" i="2"/>
  <c r="F12" i="2"/>
  <c r="H13" i="11"/>
  <c r="H13" i="3"/>
  <c r="H152" i="13"/>
  <c r="F10" i="5"/>
  <c r="H61" i="10"/>
  <c r="H64" i="9"/>
  <c r="H56" i="29"/>
  <c r="H39" i="29"/>
  <c r="H39" i="27"/>
  <c r="H61" i="26"/>
  <c r="H52" i="26"/>
  <c r="H60" i="21"/>
  <c r="H42" i="21"/>
  <c r="H59" i="19"/>
  <c r="H50" i="19"/>
  <c r="H60" i="12"/>
  <c r="H71" i="25"/>
  <c r="H140" i="29"/>
  <c r="H137" i="29"/>
  <c r="H142" i="25"/>
  <c r="H126" i="25"/>
  <c r="H123" i="21"/>
  <c r="H120" i="21"/>
  <c r="H118" i="26"/>
  <c r="H137" i="26"/>
  <c r="H145" i="18"/>
  <c r="H94" i="18"/>
  <c r="H74" i="12"/>
  <c r="H71" i="31"/>
  <c r="H90" i="31"/>
  <c r="H122" i="31"/>
  <c r="H75" i="31"/>
  <c r="H110" i="19"/>
  <c r="H100" i="19"/>
  <c r="H74" i="24"/>
  <c r="H116" i="24"/>
  <c r="H93" i="24"/>
  <c r="H86" i="28"/>
  <c r="H83" i="28"/>
  <c r="H244" i="8"/>
  <c r="H165" i="8"/>
  <c r="H213" i="8"/>
  <c r="H273" i="8"/>
  <c r="H178" i="8"/>
  <c r="H505" i="14"/>
  <c r="H63" i="25"/>
  <c r="H48" i="23"/>
  <c r="H51" i="23"/>
  <c r="H42" i="22"/>
  <c r="H37" i="22"/>
  <c r="H58" i="9"/>
  <c r="H37" i="11"/>
  <c r="H54" i="17"/>
  <c r="H145" i="29"/>
  <c r="H142" i="29"/>
  <c r="H120" i="29"/>
  <c r="H117" i="29"/>
  <c r="H104" i="25"/>
  <c r="H139" i="25"/>
  <c r="H123" i="25"/>
  <c r="H129" i="21"/>
  <c r="H108" i="21"/>
  <c r="H76" i="21"/>
  <c r="H144" i="7"/>
  <c r="H94" i="7"/>
  <c r="H72" i="30"/>
  <c r="H113" i="26"/>
  <c r="H113" i="18"/>
  <c r="H100" i="18"/>
  <c r="H120" i="18"/>
  <c r="H123" i="18"/>
  <c r="H131" i="27"/>
  <c r="H107" i="23"/>
  <c r="H131" i="23"/>
  <c r="H98" i="15"/>
  <c r="H119" i="15"/>
  <c r="H109" i="28"/>
  <c r="H100" i="28"/>
  <c r="H97" i="28"/>
  <c r="H94" i="28"/>
  <c r="H91" i="28"/>
  <c r="H71" i="14"/>
  <c r="H157" i="8"/>
  <c r="H229" i="8"/>
  <c r="H163" i="8"/>
  <c r="H175" i="8"/>
  <c r="H11" i="12"/>
  <c r="F13" i="8"/>
  <c r="H12" i="31"/>
  <c r="H12" i="13"/>
  <c r="H249" i="8"/>
  <c r="H222" i="8"/>
  <c r="H159" i="8"/>
  <c r="H247" i="10"/>
  <c r="H244" i="10"/>
  <c r="H235" i="10"/>
  <c r="H230" i="10"/>
  <c r="H226" i="10"/>
  <c r="H221" i="10"/>
  <c r="H216" i="10"/>
  <c r="H184" i="10"/>
  <c r="H181" i="10"/>
  <c r="H176" i="10"/>
  <c r="H173" i="10"/>
  <c r="H159" i="10"/>
  <c r="H156" i="10"/>
  <c r="H235" i="7"/>
  <c r="H211" i="7"/>
  <c r="H159" i="7"/>
  <c r="H262" i="7"/>
  <c r="H170" i="7"/>
  <c r="H229" i="7"/>
  <c r="H153" i="7"/>
  <c r="H276" i="7"/>
  <c r="H244" i="7"/>
  <c r="H156" i="7"/>
  <c r="H205" i="11"/>
  <c r="H161" i="11"/>
  <c r="H220" i="11"/>
  <c r="H176" i="11"/>
  <c r="H156" i="11"/>
  <c r="H159" i="11"/>
  <c r="H254" i="11"/>
  <c r="H198" i="11"/>
  <c r="H247" i="9"/>
  <c r="H232" i="9"/>
  <c r="H214" i="9"/>
  <c r="H203" i="9"/>
  <c r="H165" i="9"/>
  <c r="H157" i="9"/>
  <c r="H263" i="13"/>
  <c r="H231" i="13"/>
  <c r="H199" i="13"/>
  <c r="H195" i="13"/>
  <c r="H186" i="13"/>
  <c r="H182" i="13"/>
  <c r="H167" i="13"/>
  <c r="H164" i="13"/>
  <c r="H157" i="13"/>
  <c r="H182" i="6"/>
  <c r="H356" i="20"/>
  <c r="H12" i="9"/>
  <c r="G8" i="32"/>
  <c r="H12" i="11"/>
  <c r="H215" i="8"/>
  <c r="H174" i="16"/>
  <c r="H154" i="16"/>
  <c r="H268" i="16"/>
  <c r="H216" i="16"/>
  <c r="H174" i="15"/>
  <c r="H208" i="15"/>
  <c r="H268" i="10"/>
  <c r="H261" i="10"/>
  <c r="H252" i="10"/>
  <c r="H208" i="10"/>
  <c r="H202" i="10"/>
  <c r="H165" i="10"/>
  <c r="H229" i="17"/>
  <c r="H267" i="7"/>
  <c r="H239" i="7"/>
  <c r="H179" i="7"/>
  <c r="H250" i="7"/>
  <c r="H186" i="7"/>
  <c r="H253" i="7"/>
  <c r="H173" i="7"/>
  <c r="H208" i="7"/>
  <c r="H176" i="7"/>
  <c r="H164" i="7"/>
  <c r="H209" i="11"/>
  <c r="H181" i="11"/>
  <c r="H244" i="11"/>
  <c r="H184" i="11"/>
  <c r="H168" i="11"/>
  <c r="H163" i="11"/>
  <c r="H226" i="11"/>
  <c r="H230" i="9"/>
  <c r="H218" i="9"/>
  <c r="H223" i="18"/>
  <c r="H167" i="18"/>
  <c r="H285" i="18"/>
  <c r="H265" i="18"/>
  <c r="H249" i="18"/>
  <c r="H229" i="18"/>
  <c r="H173" i="18"/>
  <c r="H157" i="18"/>
  <c r="H232" i="18"/>
  <c r="H176" i="18"/>
  <c r="H160" i="18"/>
  <c r="H249" i="13"/>
  <c r="H229" i="13"/>
  <c r="H256" i="13"/>
  <c r="H235" i="13"/>
  <c r="H278" i="13"/>
  <c r="H246" i="13"/>
  <c r="H214" i="13"/>
  <c r="H177" i="13"/>
  <c r="H174" i="13"/>
  <c r="H153" i="13"/>
  <c r="H490" i="9"/>
  <c r="H354" i="8"/>
  <c r="H438" i="8"/>
  <c r="H326" i="7"/>
  <c r="H370" i="7"/>
  <c r="H526" i="8"/>
  <c r="H520" i="8"/>
  <c r="H518" i="8"/>
  <c r="F11" i="8"/>
  <c r="F11" i="14"/>
  <c r="H13" i="17"/>
  <c r="F11" i="23"/>
  <c r="F13" i="23"/>
  <c r="F12" i="23"/>
  <c r="H13" i="28"/>
  <c r="F10" i="26"/>
  <c r="F12" i="26"/>
  <c r="H526" i="29"/>
  <c r="H529" i="29"/>
  <c r="H516" i="29"/>
  <c r="H523" i="29"/>
  <c r="F10" i="29"/>
  <c r="H52" i="31"/>
  <c r="H42" i="31"/>
  <c r="H62" i="31"/>
  <c r="H38" i="31"/>
  <c r="H52" i="32"/>
  <c r="F11" i="32"/>
  <c r="H90" i="32"/>
  <c r="H77" i="32"/>
  <c r="F10" i="33"/>
  <c r="H294" i="30"/>
  <c r="H505" i="3"/>
  <c r="H505" i="34"/>
  <c r="H71" i="30"/>
  <c r="H54" i="9"/>
  <c r="H46" i="9"/>
  <c r="H44" i="10"/>
  <c r="H38" i="10"/>
  <c r="H55" i="11"/>
  <c r="H41" i="13"/>
  <c r="H40" i="13"/>
  <c r="H64" i="17"/>
  <c r="H62" i="17"/>
  <c r="H61" i="17"/>
  <c r="H60" i="17"/>
  <c r="H59" i="17"/>
  <c r="H53" i="17"/>
  <c r="H51" i="17"/>
  <c r="H46" i="21"/>
  <c r="H40" i="21"/>
  <c r="H56" i="23"/>
  <c r="H54" i="23"/>
  <c r="H53" i="23"/>
  <c r="H46" i="23"/>
  <c r="H44" i="23"/>
  <c r="H43" i="23"/>
  <c r="H36" i="23"/>
  <c r="H57" i="25"/>
  <c r="H49" i="25"/>
  <c r="H57" i="30"/>
  <c r="H56" i="30"/>
  <c r="H55" i="30"/>
  <c r="H54" i="30"/>
  <c r="H53" i="30"/>
  <c r="H52" i="30"/>
  <c r="H51" i="30"/>
  <c r="H47" i="30"/>
  <c r="H46" i="30"/>
  <c r="H105" i="2"/>
  <c r="H130" i="4"/>
  <c r="H117" i="4"/>
  <c r="H106" i="4"/>
  <c r="H81" i="4"/>
  <c r="H135" i="6"/>
  <c r="H116" i="6"/>
  <c r="H135" i="7"/>
  <c r="H105" i="7"/>
  <c r="H79" i="7"/>
  <c r="H78" i="7"/>
  <c r="H93" i="8"/>
  <c r="H87" i="8"/>
  <c r="H79" i="8"/>
  <c r="H78" i="8"/>
  <c r="H133" i="9"/>
  <c r="H130" i="9"/>
  <c r="H117" i="9"/>
  <c r="H108" i="9"/>
  <c r="H107" i="9"/>
  <c r="H106" i="9"/>
  <c r="H105" i="9"/>
  <c r="H90" i="9"/>
  <c r="H89" i="9"/>
  <c r="H114" i="10"/>
  <c r="H79" i="10"/>
  <c r="H106" i="11"/>
  <c r="H76" i="11"/>
  <c r="H110" i="12"/>
  <c r="H90" i="12"/>
  <c r="H79" i="12"/>
  <c r="H135" i="13"/>
  <c r="H114" i="13"/>
  <c r="H89" i="13"/>
  <c r="H126" i="14"/>
  <c r="H106" i="14"/>
  <c r="H90" i="14"/>
  <c r="H89" i="14"/>
  <c r="H145" i="15"/>
  <c r="H140" i="15"/>
  <c r="H139" i="15"/>
  <c r="H138" i="15"/>
  <c r="H137" i="15"/>
  <c r="H135" i="15"/>
  <c r="H130" i="15"/>
  <c r="H128" i="15"/>
  <c r="H114" i="15"/>
  <c r="H72" i="15"/>
  <c r="H144" i="16"/>
  <c r="H143" i="16"/>
  <c r="H142" i="16"/>
  <c r="H141" i="16"/>
  <c r="H140" i="16"/>
  <c r="H117" i="16"/>
  <c r="H89" i="16"/>
  <c r="H126" i="17"/>
  <c r="H96" i="17"/>
  <c r="H95" i="17"/>
  <c r="H94" i="17"/>
  <c r="H89" i="18"/>
  <c r="H141" i="21"/>
  <c r="H140" i="21"/>
  <c r="H136" i="21"/>
  <c r="H135" i="21"/>
  <c r="H114" i="21"/>
  <c r="H106" i="21"/>
  <c r="H96" i="21"/>
  <c r="H79" i="22"/>
  <c r="H78" i="22"/>
  <c r="H128" i="23"/>
  <c r="H124" i="23"/>
  <c r="H117" i="23"/>
  <c r="H85" i="23"/>
  <c r="H142" i="24"/>
  <c r="H141" i="24"/>
  <c r="H140" i="24"/>
  <c r="H138" i="24"/>
  <c r="H126" i="24"/>
  <c r="H125" i="24"/>
  <c r="H114" i="24"/>
  <c r="H106" i="24"/>
  <c r="H105" i="24"/>
  <c r="H81" i="24"/>
  <c r="H108" i="25"/>
  <c r="H89" i="25"/>
  <c r="H106" i="26"/>
  <c r="H105" i="26"/>
  <c r="H111" i="27"/>
  <c r="H138" i="30"/>
  <c r="H137" i="30"/>
  <c r="H136" i="30"/>
  <c r="H135" i="30"/>
  <c r="H114" i="30"/>
  <c r="H109" i="30"/>
  <c r="H108" i="30"/>
  <c r="H94" i="30"/>
  <c r="H140" i="32"/>
  <c r="H136" i="32"/>
  <c r="H135" i="32"/>
  <c r="H133" i="32"/>
  <c r="H132" i="32"/>
  <c r="H98" i="32"/>
  <c r="H97" i="32"/>
  <c r="H96" i="32"/>
  <c r="H95" i="32"/>
  <c r="H94" i="32"/>
  <c r="H91" i="32"/>
  <c r="H89" i="32"/>
  <c r="H88" i="32"/>
  <c r="H87" i="32"/>
  <c r="H86" i="32"/>
  <c r="H81" i="32"/>
  <c r="H79" i="32"/>
  <c r="H78" i="32"/>
  <c r="H76" i="32"/>
  <c r="H228" i="34"/>
  <c r="H227" i="34"/>
  <c r="H225" i="34"/>
  <c r="H224" i="34"/>
  <c r="H221" i="34"/>
  <c r="H151" i="18"/>
  <c r="H294" i="34"/>
  <c r="H152" i="9"/>
  <c r="H152" i="6"/>
  <c r="H530" i="3"/>
  <c r="H152" i="34"/>
  <c r="H34" i="2"/>
  <c r="H41" i="8"/>
  <c r="H40" i="8"/>
  <c r="H36" i="8"/>
  <c r="H41" i="9"/>
  <c r="H41" i="10"/>
  <c r="H59" i="11"/>
  <c r="H52" i="11"/>
  <c r="H45" i="12"/>
  <c r="H39" i="12"/>
  <c r="H64" i="18"/>
  <c r="H56" i="19"/>
  <c r="H44" i="27"/>
  <c r="H120" i="1"/>
  <c r="H110" i="1"/>
  <c r="H109" i="1"/>
  <c r="H92" i="1"/>
  <c r="H91" i="1"/>
  <c r="H79" i="1"/>
  <c r="H76" i="1"/>
  <c r="H105" i="3"/>
  <c r="H133" i="4"/>
  <c r="H132" i="4"/>
  <c r="H126" i="4"/>
  <c r="H90" i="4"/>
  <c r="H79" i="4"/>
  <c r="H144" i="6"/>
  <c r="H122" i="6"/>
  <c r="H121" i="6"/>
  <c r="H114" i="6"/>
  <c r="H113" i="6"/>
  <c r="H91" i="6"/>
  <c r="H82" i="6"/>
  <c r="H81" i="6"/>
  <c r="H80" i="6"/>
  <c r="H78" i="6"/>
  <c r="H77" i="6"/>
  <c r="H75" i="6"/>
  <c r="H136" i="7"/>
  <c r="H133" i="7"/>
  <c r="H106" i="7"/>
  <c r="H91" i="7"/>
  <c r="H90" i="7"/>
  <c r="H89" i="7"/>
  <c r="H76" i="7"/>
  <c r="H126" i="8"/>
  <c r="H109" i="8"/>
  <c r="H108" i="8"/>
  <c r="H96" i="8"/>
  <c r="H145" i="9"/>
  <c r="H140" i="9"/>
  <c r="H136" i="9"/>
  <c r="H135" i="9"/>
  <c r="H134" i="9"/>
  <c r="H126" i="9"/>
  <c r="H111" i="9"/>
  <c r="H87" i="9"/>
  <c r="H79" i="9"/>
  <c r="H78" i="9"/>
  <c r="H77" i="9"/>
  <c r="H141" i="10"/>
  <c r="H138" i="11"/>
  <c r="H136" i="11"/>
  <c r="H124" i="11"/>
  <c r="H89" i="11"/>
  <c r="H79" i="11"/>
  <c r="H135" i="12"/>
  <c r="H108" i="12"/>
  <c r="H96" i="12"/>
  <c r="H77" i="12"/>
  <c r="H145" i="13"/>
  <c r="H133" i="13"/>
  <c r="H96" i="13"/>
  <c r="H79" i="13"/>
  <c r="H78" i="13"/>
  <c r="H96" i="14"/>
  <c r="H79" i="14"/>
  <c r="H77" i="14"/>
  <c r="H76" i="14"/>
  <c r="H143" i="15"/>
  <c r="H133" i="15"/>
  <c r="H126" i="15"/>
  <c r="H125" i="15"/>
  <c r="H124" i="15"/>
  <c r="H109" i="15"/>
  <c r="H108" i="15"/>
  <c r="H106" i="15"/>
  <c r="H105" i="15"/>
  <c r="H89" i="15"/>
  <c r="H82" i="15"/>
  <c r="H79" i="15"/>
  <c r="H77" i="15"/>
  <c r="H76" i="15"/>
  <c r="H75" i="15"/>
  <c r="H138" i="16"/>
  <c r="H108" i="16"/>
  <c r="H96" i="16"/>
  <c r="H81" i="16"/>
  <c r="H144" i="17"/>
  <c r="H143" i="17"/>
  <c r="H142" i="17"/>
  <c r="H140" i="17"/>
  <c r="H139" i="17"/>
  <c r="H137" i="17"/>
  <c r="H135" i="17"/>
  <c r="H134" i="17"/>
  <c r="H133" i="17"/>
  <c r="H132" i="17"/>
  <c r="H103" i="17"/>
  <c r="H102" i="17"/>
  <c r="H101" i="17"/>
  <c r="H90" i="17"/>
  <c r="H89" i="17"/>
  <c r="H88" i="17"/>
  <c r="H87" i="17"/>
  <c r="H81" i="17"/>
  <c r="H80" i="17"/>
  <c r="H79" i="17"/>
  <c r="H78" i="17"/>
  <c r="H77" i="17"/>
  <c r="H76" i="17"/>
  <c r="H75" i="17"/>
  <c r="H114" i="18"/>
  <c r="H108" i="18"/>
  <c r="H105" i="18"/>
  <c r="H145" i="19"/>
  <c r="H117" i="19"/>
  <c r="H111" i="19"/>
  <c r="H130" i="20"/>
  <c r="H117" i="21"/>
  <c r="H81" i="21"/>
  <c r="H135" i="22"/>
  <c r="H124" i="22"/>
  <c r="H97" i="22"/>
  <c r="H91" i="22"/>
  <c r="H90" i="22"/>
  <c r="H136" i="23"/>
  <c r="H135" i="23"/>
  <c r="H109" i="23"/>
  <c r="H108" i="23"/>
  <c r="H90" i="23"/>
  <c r="H89" i="23"/>
  <c r="H76" i="23"/>
  <c r="H75" i="23"/>
  <c r="H136" i="24"/>
  <c r="H135" i="24"/>
  <c r="H128" i="24"/>
  <c r="H101" i="24"/>
  <c r="H94" i="24"/>
  <c r="H87" i="24"/>
  <c r="H84" i="24"/>
  <c r="H414" i="21"/>
  <c r="H413" i="21"/>
  <c r="H384" i="21"/>
  <c r="H379" i="21"/>
  <c r="H348" i="21"/>
  <c r="H325" i="21"/>
  <c r="H499" i="22"/>
  <c r="H498" i="22"/>
  <c r="H486" i="22"/>
  <c r="H481" i="22"/>
  <c r="H462" i="22"/>
  <c r="H461" i="22"/>
  <c r="H455" i="22"/>
  <c r="H452" i="22"/>
  <c r="H451" i="22"/>
  <c r="H445" i="22"/>
  <c r="H374" i="22"/>
  <c r="H373" i="22"/>
  <c r="H364" i="22"/>
  <c r="H322" i="22"/>
  <c r="H306" i="22"/>
  <c r="H474" i="23"/>
  <c r="H402" i="23"/>
  <c r="H391" i="23"/>
  <c r="H352" i="23"/>
  <c r="H427" i="25"/>
  <c r="H416" i="25"/>
  <c r="H443" i="26"/>
  <c r="H399" i="26"/>
  <c r="E13" i="33"/>
  <c r="E10" i="33"/>
  <c r="E13" i="15"/>
  <c r="H13" i="15" s="1"/>
  <c r="E11" i="33"/>
  <c r="H11" i="33" s="1"/>
  <c r="H79" i="24"/>
  <c r="H78" i="24"/>
  <c r="H136" i="25"/>
  <c r="H117" i="25"/>
  <c r="H111" i="25"/>
  <c r="H105" i="25"/>
  <c r="H79" i="25"/>
  <c r="H140" i="26"/>
  <c r="H125" i="26"/>
  <c r="H114" i="26"/>
  <c r="H79" i="26"/>
  <c r="H75" i="26"/>
  <c r="H135" i="27"/>
  <c r="H114" i="27"/>
  <c r="H79" i="27"/>
  <c r="H114" i="28"/>
  <c r="H96" i="29"/>
  <c r="H79" i="29"/>
  <c r="H139" i="30"/>
  <c r="H137" i="32"/>
  <c r="H73" i="32"/>
  <c r="H72" i="32"/>
  <c r="H257" i="34"/>
  <c r="H233" i="34"/>
  <c r="H214" i="34"/>
  <c r="H204" i="34"/>
  <c r="H203" i="34"/>
  <c r="H251" i="1"/>
  <c r="H250" i="1"/>
  <c r="H249" i="1"/>
  <c r="H248" i="1"/>
  <c r="H247" i="1"/>
  <c r="H246" i="1"/>
  <c r="H245" i="1"/>
  <c r="H200" i="1"/>
  <c r="H180" i="22"/>
  <c r="H153" i="22"/>
  <c r="H288" i="23"/>
  <c r="H280" i="23"/>
  <c r="H275" i="23"/>
  <c r="H274" i="23"/>
  <c r="H267" i="23"/>
  <c r="H260" i="23"/>
  <c r="H259" i="23"/>
  <c r="H248" i="23"/>
  <c r="H229" i="23"/>
  <c r="H211" i="23"/>
  <c r="H198" i="23"/>
  <c r="H197" i="23"/>
  <c r="H168" i="23"/>
  <c r="H287" i="24"/>
  <c r="H284" i="24"/>
  <c r="H281" i="24"/>
  <c r="H278" i="24"/>
  <c r="H265" i="24"/>
  <c r="H262" i="24"/>
  <c r="H257" i="24"/>
  <c r="H236" i="26"/>
  <c r="H207" i="26"/>
  <c r="H206" i="26"/>
  <c r="H221" i="29"/>
  <c r="H490" i="34"/>
  <c r="H443" i="34"/>
  <c r="H343" i="34"/>
  <c r="H297" i="34"/>
  <c r="H354" i="1"/>
  <c r="H310" i="1"/>
  <c r="H423" i="2"/>
  <c r="H495" i="3"/>
  <c r="H462" i="3"/>
  <c r="E12" i="30"/>
  <c r="H12" i="30" s="1"/>
  <c r="E12" i="15"/>
  <c r="H12" i="15" s="1"/>
  <c r="H11" i="28"/>
  <c r="H11" i="4"/>
  <c r="G8" i="15"/>
  <c r="G8" i="6"/>
  <c r="E13" i="30"/>
  <c r="E12" i="25"/>
  <c r="H12" i="25" s="1"/>
  <c r="E12" i="1"/>
  <c r="E10" i="15"/>
  <c r="H10" i="15" s="1"/>
  <c r="E9" i="25"/>
  <c r="E9" i="10"/>
  <c r="E9" i="4"/>
  <c r="E13" i="6"/>
  <c r="H13" i="6" s="1"/>
  <c r="H39" i="8"/>
  <c r="H59" i="2"/>
  <c r="H62" i="2"/>
  <c r="H64" i="1"/>
  <c r="H50" i="29"/>
  <c r="H60" i="27"/>
  <c r="H53" i="27"/>
  <c r="H50" i="27"/>
  <c r="H36" i="27"/>
  <c r="H49" i="26"/>
  <c r="H64" i="26"/>
  <c r="H50" i="21"/>
  <c r="H34" i="21"/>
  <c r="H43" i="19"/>
  <c r="H52" i="13"/>
  <c r="H34" i="10"/>
  <c r="H43" i="31"/>
  <c r="H63" i="31"/>
  <c r="H39" i="31"/>
  <c r="H52" i="24"/>
  <c r="H64" i="14"/>
  <c r="H48" i="14"/>
  <c r="H39" i="2"/>
  <c r="H53" i="32"/>
  <c r="H42" i="25"/>
  <c r="H47" i="25"/>
  <c r="H52" i="25"/>
  <c r="H57" i="23"/>
  <c r="H50" i="15"/>
  <c r="H62" i="12"/>
  <c r="H50" i="22"/>
  <c r="H64" i="22"/>
  <c r="H61" i="28"/>
  <c r="H37" i="28"/>
  <c r="H58" i="28"/>
  <c r="H34" i="28"/>
  <c r="H40" i="28"/>
  <c r="H64" i="20"/>
  <c r="H39" i="18"/>
  <c r="H43" i="18"/>
  <c r="H58" i="11"/>
  <c r="H39" i="11"/>
  <c r="H34" i="11"/>
  <c r="H41" i="2"/>
  <c r="H95" i="4"/>
  <c r="H123" i="4"/>
  <c r="H108" i="4"/>
  <c r="H104" i="11"/>
  <c r="H121" i="11"/>
  <c r="H95" i="11"/>
  <c r="H109" i="7"/>
  <c r="H129" i="7"/>
  <c r="H143" i="5"/>
  <c r="H91" i="3"/>
  <c r="H94" i="3"/>
  <c r="H107" i="3"/>
  <c r="H112" i="3"/>
  <c r="H116" i="3"/>
  <c r="H120" i="3"/>
  <c r="H127" i="3"/>
  <c r="H142" i="3"/>
  <c r="H88" i="1"/>
  <c r="H134" i="8"/>
  <c r="H118" i="8"/>
  <c r="H98" i="8"/>
  <c r="H506" i="2"/>
  <c r="H60" i="9"/>
  <c r="H50" i="34"/>
  <c r="H58" i="29"/>
  <c r="H63" i="29"/>
  <c r="H61" i="29"/>
  <c r="H46" i="29"/>
  <c r="H62" i="27"/>
  <c r="H43" i="26"/>
  <c r="H56" i="26"/>
  <c r="H37" i="21"/>
  <c r="H64" i="16"/>
  <c r="H63" i="13"/>
  <c r="H59" i="13"/>
  <c r="H43" i="13"/>
  <c r="H52" i="10"/>
  <c r="H49" i="10"/>
  <c r="H60" i="31"/>
  <c r="H34" i="31"/>
  <c r="H47" i="31"/>
  <c r="H45" i="14"/>
  <c r="H52" i="8"/>
  <c r="H36" i="6"/>
  <c r="H50" i="32"/>
  <c r="H57" i="12"/>
  <c r="H52" i="12"/>
  <c r="H48" i="22"/>
  <c r="H46" i="28"/>
  <c r="H52" i="28"/>
  <c r="H64" i="28"/>
  <c r="H61" i="18"/>
  <c r="H46" i="18"/>
  <c r="H51" i="18"/>
  <c r="H142" i="15"/>
  <c r="H71" i="28"/>
  <c r="H118" i="2"/>
  <c r="H82" i="2"/>
  <c r="H50" i="11"/>
  <c r="H47" i="11"/>
  <c r="H42" i="11"/>
  <c r="H137" i="5"/>
  <c r="H115" i="4"/>
  <c r="H71" i="17"/>
  <c r="H71" i="5"/>
  <c r="H80" i="16"/>
  <c r="H84" i="16"/>
  <c r="H137" i="16"/>
  <c r="H118" i="11"/>
  <c r="H81" i="3"/>
  <c r="H84" i="3"/>
  <c r="H87" i="3"/>
  <c r="H125" i="3"/>
  <c r="H125" i="1"/>
  <c r="H71" i="22"/>
  <c r="H100" i="17"/>
  <c r="H92" i="12"/>
  <c r="H136" i="8"/>
  <c r="H124" i="8"/>
  <c r="H92" i="5"/>
  <c r="H104" i="5"/>
  <c r="H84" i="19"/>
  <c r="H107" i="19"/>
  <c r="H128" i="19"/>
  <c r="H86" i="9"/>
  <c r="H144" i="9"/>
  <c r="H107" i="6"/>
  <c r="H121" i="2"/>
  <c r="H94" i="2"/>
  <c r="H152" i="20"/>
  <c r="H152" i="12"/>
  <c r="H205" i="4"/>
  <c r="H374" i="20"/>
  <c r="H11" i="8"/>
  <c r="H12" i="18"/>
  <c r="H10" i="33"/>
  <c r="H13" i="21"/>
  <c r="F13" i="14"/>
  <c r="G8" i="14"/>
  <c r="H12" i="10"/>
  <c r="H13" i="1"/>
  <c r="H10" i="2"/>
  <c r="G8" i="26"/>
  <c r="F11" i="26"/>
  <c r="H12" i="5"/>
  <c r="F10" i="2"/>
  <c r="F12" i="17"/>
  <c r="G8" i="2"/>
  <c r="H11" i="19"/>
  <c r="H11" i="30"/>
  <c r="F13" i="2"/>
  <c r="F12" i="9"/>
  <c r="H10" i="34"/>
  <c r="H13" i="30"/>
  <c r="H12" i="1"/>
  <c r="H13" i="22"/>
  <c r="F11" i="17"/>
  <c r="H34" i="33"/>
  <c r="H37" i="33"/>
  <c r="H40" i="33"/>
  <c r="H43" i="33"/>
  <c r="H46" i="33"/>
  <c r="H49" i="33"/>
  <c r="H52" i="33"/>
  <c r="H55" i="33"/>
  <c r="H58" i="33"/>
  <c r="H61" i="33"/>
  <c r="H50" i="10"/>
  <c r="H43" i="10"/>
  <c r="H37" i="31"/>
  <c r="H58" i="31"/>
  <c r="H48" i="31"/>
  <c r="H57" i="14"/>
  <c r="H38" i="14"/>
  <c r="H43" i="25"/>
  <c r="H60" i="23"/>
  <c r="H50" i="23"/>
  <c r="H58" i="12"/>
  <c r="H53" i="12"/>
  <c r="H34" i="12"/>
  <c r="H41" i="22"/>
  <c r="H62" i="22"/>
  <c r="H86" i="34"/>
  <c r="H141" i="13"/>
  <c r="H85" i="9"/>
  <c r="H83" i="9"/>
  <c r="H132" i="9"/>
  <c r="H112" i="9"/>
  <c r="H80" i="9"/>
  <c r="H145" i="10"/>
  <c r="H105" i="10"/>
  <c r="H88" i="10"/>
  <c r="H73" i="10"/>
  <c r="H136" i="2"/>
  <c r="H128" i="2"/>
  <c r="H111" i="2"/>
  <c r="H92" i="2"/>
  <c r="H530" i="2"/>
  <c r="H508" i="7"/>
  <c r="H71" i="21"/>
  <c r="H152" i="7"/>
  <c r="H509" i="1"/>
  <c r="H509" i="3"/>
  <c r="H523" i="6"/>
  <c r="F12" i="18"/>
  <c r="H152" i="24"/>
  <c r="H152" i="3"/>
  <c r="H295" i="25"/>
  <c r="H13" i="29"/>
  <c r="H13" i="33"/>
  <c r="H12" i="6"/>
  <c r="H11" i="10"/>
  <c r="H380" i="34"/>
  <c r="H34" i="6"/>
  <c r="H37" i="2"/>
  <c r="H64" i="29"/>
  <c r="H48" i="27"/>
  <c r="H63" i="27"/>
  <c r="H47" i="26"/>
  <c r="H39" i="26"/>
  <c r="H58" i="19"/>
  <c r="H48" i="19"/>
  <c r="H60" i="16"/>
  <c r="H48" i="16"/>
  <c r="H64" i="13"/>
  <c r="H60" i="13"/>
  <c r="H45" i="13"/>
  <c r="H39" i="13"/>
  <c r="H37" i="10"/>
  <c r="H45" i="31"/>
  <c r="H64" i="31"/>
  <c r="H56" i="31"/>
  <c r="H60" i="24"/>
  <c r="H50" i="24"/>
  <c r="H50" i="14"/>
  <c r="H53" i="9"/>
  <c r="H37" i="25"/>
  <c r="H34" i="23"/>
  <c r="H42" i="9"/>
  <c r="H140" i="18"/>
  <c r="H121" i="18"/>
  <c r="H111" i="18"/>
  <c r="H143" i="18"/>
  <c r="H124" i="18"/>
  <c r="H118" i="18"/>
  <c r="H95" i="18"/>
  <c r="H82" i="17"/>
  <c r="H116" i="12"/>
  <c r="H82" i="12"/>
  <c r="H99" i="12"/>
  <c r="H109" i="12"/>
  <c r="H85" i="12"/>
  <c r="H137" i="8"/>
  <c r="H101" i="8"/>
  <c r="H127" i="8"/>
  <c r="H104" i="8"/>
  <c r="H122" i="8"/>
  <c r="H86" i="8"/>
  <c r="H116" i="5"/>
  <c r="H128" i="5"/>
  <c r="H102" i="4"/>
  <c r="H134" i="4"/>
  <c r="H71" i="27"/>
  <c r="H137" i="13"/>
  <c r="H128" i="13"/>
  <c r="H103" i="13"/>
  <c r="H129" i="9"/>
  <c r="H93" i="9"/>
  <c r="H116" i="9"/>
  <c r="H100" i="9"/>
  <c r="H81" i="5"/>
  <c r="H77" i="5"/>
  <c r="H113" i="15"/>
  <c r="H140" i="6"/>
  <c r="H119" i="10"/>
  <c r="H140" i="10"/>
  <c r="H100" i="10"/>
  <c r="H82" i="10"/>
  <c r="H108" i="14"/>
  <c r="H129" i="14"/>
  <c r="H105" i="14"/>
  <c r="H119" i="14"/>
  <c r="H111" i="14"/>
  <c r="H103" i="14"/>
  <c r="H125" i="14"/>
  <c r="H93" i="14"/>
  <c r="H139" i="2"/>
  <c r="H131" i="2"/>
  <c r="H104" i="2"/>
  <c r="H73" i="2"/>
  <c r="H506" i="24"/>
  <c r="H506" i="10"/>
  <c r="H37" i="4"/>
  <c r="H51" i="29"/>
  <c r="H48" i="29"/>
  <c r="H61" i="27"/>
  <c r="H58" i="27"/>
  <c r="H51" i="27"/>
  <c r="H50" i="26"/>
  <c r="H36" i="19"/>
  <c r="H62" i="16"/>
  <c r="H34" i="16"/>
  <c r="H59" i="10"/>
  <c r="H61" i="31"/>
  <c r="H43" i="24"/>
  <c r="H60" i="14"/>
  <c r="H53" i="14"/>
  <c r="H49" i="9"/>
  <c r="H60" i="32"/>
  <c r="H64" i="25"/>
  <c r="H48" i="25"/>
  <c r="H45" i="8"/>
  <c r="H44" i="28"/>
  <c r="H50" i="28"/>
  <c r="H56" i="28"/>
  <c r="H47" i="28"/>
  <c r="H48" i="20"/>
  <c r="H52" i="18"/>
  <c r="H62" i="6"/>
  <c r="H46" i="2"/>
  <c r="H93" i="5"/>
  <c r="H127" i="4"/>
  <c r="H90" i="5"/>
  <c r="H102" i="5"/>
  <c r="H84" i="4"/>
  <c r="H112" i="4"/>
  <c r="H93" i="16"/>
  <c r="H116" i="16"/>
  <c r="H72" i="16"/>
  <c r="H128" i="11"/>
  <c r="H102" i="11"/>
  <c r="H86" i="11"/>
  <c r="H139" i="11"/>
  <c r="H83" i="11"/>
  <c r="H120" i="7"/>
  <c r="H123" i="7"/>
  <c r="H95" i="7"/>
  <c r="H83" i="7"/>
  <c r="H99" i="5"/>
  <c r="H135" i="5"/>
  <c r="H73" i="4"/>
  <c r="H109" i="4"/>
  <c r="H125" i="4"/>
  <c r="H75" i="3"/>
  <c r="H113" i="3"/>
  <c r="H118" i="3"/>
  <c r="H121" i="3"/>
  <c r="H128" i="3"/>
  <c r="H94" i="1"/>
  <c r="H77" i="8"/>
  <c r="H72" i="8"/>
  <c r="H506" i="1"/>
  <c r="H64" i="23"/>
  <c r="H52" i="23"/>
  <c r="H42" i="23"/>
  <c r="H48" i="15"/>
  <c r="H61" i="12"/>
  <c r="H37" i="12"/>
  <c r="H43" i="22"/>
  <c r="H34" i="22"/>
  <c r="H62" i="28"/>
  <c r="H38" i="28"/>
  <c r="H59" i="28"/>
  <c r="H35" i="28"/>
  <c r="H41" i="28"/>
  <c r="H45" i="18"/>
  <c r="H50" i="18"/>
  <c r="H41" i="18"/>
  <c r="H60" i="11"/>
  <c r="H49" i="2"/>
  <c r="H125" i="5"/>
  <c r="H122" i="5"/>
  <c r="H104" i="4"/>
  <c r="H71" i="13"/>
  <c r="H88" i="16"/>
  <c r="H112" i="11"/>
  <c r="H125" i="11"/>
  <c r="H80" i="11"/>
  <c r="H137" i="11"/>
  <c r="H109" i="11"/>
  <c r="H93" i="11"/>
  <c r="H131" i="11"/>
  <c r="H114" i="7"/>
  <c r="H87" i="5"/>
  <c r="H73" i="3"/>
  <c r="H82" i="3"/>
  <c r="H134" i="3"/>
  <c r="H132" i="1"/>
  <c r="H135" i="18"/>
  <c r="H130" i="18"/>
  <c r="H98" i="18"/>
  <c r="H88" i="18"/>
  <c r="H127" i="18"/>
  <c r="H104" i="18"/>
  <c r="H143" i="12"/>
  <c r="H128" i="12"/>
  <c r="H119" i="12"/>
  <c r="H72" i="12"/>
  <c r="H93" i="12"/>
  <c r="H143" i="8"/>
  <c r="H115" i="8"/>
  <c r="H83" i="8"/>
  <c r="H84" i="5"/>
  <c r="H96" i="5"/>
  <c r="H144" i="5"/>
  <c r="H71" i="19"/>
  <c r="H97" i="13"/>
  <c r="H82" i="13"/>
  <c r="H125" i="13"/>
  <c r="H100" i="13"/>
  <c r="H97" i="9"/>
  <c r="H73" i="9"/>
  <c r="H122" i="9"/>
  <c r="H120" i="9"/>
  <c r="H104" i="9"/>
  <c r="H88" i="9"/>
  <c r="H72" i="5"/>
  <c r="H71" i="24"/>
  <c r="H134" i="15"/>
  <c r="H142" i="6"/>
  <c r="H127" i="6"/>
  <c r="H92" i="6"/>
  <c r="H76" i="10"/>
  <c r="H110" i="10"/>
  <c r="H103" i="10"/>
  <c r="H85" i="10"/>
  <c r="H115" i="14"/>
  <c r="H100" i="14"/>
  <c r="H82" i="14"/>
  <c r="H116" i="2"/>
  <c r="H152" i="5"/>
  <c r="H152" i="11"/>
  <c r="F12" i="27"/>
  <c r="H122" i="4"/>
  <c r="H114" i="4"/>
  <c r="H511" i="5"/>
  <c r="H79" i="5"/>
  <c r="H139" i="6"/>
  <c r="H138" i="6"/>
  <c r="H125" i="6"/>
  <c r="H10" i="5"/>
  <c r="H508" i="6"/>
  <c r="F12" i="24"/>
  <c r="H142" i="9"/>
  <c r="H96" i="9"/>
  <c r="H126" i="12"/>
  <c r="H89" i="12"/>
  <c r="F11" i="10"/>
  <c r="H12" i="27"/>
  <c r="H13" i="26"/>
  <c r="H101" i="16"/>
  <c r="H79" i="16"/>
  <c r="H11" i="24"/>
  <c r="F13" i="29"/>
  <c r="F13" i="20"/>
  <c r="H13" i="18"/>
  <c r="H10" i="31"/>
  <c r="H13" i="19"/>
  <c r="F12" i="29"/>
  <c r="F12" i="20"/>
  <c r="H524" i="17"/>
  <c r="H10" i="32"/>
  <c r="G8" i="29"/>
  <c r="G8" i="20"/>
  <c r="H11" i="16"/>
  <c r="H95" i="19"/>
  <c r="F11" i="19"/>
  <c r="H109" i="24"/>
  <c r="H136" i="29"/>
  <c r="F11" i="28"/>
  <c r="H294" i="28"/>
  <c r="H145" i="30"/>
  <c r="H130" i="30"/>
  <c r="H76" i="30"/>
  <c r="H75" i="30"/>
  <c r="H117" i="32"/>
  <c r="H9" i="15"/>
  <c r="H151" i="24"/>
  <c r="H151" i="3"/>
  <c r="H151" i="32"/>
  <c r="H295" i="33"/>
  <c r="H71" i="34"/>
  <c r="H63" i="14"/>
  <c r="H62" i="14"/>
  <c r="H44" i="14"/>
  <c r="H43" i="14"/>
  <c r="H35" i="14"/>
  <c r="H59" i="21"/>
  <c r="H59" i="22"/>
  <c r="H54" i="22"/>
  <c r="H53" i="22"/>
  <c r="H52" i="22"/>
  <c r="H49" i="22"/>
  <c r="H47" i="22"/>
  <c r="H40" i="22"/>
  <c r="H63" i="23"/>
  <c r="H47" i="24"/>
  <c r="H45" i="24"/>
  <c r="H41" i="24"/>
  <c r="H40" i="24"/>
  <c r="H55" i="25"/>
  <c r="H46" i="25"/>
  <c r="H35" i="25"/>
  <c r="H55" i="26"/>
  <c r="H54" i="26"/>
  <c r="H53" i="26"/>
  <c r="H92" i="34"/>
  <c r="H230" i="1"/>
  <c r="H229" i="1"/>
  <c r="H284" i="3"/>
  <c r="H201" i="14"/>
  <c r="H185" i="14"/>
  <c r="H266" i="16"/>
  <c r="H181" i="16"/>
  <c r="H204" i="18"/>
  <c r="H192" i="18"/>
  <c r="H280" i="19"/>
  <c r="H275" i="19"/>
  <c r="H255" i="19"/>
  <c r="H236" i="19"/>
  <c r="H228" i="19"/>
  <c r="H257" i="22"/>
  <c r="H250" i="24"/>
  <c r="H214" i="24"/>
  <c r="H175" i="24"/>
  <c r="H226" i="25"/>
  <c r="H211" i="27"/>
  <c r="H203" i="30"/>
  <c r="H269" i="31"/>
  <c r="H188" i="31"/>
  <c r="H284" i="32"/>
  <c r="H277" i="32"/>
  <c r="H253" i="32"/>
  <c r="H232" i="32"/>
  <c r="H213" i="32"/>
  <c r="H168" i="32"/>
  <c r="H161" i="32"/>
  <c r="H160" i="32"/>
  <c r="H300" i="32"/>
  <c r="H524" i="9"/>
  <c r="H523" i="34"/>
  <c r="H516" i="34"/>
  <c r="H528" i="1"/>
  <c r="H517" i="6"/>
  <c r="H520" i="7"/>
  <c r="H523" i="8"/>
  <c r="H516" i="12"/>
  <c r="H518" i="17"/>
  <c r="H517" i="17"/>
  <c r="H514" i="29"/>
  <c r="E9" i="8"/>
  <c r="H13" i="23"/>
  <c r="H13" i="14"/>
  <c r="H13" i="5"/>
  <c r="E12" i="21"/>
  <c r="H12" i="21" s="1"/>
  <c r="E12" i="12"/>
  <c r="H12" i="12" s="1"/>
  <c r="E12" i="34"/>
  <c r="H12" i="34" s="1"/>
  <c r="E10" i="8"/>
  <c r="H10" i="8" s="1"/>
  <c r="E9" i="3"/>
  <c r="G8" i="16"/>
  <c r="F11" i="25"/>
  <c r="F11" i="16"/>
  <c r="F11" i="7"/>
  <c r="E13" i="31"/>
  <c r="H13" i="31" s="1"/>
  <c r="E8" i="2"/>
  <c r="F9" i="32"/>
  <c r="F8" i="32" s="1"/>
  <c r="G9" i="32"/>
  <c r="F9" i="23"/>
  <c r="F8" i="23" s="1"/>
  <c r="G9" i="23"/>
  <c r="H9" i="23" s="1"/>
  <c r="F9" i="14"/>
  <c r="F8" i="14" s="1"/>
  <c r="G9" i="14"/>
  <c r="H9" i="14" s="1"/>
  <c r="F9" i="5"/>
  <c r="F8" i="5" s="1"/>
  <c r="G9" i="5"/>
  <c r="H9" i="5" s="1"/>
  <c r="G8" i="30"/>
  <c r="G8" i="21"/>
  <c r="G8" i="12"/>
  <c r="G8" i="3"/>
  <c r="E13" i="27"/>
  <c r="H13" i="27" s="1"/>
  <c r="E13" i="34"/>
  <c r="H13" i="34" s="1"/>
  <c r="E12" i="16"/>
  <c r="H12" i="16" s="1"/>
  <c r="E12" i="7"/>
  <c r="H12" i="7" s="1"/>
  <c r="E11" i="32"/>
  <c r="H11" i="32" s="1"/>
  <c r="E11" i="23"/>
  <c r="H11" i="23" s="1"/>
  <c r="E11" i="14"/>
  <c r="H11" i="14" s="1"/>
  <c r="E10" i="30"/>
  <c r="H10" i="30" s="1"/>
  <c r="E10" i="21"/>
  <c r="H10" i="21" s="1"/>
  <c r="E10" i="6"/>
  <c r="H10" i="6" s="1"/>
  <c r="E9" i="31"/>
  <c r="E9" i="19"/>
  <c r="E9" i="16"/>
  <c r="E9" i="1"/>
  <c r="E11" i="25"/>
  <c r="H11" i="25" s="1"/>
  <c r="E11" i="13"/>
  <c r="H11" i="13" s="1"/>
  <c r="E10" i="26"/>
  <c r="H10" i="26" s="1"/>
  <c r="E10" i="11"/>
  <c r="H10" i="11" s="1"/>
  <c r="E9" i="27"/>
  <c r="F13" i="30"/>
  <c r="F13" i="21"/>
  <c r="F13" i="12"/>
  <c r="F13" i="3"/>
  <c r="F12" i="31"/>
  <c r="F12" i="22"/>
  <c r="F12" i="13"/>
  <c r="F12" i="4"/>
  <c r="F10" i="27"/>
  <c r="F10" i="18"/>
  <c r="F10" i="9"/>
  <c r="F10" i="34"/>
  <c r="F9" i="31"/>
  <c r="G9" i="25"/>
  <c r="H9" i="25" s="1"/>
  <c r="F9" i="22"/>
  <c r="G9" i="16"/>
  <c r="F9" i="13"/>
  <c r="F9" i="4"/>
  <c r="E13" i="32"/>
  <c r="H13" i="32" s="1"/>
  <c r="E10" i="14"/>
  <c r="H10" i="14" s="1"/>
  <c r="E12" i="32"/>
  <c r="H12" i="32" s="1"/>
  <c r="E11" i="21"/>
  <c r="H11" i="21" s="1"/>
  <c r="E10" i="28"/>
  <c r="H10" i="28" s="1"/>
  <c r="E10" i="16"/>
  <c r="H10" i="16" s="1"/>
  <c r="E10" i="1"/>
  <c r="H10" i="1" s="1"/>
  <c r="E9" i="11"/>
  <c r="F11" i="1"/>
  <c r="F9" i="27"/>
  <c r="F9" i="18"/>
  <c r="F9" i="9"/>
  <c r="F9" i="34"/>
  <c r="E13" i="25"/>
  <c r="H13" i="25" s="1"/>
  <c r="E13" i="16"/>
  <c r="H13" i="16" s="1"/>
  <c r="E13" i="7"/>
  <c r="H13" i="7" s="1"/>
  <c r="E12" i="26"/>
  <c r="H12" i="26" s="1"/>
  <c r="E12" i="8"/>
  <c r="H12" i="8" s="1"/>
  <c r="E11" i="15"/>
  <c r="H11" i="15" s="1"/>
  <c r="E10" i="22"/>
  <c r="H10" i="22" s="1"/>
  <c r="E9" i="32"/>
  <c r="F13" i="31"/>
  <c r="F13" i="22"/>
  <c r="F13" i="13"/>
  <c r="F13" i="4"/>
  <c r="F11" i="18"/>
  <c r="F11" i="9"/>
  <c r="F11" i="34"/>
  <c r="F10" i="25"/>
  <c r="F10" i="16"/>
  <c r="F10" i="7"/>
  <c r="G8" i="23"/>
  <c r="G8" i="11"/>
  <c r="H359" i="30"/>
  <c r="H491" i="32"/>
  <c r="H512" i="14"/>
  <c r="E8" i="26"/>
  <c r="E8" i="18"/>
  <c r="H8" i="18" s="1"/>
  <c r="E8" i="9"/>
  <c r="H8" i="9" s="1"/>
  <c r="F9" i="29"/>
  <c r="G9" i="29"/>
  <c r="F9" i="20"/>
  <c r="G9" i="20"/>
  <c r="F9" i="11"/>
  <c r="F8" i="11" s="1"/>
  <c r="G9" i="11"/>
  <c r="F9" i="2"/>
  <c r="G9" i="2"/>
  <c r="H9" i="2" s="1"/>
  <c r="G8" i="27"/>
  <c r="E13" i="24"/>
  <c r="H13" i="24" s="1"/>
  <c r="E11" i="29"/>
  <c r="H11" i="29" s="1"/>
  <c r="E11" i="20"/>
  <c r="H11" i="20" s="1"/>
  <c r="E11" i="11"/>
  <c r="H11" i="11" s="1"/>
  <c r="E10" i="27"/>
  <c r="H10" i="27" s="1"/>
  <c r="E10" i="3"/>
  <c r="H10" i="3" s="1"/>
  <c r="E8" i="25"/>
  <c r="H8" i="25" s="1"/>
  <c r="E12" i="3"/>
  <c r="H12" i="3" s="1"/>
  <c r="E11" i="22"/>
  <c r="H11" i="22" s="1"/>
  <c r="E11" i="7"/>
  <c r="H11" i="7" s="1"/>
  <c r="E10" i="20"/>
  <c r="H10" i="20" s="1"/>
  <c r="E9" i="6"/>
  <c r="F13" i="15"/>
  <c r="F13" i="6"/>
  <c r="F12" i="25"/>
  <c r="F12" i="16"/>
  <c r="F12" i="7"/>
  <c r="F10" i="30"/>
  <c r="F10" i="21"/>
  <c r="F10" i="12"/>
  <c r="F10" i="3"/>
  <c r="F9" i="25"/>
  <c r="G9" i="19"/>
  <c r="F9" i="16"/>
  <c r="G9" i="10"/>
  <c r="H9" i="10" s="1"/>
  <c r="F9" i="7"/>
  <c r="G9" i="1"/>
  <c r="E10" i="29"/>
  <c r="H10" i="29" s="1"/>
  <c r="E12" i="29"/>
  <c r="H12" i="29" s="1"/>
  <c r="E11" i="3"/>
  <c r="H11" i="3" s="1"/>
  <c r="E10" i="10"/>
  <c r="H10" i="10" s="1"/>
  <c r="E9" i="29"/>
  <c r="F9" i="30"/>
  <c r="G9" i="27"/>
  <c r="F9" i="21"/>
  <c r="G9" i="18"/>
  <c r="H9" i="18" s="1"/>
  <c r="F9" i="12"/>
  <c r="G9" i="9"/>
  <c r="H9" i="9" s="1"/>
  <c r="F9" i="3"/>
  <c r="E13" i="13"/>
  <c r="H13" i="13" s="1"/>
  <c r="E13" i="4"/>
  <c r="H13" i="4" s="1"/>
  <c r="E12" i="20"/>
  <c r="H12" i="20" s="1"/>
  <c r="E12" i="33"/>
  <c r="H12" i="33" s="1"/>
  <c r="E9" i="20"/>
  <c r="F13" i="25"/>
  <c r="F13" i="16"/>
  <c r="F13" i="7"/>
  <c r="F11" i="30"/>
  <c r="F11" i="21"/>
  <c r="F11" i="12"/>
  <c r="F11" i="3"/>
  <c r="F10" i="28"/>
  <c r="F10" i="19"/>
  <c r="F10" i="10"/>
  <c r="F10" i="1"/>
  <c r="G8" i="8"/>
  <c r="H59" i="16"/>
  <c r="H47" i="16"/>
  <c r="H41" i="16"/>
  <c r="H44" i="18"/>
  <c r="H62" i="19"/>
  <c r="H57" i="19"/>
  <c r="H47" i="19"/>
  <c r="H45" i="19"/>
  <c r="H51" i="22"/>
  <c r="H55" i="27"/>
  <c r="H54" i="27"/>
  <c r="H47" i="27"/>
  <c r="H91" i="29"/>
  <c r="H141" i="30"/>
  <c r="H140" i="30"/>
  <c r="H133" i="30"/>
  <c r="H126" i="30"/>
  <c r="H125" i="30"/>
  <c r="H124" i="30"/>
  <c r="H106" i="30"/>
  <c r="H81" i="30"/>
  <c r="H130" i="32"/>
  <c r="H122" i="32"/>
  <c r="H119" i="32"/>
  <c r="H114" i="32"/>
  <c r="H110" i="32"/>
  <c r="H109" i="32"/>
  <c r="H106" i="32"/>
  <c r="H105" i="32"/>
  <c r="H101" i="32"/>
  <c r="E8" i="17"/>
  <c r="H8" i="17" s="1"/>
  <c r="E13" i="8"/>
  <c r="H13" i="8" s="1"/>
  <c r="E12" i="24"/>
  <c r="H12" i="24" s="1"/>
  <c r="E9" i="24"/>
  <c r="E8" i="5"/>
  <c r="H8" i="5" s="1"/>
  <c r="F11" i="31"/>
  <c r="F11" i="22"/>
  <c r="F11" i="13"/>
  <c r="F11" i="4"/>
  <c r="G9" i="26"/>
  <c r="H9" i="26" s="1"/>
  <c r="F9" i="26"/>
  <c r="F8" i="26" s="1"/>
  <c r="G9" i="17"/>
  <c r="H9" i="17" s="1"/>
  <c r="F9" i="17"/>
  <c r="G9" i="8"/>
  <c r="F9" i="8"/>
  <c r="F8" i="8" s="1"/>
  <c r="G9" i="33"/>
  <c r="H9" i="33" s="1"/>
  <c r="F9" i="33"/>
  <c r="F8" i="33" s="1"/>
  <c r="G8" i="24"/>
  <c r="E13" i="12"/>
  <c r="H13" i="12" s="1"/>
  <c r="E12" i="28"/>
  <c r="H12" i="28" s="1"/>
  <c r="E10" i="24"/>
  <c r="H10" i="24" s="1"/>
  <c r="E10" i="12"/>
  <c r="H10" i="12" s="1"/>
  <c r="E9" i="28"/>
  <c r="E9" i="22"/>
  <c r="E9" i="13"/>
  <c r="E9" i="7"/>
  <c r="E11" i="31"/>
  <c r="H11" i="31" s="1"/>
  <c r="E11" i="1"/>
  <c r="H11" i="1" s="1"/>
  <c r="E9" i="30"/>
  <c r="E9" i="21"/>
  <c r="E9" i="12"/>
  <c r="E9" i="34"/>
  <c r="F13" i="27"/>
  <c r="F13" i="18"/>
  <c r="F13" i="9"/>
  <c r="F13" i="34"/>
  <c r="F12" i="28"/>
  <c r="F12" i="19"/>
  <c r="F12" i="10"/>
  <c r="F12" i="1"/>
  <c r="F10" i="24"/>
  <c r="F10" i="15"/>
  <c r="F10" i="6"/>
  <c r="G9" i="31"/>
  <c r="F9" i="28"/>
  <c r="G9" i="22"/>
  <c r="F9" i="19"/>
  <c r="G9" i="13"/>
  <c r="F9" i="10"/>
  <c r="G9" i="4"/>
  <c r="F9" i="1"/>
  <c r="E10" i="23"/>
  <c r="H10" i="23" s="1"/>
  <c r="E12" i="23"/>
  <c r="H12" i="23" s="1"/>
  <c r="E11" i="34"/>
  <c r="H11" i="34" s="1"/>
  <c r="E10" i="19"/>
  <c r="H10" i="19" s="1"/>
  <c r="G9" i="30"/>
  <c r="F9" i="24"/>
  <c r="G9" i="21"/>
  <c r="F9" i="15"/>
  <c r="G9" i="12"/>
  <c r="F9" i="6"/>
  <c r="G9" i="3"/>
  <c r="E12" i="14"/>
  <c r="H12" i="14" s="1"/>
  <c r="F13" i="28"/>
  <c r="F13" i="19"/>
  <c r="F13" i="10"/>
  <c r="F13" i="1"/>
  <c r="F11" i="24"/>
  <c r="F11" i="15"/>
  <c r="F11" i="6"/>
  <c r="F10" i="31"/>
  <c r="F10" i="22"/>
  <c r="F10" i="13"/>
  <c r="F10" i="4"/>
  <c r="H520" i="18"/>
  <c r="H523" i="19"/>
  <c r="H511" i="19"/>
  <c r="H512" i="30"/>
  <c r="H515" i="1"/>
  <c r="H520" i="23"/>
  <c r="H514" i="25"/>
  <c r="H527" i="32"/>
  <c r="H493" i="34"/>
  <c r="H492" i="34"/>
  <c r="H491" i="34"/>
  <c r="H479" i="34"/>
  <c r="H476" i="34"/>
  <c r="H475" i="34"/>
  <c r="H428" i="34"/>
  <c r="H426" i="34"/>
  <c r="H425" i="34"/>
  <c r="H423" i="34"/>
  <c r="H422" i="34"/>
  <c r="H421" i="34"/>
  <c r="H420" i="34"/>
  <c r="H419" i="34"/>
  <c r="H417" i="34"/>
  <c r="H416" i="34"/>
  <c r="H348" i="34"/>
  <c r="H344" i="34"/>
  <c r="H337" i="34"/>
  <c r="H319" i="34"/>
  <c r="H372" i="1"/>
  <c r="H369" i="1"/>
  <c r="H357" i="1"/>
  <c r="H326" i="1"/>
  <c r="H443" i="2"/>
  <c r="H407" i="2"/>
  <c r="H389" i="2"/>
  <c r="H451" i="3"/>
  <c r="H440" i="3"/>
  <c r="H439" i="3"/>
  <c r="H428" i="3"/>
  <c r="H427" i="3"/>
  <c r="H426" i="3"/>
  <c r="H415" i="3"/>
  <c r="H400" i="3"/>
  <c r="H396" i="3"/>
  <c r="H374" i="3"/>
  <c r="H349" i="3"/>
  <c r="H343" i="3"/>
  <c r="H331" i="3"/>
  <c r="H482" i="4"/>
  <c r="H480" i="4"/>
  <c r="H479" i="4"/>
  <c r="H447" i="4"/>
  <c r="H446" i="4"/>
  <c r="H445" i="4"/>
  <c r="H444" i="4"/>
  <c r="H442" i="4"/>
  <c r="H441" i="4"/>
  <c r="H438" i="4"/>
  <c r="H428" i="4"/>
  <c r="H425" i="4"/>
  <c r="H424" i="4"/>
  <c r="H423" i="4"/>
  <c r="H422" i="4"/>
  <c r="H419" i="4"/>
  <c r="H415" i="34"/>
  <c r="H414" i="34"/>
  <c r="H413" i="34"/>
  <c r="H410" i="34"/>
  <c r="H408" i="34"/>
  <c r="H407" i="34"/>
  <c r="H405" i="34"/>
  <c r="H404" i="34"/>
  <c r="H403" i="34"/>
  <c r="H402" i="34"/>
  <c r="H401" i="34"/>
  <c r="H399" i="34"/>
  <c r="H398" i="34"/>
  <c r="H397" i="34"/>
  <c r="H396" i="34"/>
  <c r="H395" i="34"/>
  <c r="H392" i="34"/>
  <c r="H391" i="34"/>
  <c r="H390" i="34"/>
  <c r="H389" i="34"/>
  <c r="H331" i="34"/>
  <c r="H298" i="34"/>
  <c r="H499" i="1"/>
  <c r="H498" i="1"/>
  <c r="H492" i="1"/>
  <c r="H490" i="1"/>
  <c r="H487" i="1"/>
  <c r="H486" i="1"/>
  <c r="H459" i="1"/>
  <c r="H458" i="1"/>
  <c r="H457" i="1"/>
  <c r="H456" i="1"/>
  <c r="H454" i="1"/>
  <c r="H453" i="1"/>
  <c r="H452" i="1"/>
  <c r="H451" i="1"/>
  <c r="H450" i="1"/>
  <c r="H447" i="1"/>
  <c r="H446" i="1"/>
  <c r="H445" i="1"/>
  <c r="H444" i="1"/>
  <c r="H441" i="1"/>
  <c r="H440" i="1"/>
  <c r="H439" i="1"/>
  <c r="H438" i="1"/>
  <c r="H436" i="1"/>
  <c r="H435" i="1"/>
  <c r="H434" i="1"/>
  <c r="H433" i="1"/>
  <c r="H432" i="1"/>
  <c r="H429" i="1"/>
  <c r="H428" i="1"/>
  <c r="H427" i="1"/>
  <c r="H426" i="1"/>
  <c r="H424" i="1"/>
  <c r="H423" i="1"/>
  <c r="H420" i="1"/>
  <c r="H418" i="1"/>
  <c r="H417" i="1"/>
  <c r="H414" i="1"/>
  <c r="H411" i="1"/>
  <c r="H368" i="1"/>
  <c r="H367" i="1"/>
  <c r="H366" i="1"/>
  <c r="H363" i="1"/>
  <c r="H362" i="1"/>
  <c r="H361" i="1"/>
  <c r="H360" i="1"/>
  <c r="H356" i="1"/>
  <c r="H355" i="1"/>
  <c r="H346" i="1"/>
  <c r="H345" i="1"/>
  <c r="H344" i="1"/>
  <c r="H343" i="1"/>
  <c r="H325" i="1"/>
  <c r="H324" i="1"/>
  <c r="H323" i="1"/>
  <c r="H321" i="1"/>
  <c r="H320" i="1"/>
  <c r="H313" i="1"/>
  <c r="H312" i="1"/>
  <c r="H311" i="1"/>
  <c r="H306" i="1"/>
  <c r="H305" i="1"/>
  <c r="H304" i="1"/>
  <c r="H298" i="1"/>
  <c r="H445" i="2"/>
  <c r="H439" i="2"/>
  <c r="H418" i="2"/>
  <c r="H373" i="2"/>
  <c r="H342" i="2"/>
  <c r="H496" i="3"/>
  <c r="H488" i="3"/>
  <c r="H446" i="3"/>
  <c r="H445" i="3"/>
  <c r="H444" i="3"/>
  <c r="H443" i="3"/>
  <c r="H442" i="3"/>
  <c r="H421" i="3"/>
  <c r="H420" i="3"/>
  <c r="H384" i="3"/>
  <c r="H376" i="3"/>
  <c r="H322" i="3"/>
  <c r="H306" i="3"/>
  <c r="H499" i="4"/>
  <c r="H498" i="4"/>
  <c r="H497" i="4"/>
  <c r="H496" i="4"/>
  <c r="H495" i="4"/>
  <c r="H472" i="4"/>
  <c r="H471" i="4"/>
  <c r="H470" i="4"/>
  <c r="H469" i="4"/>
  <c r="H462" i="4"/>
  <c r="H459" i="4"/>
  <c r="H430" i="4"/>
  <c r="H415" i="4"/>
  <c r="H414" i="4"/>
  <c r="H413" i="4"/>
  <c r="H407" i="4"/>
  <c r="H402" i="4"/>
  <c r="H395" i="4"/>
  <c r="H394" i="4"/>
  <c r="H375" i="4"/>
  <c r="H374" i="4"/>
  <c r="H373" i="4"/>
  <c r="H367" i="4"/>
  <c r="H366" i="4"/>
  <c r="H353" i="4"/>
  <c r="H351" i="4"/>
  <c r="H313" i="4"/>
  <c r="H312" i="4"/>
  <c r="H300" i="4"/>
  <c r="H299" i="4"/>
  <c r="H481" i="5"/>
  <c r="H439" i="5"/>
  <c r="H396" i="5"/>
  <c r="H360" i="5"/>
  <c r="H299" i="5"/>
  <c r="H499" i="6"/>
  <c r="H498" i="6"/>
  <c r="H487" i="6"/>
  <c r="H459" i="6"/>
  <c r="H458" i="6"/>
  <c r="H456" i="6"/>
  <c r="H455" i="6"/>
  <c r="H454" i="6"/>
  <c r="H453" i="6"/>
  <c r="H452" i="6"/>
  <c r="H451" i="6"/>
  <c r="H450" i="6"/>
  <c r="H449" i="6"/>
  <c r="H448" i="6"/>
  <c r="H432" i="6"/>
  <c r="H431" i="6"/>
  <c r="H430" i="6"/>
  <c r="H429" i="6"/>
  <c r="H428" i="6"/>
  <c r="H427" i="6"/>
  <c r="H424" i="6"/>
  <c r="H423" i="6"/>
  <c r="H422" i="6"/>
  <c r="H421" i="6"/>
  <c r="H418" i="6"/>
  <c r="H417" i="6"/>
  <c r="H416" i="6"/>
  <c r="H415" i="6"/>
  <c r="H414" i="6"/>
  <c r="H382" i="6"/>
  <c r="H370" i="6"/>
  <c r="H418" i="4"/>
  <c r="H417" i="4"/>
  <c r="H416" i="4"/>
  <c r="H400" i="4"/>
  <c r="H382" i="4"/>
  <c r="H379" i="4"/>
  <c r="H370" i="4"/>
  <c r="H337" i="4"/>
  <c r="H306" i="4"/>
  <c r="H496" i="5"/>
  <c r="H495" i="5"/>
  <c r="H482" i="5"/>
  <c r="H445" i="5"/>
  <c r="H425" i="5"/>
  <c r="H366" i="5"/>
  <c r="H484" i="6"/>
  <c r="H483" i="6"/>
  <c r="H481" i="6"/>
  <c r="H480" i="6"/>
  <c r="H479" i="6"/>
  <c r="H478" i="6"/>
  <c r="H477" i="6"/>
  <c r="H476" i="6"/>
  <c r="H475" i="6"/>
  <c r="H466" i="6"/>
  <c r="H465" i="6"/>
  <c r="H440" i="6"/>
  <c r="H439" i="6"/>
  <c r="H438" i="6"/>
  <c r="H409" i="6"/>
  <c r="H408" i="6"/>
  <c r="H407" i="6"/>
  <c r="H402" i="6"/>
  <c r="H397" i="6"/>
  <c r="H396" i="6"/>
  <c r="H395" i="6"/>
  <c r="H394" i="6"/>
  <c r="H385" i="6"/>
  <c r="H384" i="6"/>
  <c r="H373" i="6"/>
  <c r="H372" i="6"/>
  <c r="H371" i="6"/>
  <c r="H364" i="6"/>
  <c r="H363" i="6"/>
  <c r="H362" i="6"/>
  <c r="H361" i="6"/>
  <c r="H360" i="6"/>
  <c r="H331" i="6"/>
  <c r="H313" i="6"/>
  <c r="H312" i="6"/>
  <c r="H299" i="6"/>
  <c r="H296" i="6"/>
  <c r="H499" i="7"/>
  <c r="H495" i="7"/>
  <c r="H482" i="7"/>
  <c r="H461" i="7"/>
  <c r="H438" i="7"/>
  <c r="H421" i="7"/>
  <c r="H418" i="7"/>
  <c r="H414" i="7"/>
  <c r="H394" i="7"/>
  <c r="H390" i="7"/>
  <c r="H385" i="7"/>
  <c r="H382" i="7"/>
  <c r="H374" i="7"/>
  <c r="H325" i="7"/>
  <c r="H465" i="8"/>
  <c r="H462" i="8"/>
  <c r="H461" i="8"/>
  <c r="H457" i="8"/>
  <c r="H426" i="8"/>
  <c r="H394" i="8"/>
  <c r="H390" i="8"/>
  <c r="H389" i="8"/>
  <c r="H374" i="8"/>
  <c r="H373" i="8"/>
  <c r="H366" i="8"/>
  <c r="H361" i="8"/>
  <c r="H353" i="8"/>
  <c r="H321" i="8"/>
  <c r="H474" i="9"/>
  <c r="H470" i="9"/>
  <c r="H465" i="9"/>
  <c r="H453" i="9"/>
  <c r="H446" i="9"/>
  <c r="H442" i="9"/>
  <c r="H413" i="9"/>
  <c r="H382" i="9"/>
  <c r="H381" i="9"/>
  <c r="H342" i="9"/>
  <c r="H341" i="9"/>
  <c r="H338" i="9"/>
  <c r="H337" i="9"/>
  <c r="H300" i="9"/>
  <c r="H471" i="10"/>
  <c r="H426" i="10"/>
  <c r="H425" i="10"/>
  <c r="H390" i="10"/>
  <c r="H306" i="10"/>
  <c r="H299" i="10"/>
  <c r="H489" i="11"/>
  <c r="H488" i="11"/>
  <c r="H479" i="11"/>
  <c r="H477" i="11"/>
  <c r="H472" i="11"/>
  <c r="H466" i="11"/>
  <c r="H451" i="11"/>
  <c r="H439" i="11"/>
  <c r="H438" i="11"/>
  <c r="H435" i="11"/>
  <c r="H426" i="11"/>
  <c r="H423" i="11"/>
  <c r="H404" i="11"/>
  <c r="H402" i="11"/>
  <c r="H382" i="11"/>
  <c r="H368" i="11"/>
  <c r="H367" i="11"/>
  <c r="H366" i="11"/>
  <c r="H340" i="11"/>
  <c r="H336" i="11"/>
  <c r="H299" i="11"/>
  <c r="H499" i="12"/>
  <c r="H498" i="12"/>
  <c r="H474" i="12"/>
  <c r="H473" i="12"/>
  <c r="H469" i="12"/>
  <c r="H456" i="12"/>
  <c r="H420" i="12"/>
  <c r="H396" i="12"/>
  <c r="H313" i="12"/>
  <c r="H488" i="13"/>
  <c r="H399" i="13"/>
  <c r="H384" i="13"/>
  <c r="H367" i="13"/>
  <c r="H316" i="13"/>
  <c r="H488" i="14"/>
  <c r="H487" i="14"/>
  <c r="H471" i="14"/>
  <c r="H453" i="14"/>
  <c r="H452" i="14"/>
  <c r="H451" i="14"/>
  <c r="H421" i="14"/>
  <c r="H420" i="14"/>
  <c r="H404" i="14"/>
  <c r="H386" i="14"/>
  <c r="H376" i="14"/>
  <c r="H362" i="14"/>
  <c r="H348" i="14"/>
  <c r="H306" i="14"/>
  <c r="H496" i="15"/>
  <c r="H495" i="15"/>
  <c r="H494" i="15"/>
  <c r="H493" i="15"/>
  <c r="H492" i="15"/>
  <c r="H483" i="15"/>
  <c r="H482" i="15"/>
  <c r="H481" i="15"/>
  <c r="H480" i="15"/>
  <c r="H466" i="15"/>
  <c r="H465" i="15"/>
  <c r="H464" i="15"/>
  <c r="H463" i="15"/>
  <c r="H441" i="15"/>
  <c r="H429" i="15"/>
  <c r="H428" i="15"/>
  <c r="H425" i="15"/>
  <c r="H424" i="15"/>
  <c r="H384" i="15"/>
  <c r="H381" i="15"/>
  <c r="H380" i="15"/>
  <c r="H466" i="16"/>
  <c r="H443" i="16"/>
  <c r="H442" i="16"/>
  <c r="H429" i="16"/>
  <c r="H424" i="16"/>
  <c r="H416" i="16"/>
  <c r="H409" i="16"/>
  <c r="H400" i="16"/>
  <c r="H364" i="15"/>
  <c r="H360" i="15"/>
  <c r="H316" i="15"/>
  <c r="H309" i="15"/>
  <c r="H300" i="15"/>
  <c r="H472" i="16"/>
  <c r="H439" i="16"/>
  <c r="H420" i="16"/>
  <c r="H417" i="16"/>
  <c r="H410" i="16"/>
  <c r="H369" i="16"/>
  <c r="H362" i="16"/>
  <c r="H361" i="16"/>
  <c r="H352" i="16"/>
  <c r="H351" i="16"/>
  <c r="H343" i="16"/>
  <c r="H342" i="16"/>
  <c r="H331" i="16"/>
  <c r="H313" i="16"/>
  <c r="H306" i="16"/>
  <c r="H300" i="16"/>
  <c r="H299" i="16"/>
  <c r="H499" i="17"/>
  <c r="H498" i="17"/>
  <c r="H497" i="17"/>
  <c r="H496" i="17"/>
  <c r="H495" i="17"/>
  <c r="H494" i="17"/>
  <c r="H492" i="17"/>
  <c r="H491" i="17"/>
  <c r="H490" i="17"/>
  <c r="H489" i="17"/>
  <c r="H488" i="17"/>
  <c r="H487" i="17"/>
  <c r="H486" i="17"/>
  <c r="H485" i="17"/>
  <c r="H467" i="17"/>
  <c r="H466" i="17"/>
  <c r="H464" i="17"/>
  <c r="H371" i="17"/>
  <c r="H357" i="17"/>
  <c r="H356" i="17"/>
  <c r="H355" i="17"/>
  <c r="H339" i="17"/>
  <c r="H338" i="17"/>
  <c r="H337" i="17"/>
  <c r="H336" i="17"/>
  <c r="H327" i="17"/>
  <c r="H309" i="17"/>
  <c r="H308" i="17"/>
  <c r="H469" i="18"/>
  <c r="H462" i="18"/>
  <c r="H454" i="18"/>
  <c r="H451" i="18"/>
  <c r="H439" i="18"/>
  <c r="H418" i="18"/>
  <c r="H400" i="18"/>
  <c r="H394" i="18"/>
  <c r="H367" i="18"/>
  <c r="H366" i="18"/>
  <c r="H362" i="18"/>
  <c r="H322" i="18"/>
  <c r="H313" i="18"/>
  <c r="H499" i="19"/>
  <c r="H498" i="19"/>
  <c r="H474" i="19"/>
  <c r="H473" i="19"/>
  <c r="H472" i="19"/>
  <c r="H466" i="19"/>
  <c r="H443" i="19"/>
  <c r="H439" i="19"/>
  <c r="H420" i="19"/>
  <c r="H410" i="19"/>
  <c r="H409" i="19"/>
  <c r="H400" i="19"/>
  <c r="H386" i="19"/>
  <c r="H364" i="19"/>
  <c r="H361" i="19"/>
  <c r="H349" i="19"/>
  <c r="H348" i="19"/>
  <c r="H323" i="19"/>
  <c r="H320" i="19"/>
  <c r="H488" i="20"/>
  <c r="H466" i="20"/>
  <c r="H385" i="20"/>
  <c r="H368" i="16"/>
  <c r="H349" i="16"/>
  <c r="H348" i="16"/>
  <c r="H325" i="16"/>
  <c r="H322" i="16"/>
  <c r="H483" i="17"/>
  <c r="H482" i="17"/>
  <c r="H481" i="17"/>
  <c r="H480" i="17"/>
  <c r="H479" i="17"/>
  <c r="H478" i="17"/>
  <c r="H477" i="17"/>
  <c r="H476" i="17"/>
  <c r="H474" i="17"/>
  <c r="H473" i="17"/>
  <c r="H472" i="17"/>
  <c r="H471" i="17"/>
  <c r="H470" i="17"/>
  <c r="H462" i="17"/>
  <c r="H461" i="17"/>
  <c r="H460" i="17"/>
  <c r="H459" i="17"/>
  <c r="H458" i="17"/>
  <c r="H455" i="17"/>
  <c r="H454" i="17"/>
  <c r="H453" i="17"/>
  <c r="H452" i="17"/>
  <c r="H449" i="17"/>
  <c r="H448" i="17"/>
  <c r="H447" i="17"/>
  <c r="H446" i="17"/>
  <c r="H444" i="17"/>
  <c r="H443" i="17"/>
  <c r="H442" i="17"/>
  <c r="H441" i="17"/>
  <c r="H440" i="17"/>
  <c r="H437" i="17"/>
  <c r="H436" i="17"/>
  <c r="H435" i="17"/>
  <c r="H434" i="17"/>
  <c r="H431" i="17"/>
  <c r="H430" i="17"/>
  <c r="H429" i="17"/>
  <c r="H428" i="17"/>
  <c r="H426" i="17"/>
  <c r="H425" i="17"/>
  <c r="H424" i="17"/>
  <c r="H423" i="17"/>
  <c r="H422" i="17"/>
  <c r="H421" i="17"/>
  <c r="H420" i="17"/>
  <c r="H419" i="17"/>
  <c r="H417" i="17"/>
  <c r="H416" i="17"/>
  <c r="H415" i="17"/>
  <c r="H414" i="17"/>
  <c r="H413" i="17"/>
  <c r="H390" i="17"/>
  <c r="H389" i="17"/>
  <c r="H388" i="17"/>
  <c r="H387" i="17"/>
  <c r="H385" i="17"/>
  <c r="H384" i="17"/>
  <c r="H383" i="17"/>
  <c r="H382" i="17"/>
  <c r="H381" i="17"/>
  <c r="H379" i="17"/>
  <c r="H345" i="17"/>
  <c r="H344" i="17"/>
  <c r="H343" i="17"/>
  <c r="H330" i="17"/>
  <c r="H329" i="17"/>
  <c r="H453" i="18"/>
  <c r="H425" i="18"/>
  <c r="H424" i="18"/>
  <c r="H423" i="18"/>
  <c r="H397" i="18"/>
  <c r="H396" i="18"/>
  <c r="H376" i="18"/>
  <c r="H490" i="19"/>
  <c r="H489" i="19"/>
  <c r="H486" i="19"/>
  <c r="H477" i="19"/>
  <c r="H470" i="19"/>
  <c r="H448" i="19"/>
  <c r="H425" i="19"/>
  <c r="H424" i="19"/>
  <c r="H423" i="19"/>
  <c r="H417" i="19"/>
  <c r="H416" i="19"/>
  <c r="H415" i="19"/>
  <c r="H414" i="19"/>
  <c r="H402" i="19"/>
  <c r="H396" i="19"/>
  <c r="H395" i="19"/>
  <c r="H394" i="19"/>
  <c r="H375" i="19"/>
  <c r="H366" i="19"/>
  <c r="H342" i="19"/>
  <c r="H306" i="19"/>
  <c r="H381" i="20"/>
  <c r="H373" i="20"/>
  <c r="H372" i="20"/>
  <c r="H351" i="20"/>
  <c r="H350" i="20"/>
  <c r="H349" i="20"/>
  <c r="H348" i="20"/>
  <c r="H498" i="21"/>
  <c r="H465" i="21"/>
  <c r="H457" i="21"/>
  <c r="H456" i="21"/>
  <c r="H451" i="21"/>
  <c r="H450" i="21"/>
  <c r="H449" i="21"/>
  <c r="H440" i="21"/>
  <c r="H439" i="21"/>
  <c r="H423" i="21"/>
  <c r="H416" i="21"/>
  <c r="H411" i="21"/>
  <c r="H399" i="21"/>
  <c r="H397" i="21"/>
  <c r="H396" i="21"/>
  <c r="H395" i="21"/>
  <c r="H394" i="21"/>
  <c r="H390" i="21"/>
  <c r="H382" i="21"/>
  <c r="H342" i="21"/>
  <c r="H341" i="21"/>
  <c r="H321" i="21"/>
  <c r="H313" i="21"/>
  <c r="H312" i="21"/>
  <c r="H300" i="21"/>
  <c r="H496" i="22"/>
  <c r="H479" i="22"/>
  <c r="H475" i="22"/>
  <c r="H299" i="32"/>
  <c r="H348" i="25"/>
  <c r="H300" i="25"/>
  <c r="H299" i="25"/>
  <c r="H499" i="26"/>
  <c r="H336" i="26"/>
  <c r="H352" i="28"/>
  <c r="H499" i="29"/>
  <c r="H477" i="29"/>
  <c r="H445" i="29"/>
  <c r="H427" i="29"/>
  <c r="H368" i="29"/>
  <c r="H352" i="29"/>
  <c r="H499" i="30"/>
  <c r="H399" i="30"/>
  <c r="H398" i="30"/>
  <c r="H389" i="30"/>
  <c r="H368" i="30"/>
  <c r="H362" i="30"/>
  <c r="H360" i="30"/>
  <c r="H348" i="30"/>
  <c r="H312" i="30"/>
  <c r="H303" i="30"/>
  <c r="H300" i="30"/>
  <c r="H299" i="30"/>
  <c r="H459" i="32"/>
  <c r="H452" i="32"/>
  <c r="H451" i="32"/>
  <c r="H431" i="32"/>
  <c r="H428" i="32"/>
  <c r="H427" i="32"/>
  <c r="H424" i="32"/>
  <c r="H423" i="32"/>
  <c r="H411" i="32"/>
  <c r="H407" i="32"/>
  <c r="H396" i="32"/>
  <c r="H395" i="32"/>
  <c r="H375" i="32"/>
  <c r="H364" i="32"/>
  <c r="H351" i="32"/>
  <c r="H323" i="32"/>
  <c r="H320" i="32"/>
  <c r="H319" i="32"/>
  <c r="H308" i="32"/>
  <c r="H472" i="22"/>
  <c r="H466" i="22"/>
  <c r="H465" i="22"/>
  <c r="H459" i="22"/>
  <c r="H458" i="22"/>
  <c r="H449" i="22"/>
  <c r="H447" i="22"/>
  <c r="H438" i="22"/>
  <c r="H424" i="22"/>
  <c r="H418" i="22"/>
  <c r="H417" i="22"/>
  <c r="H410" i="22"/>
  <c r="H409" i="22"/>
  <c r="H395" i="22"/>
  <c r="H386" i="22"/>
  <c r="H371" i="22"/>
  <c r="H313" i="22"/>
  <c r="H312" i="22"/>
  <c r="H299" i="22"/>
  <c r="H496" i="23"/>
  <c r="H481" i="23"/>
  <c r="H462" i="23"/>
  <c r="H438" i="23"/>
  <c r="H434" i="23"/>
  <c r="H431" i="23"/>
  <c r="H429" i="23"/>
  <c r="H420" i="23"/>
  <c r="H416" i="23"/>
  <c r="H407" i="23"/>
  <c r="H400" i="23"/>
  <c r="H397" i="23"/>
  <c r="H395" i="23"/>
  <c r="H394" i="23"/>
  <c r="H386" i="23"/>
  <c r="H368" i="23"/>
  <c r="H478" i="24"/>
  <c r="H477" i="24"/>
  <c r="H474" i="24"/>
  <c r="H473" i="24"/>
  <c r="H472" i="24"/>
  <c r="H471" i="24"/>
  <c r="H446" i="24"/>
  <c r="H445" i="24"/>
  <c r="H444" i="24"/>
  <c r="H439" i="24"/>
  <c r="H438" i="24"/>
  <c r="H418" i="24"/>
  <c r="H415" i="24"/>
  <c r="H414" i="24"/>
  <c r="H413" i="24"/>
  <c r="H436" i="25"/>
  <c r="H400" i="25"/>
  <c r="H359" i="25"/>
  <c r="H324" i="25"/>
  <c r="H499" i="27"/>
  <c r="H367" i="27"/>
  <c r="H427" i="28"/>
  <c r="H481" i="29"/>
  <c r="H440" i="29"/>
  <c r="H425" i="29"/>
  <c r="H421" i="29"/>
  <c r="H413" i="29"/>
  <c r="H396" i="29"/>
  <c r="H395" i="29"/>
  <c r="H394" i="29"/>
  <c r="H384" i="29"/>
  <c r="H376" i="29"/>
  <c r="H371" i="29"/>
  <c r="H355" i="29"/>
  <c r="H495" i="30"/>
  <c r="H488" i="30"/>
  <c r="H487" i="30"/>
  <c r="H477" i="30"/>
  <c r="H462" i="30"/>
  <c r="H461" i="30"/>
  <c r="H460" i="30"/>
  <c r="H391" i="30"/>
  <c r="H356" i="30"/>
  <c r="H492" i="32"/>
  <c r="H432" i="32"/>
  <c r="H368" i="32"/>
  <c r="H347" i="32"/>
  <c r="H316" i="32"/>
  <c r="H312" i="32"/>
  <c r="H304" i="32"/>
  <c r="H288" i="10"/>
  <c r="H287" i="10"/>
  <c r="H279" i="10"/>
  <c r="H241" i="10"/>
  <c r="H234" i="10"/>
  <c r="H224" i="10"/>
  <c r="H215" i="10"/>
  <c r="H198" i="10"/>
  <c r="H180" i="10"/>
  <c r="H179" i="10"/>
  <c r="H281" i="11"/>
  <c r="H279" i="11"/>
  <c r="H278" i="11"/>
  <c r="H275" i="11"/>
  <c r="H269" i="11"/>
  <c r="H241" i="11"/>
  <c r="H225" i="11"/>
  <c r="H194" i="11"/>
  <c r="H241" i="12"/>
  <c r="H181" i="12"/>
  <c r="H274" i="13"/>
  <c r="H269" i="13"/>
  <c r="H221" i="13"/>
  <c r="H283" i="14"/>
  <c r="H282" i="14"/>
  <c r="H263" i="14"/>
  <c r="H225" i="14"/>
  <c r="H218" i="14"/>
  <c r="H217" i="14"/>
  <c r="H258" i="15"/>
  <c r="H230" i="15"/>
  <c r="H214" i="15"/>
  <c r="H213" i="15"/>
  <c r="H194" i="15"/>
  <c r="H193" i="15"/>
  <c r="H189" i="15"/>
  <c r="H185" i="15"/>
  <c r="H182" i="15"/>
  <c r="H181" i="15"/>
  <c r="H178" i="15"/>
  <c r="H162" i="15"/>
  <c r="H258" i="16"/>
  <c r="H241" i="16"/>
  <c r="H234" i="16"/>
  <c r="H233" i="16"/>
  <c r="H162" i="16"/>
  <c r="H161" i="16"/>
  <c r="H255" i="17"/>
  <c r="H252" i="17"/>
  <c r="H251" i="17"/>
  <c r="H250" i="17"/>
  <c r="H249" i="17"/>
  <c r="H247" i="17"/>
  <c r="H246" i="17"/>
  <c r="H245" i="17"/>
  <c r="H244" i="17"/>
  <c r="H228" i="17"/>
  <c r="H227" i="17"/>
  <c r="H220" i="17"/>
  <c r="H219" i="17"/>
  <c r="H216" i="17"/>
  <c r="H215" i="17"/>
  <c r="H212" i="17"/>
  <c r="H211" i="17"/>
  <c r="H204" i="17"/>
  <c r="H203" i="17"/>
  <c r="H200" i="17"/>
  <c r="H199" i="17"/>
  <c r="H180" i="17"/>
  <c r="H164" i="17"/>
  <c r="H163" i="17"/>
  <c r="H160" i="17"/>
  <c r="H159" i="17"/>
  <c r="H154" i="19"/>
  <c r="H283" i="20"/>
  <c r="H282" i="20"/>
  <c r="H281" i="20"/>
  <c r="H191" i="20"/>
  <c r="H151" i="9"/>
  <c r="H151" i="4"/>
  <c r="H265" i="34"/>
  <c r="H201" i="34"/>
  <c r="H197" i="34"/>
  <c r="H182" i="34"/>
  <c r="H179" i="34"/>
  <c r="H164" i="34"/>
  <c r="H162" i="34"/>
  <c r="H161" i="34"/>
  <c r="H288" i="1"/>
  <c r="H287" i="1"/>
  <c r="H237" i="1"/>
  <c r="H236" i="1"/>
  <c r="H215" i="1"/>
  <c r="H214" i="1"/>
  <c r="H213" i="1"/>
  <c r="H212" i="1"/>
  <c r="H211" i="1"/>
  <c r="H208" i="1"/>
  <c r="H207" i="1"/>
  <c r="H206" i="1"/>
  <c r="H180" i="1"/>
  <c r="H280" i="3"/>
  <c r="H279" i="3"/>
  <c r="H278" i="3"/>
  <c r="H276" i="3"/>
  <c r="H275" i="3"/>
  <c r="H271" i="3"/>
  <c r="H255" i="3"/>
  <c r="H220" i="3"/>
  <c r="H201" i="3"/>
  <c r="H180" i="3"/>
  <c r="H171" i="3"/>
  <c r="H272" i="4"/>
  <c r="H269" i="4"/>
  <c r="H252" i="4"/>
  <c r="H246" i="4"/>
  <c r="H243" i="4"/>
  <c r="H242" i="4"/>
  <c r="H241" i="4"/>
  <c r="H173" i="4"/>
  <c r="H277" i="5"/>
  <c r="H274" i="5"/>
  <c r="H194" i="5"/>
  <c r="H254" i="6"/>
  <c r="H253" i="6"/>
  <c r="H250" i="6"/>
  <c r="H246" i="6"/>
  <c r="H245" i="6"/>
  <c r="H242" i="6"/>
  <c r="H209" i="6"/>
  <c r="H288" i="18"/>
  <c r="H279" i="18"/>
  <c r="H184" i="19"/>
  <c r="H138" i="34"/>
  <c r="H135" i="34"/>
  <c r="H133" i="34"/>
  <c r="H132" i="34"/>
  <c r="H125" i="34"/>
  <c r="H110" i="34"/>
  <c r="H109" i="34"/>
  <c r="H106" i="34"/>
  <c r="H85" i="34"/>
  <c r="H84" i="34"/>
  <c r="H131" i="1"/>
  <c r="H130" i="1"/>
  <c r="H127" i="1"/>
  <c r="H118" i="1"/>
  <c r="H93" i="1"/>
  <c r="H145" i="3"/>
  <c r="H106" i="3"/>
  <c r="H95" i="3"/>
  <c r="H77" i="3"/>
  <c r="H110" i="8"/>
  <c r="H103" i="15"/>
  <c r="H93" i="15"/>
  <c r="H91" i="15"/>
  <c r="H100" i="16"/>
  <c r="H75" i="16"/>
  <c r="H72" i="17"/>
  <c r="H109" i="18"/>
  <c r="H132" i="19"/>
  <c r="H85" i="19"/>
  <c r="H122" i="22"/>
  <c r="H138" i="26"/>
  <c r="H89" i="30"/>
  <c r="H145" i="34"/>
  <c r="H143" i="34"/>
  <c r="H117" i="34"/>
  <c r="H116" i="34"/>
  <c r="H115" i="34"/>
  <c r="H112" i="34"/>
  <c r="H97" i="34"/>
  <c r="H133" i="2"/>
  <c r="H91" i="24"/>
  <c r="H90" i="24"/>
  <c r="H89" i="24"/>
  <c r="H133" i="25"/>
  <c r="H75" i="32"/>
  <c r="H119" i="4"/>
  <c r="H115" i="5"/>
  <c r="H92" i="11"/>
  <c r="H118" i="12"/>
  <c r="H127" i="13"/>
  <c r="H102" i="13"/>
  <c r="H77" i="13"/>
  <c r="H128" i="14"/>
  <c r="H81" i="14"/>
  <c r="H142" i="18"/>
  <c r="H97" i="18"/>
  <c r="H107" i="22"/>
  <c r="H100" i="22"/>
  <c r="H81" i="22"/>
  <c r="H74" i="23"/>
  <c r="H88" i="26"/>
  <c r="H142" i="27"/>
  <c r="H112" i="30"/>
  <c r="H93" i="31"/>
  <c r="H40" i="31"/>
  <c r="H55" i="32"/>
  <c r="H54" i="32"/>
  <c r="H46" i="32"/>
  <c r="H44" i="32"/>
  <c r="H43" i="32"/>
  <c r="H42" i="32"/>
  <c r="H41" i="32"/>
  <c r="H40" i="32"/>
  <c r="H39" i="32"/>
  <c r="H37" i="32"/>
  <c r="H36" i="32"/>
  <c r="H34" i="32"/>
  <c r="H62" i="3"/>
  <c r="H47" i="3"/>
  <c r="H46" i="3"/>
  <c r="H47" i="4"/>
  <c r="H46" i="4"/>
  <c r="H42" i="4"/>
  <c r="H41" i="4"/>
  <c r="H40" i="4"/>
  <c r="H49" i="6"/>
  <c r="H48" i="6"/>
  <c r="H44" i="7"/>
  <c r="H47" i="8"/>
  <c r="H46" i="8"/>
  <c r="H40" i="9"/>
  <c r="H39" i="9"/>
  <c r="H62" i="11"/>
  <c r="H57" i="11"/>
  <c r="H61" i="34"/>
  <c r="H57" i="34"/>
  <c r="H56" i="34"/>
  <c r="H55" i="34"/>
  <c r="H54" i="34"/>
  <c r="H53" i="34"/>
  <c r="H52" i="34"/>
  <c r="H51" i="34"/>
  <c r="H61" i="1"/>
  <c r="H59" i="1"/>
  <c r="H49" i="1"/>
  <c r="H47" i="1"/>
  <c r="H46" i="1"/>
  <c r="H43" i="1"/>
  <c r="H41" i="1"/>
  <c r="H40" i="1"/>
  <c r="H39" i="1"/>
  <c r="H38" i="1"/>
  <c r="H37" i="1"/>
  <c r="H34" i="1"/>
  <c r="H33" i="1"/>
  <c r="H44" i="2"/>
  <c r="H38" i="3"/>
  <c r="H35" i="3"/>
  <c r="H57" i="4"/>
  <c r="H56" i="4"/>
  <c r="H55" i="4"/>
  <c r="H54" i="4"/>
  <c r="H36" i="4"/>
  <c r="H35" i="4"/>
  <c r="H36" i="5"/>
  <c r="H45" i="6"/>
  <c r="H33" i="6"/>
  <c r="H57" i="7"/>
  <c r="H63" i="8"/>
  <c r="H35" i="8"/>
  <c r="H52" i="9"/>
  <c r="H51" i="9"/>
  <c r="H54" i="11"/>
  <c r="H46" i="11"/>
  <c r="H44" i="11"/>
  <c r="H55" i="12"/>
  <c r="H54" i="12"/>
  <c r="H38" i="12"/>
  <c r="H57" i="13"/>
  <c r="H47" i="14"/>
  <c r="H46" i="16"/>
  <c r="H50" i="17"/>
  <c r="H59" i="18"/>
  <c r="H57" i="18"/>
  <c r="H55" i="18"/>
  <c r="H41" i="19"/>
  <c r="H39" i="19"/>
  <c r="H38" i="26"/>
  <c r="H55" i="29"/>
  <c r="H54" i="29"/>
  <c r="H53" i="29"/>
  <c r="H63" i="32"/>
  <c r="H62" i="32"/>
  <c r="H505" i="17"/>
  <c r="H506" i="29"/>
  <c r="H530" i="15"/>
  <c r="H530" i="14"/>
  <c r="H530" i="12"/>
  <c r="H530" i="9"/>
  <c r="H530" i="8"/>
  <c r="E506" i="28"/>
  <c r="H506" i="28" s="1"/>
  <c r="H522" i="22"/>
  <c r="H511" i="22"/>
  <c r="H505" i="9"/>
  <c r="H506" i="7"/>
  <c r="H510" i="1"/>
  <c r="H508" i="3"/>
  <c r="H510" i="16"/>
  <c r="H526" i="17"/>
  <c r="H524" i="22"/>
  <c r="H520" i="30"/>
  <c r="H505" i="5"/>
  <c r="H530" i="31"/>
  <c r="H530" i="22"/>
  <c r="E505" i="12"/>
  <c r="E505" i="26"/>
  <c r="H520" i="34"/>
  <c r="H514" i="34"/>
  <c r="H513" i="34"/>
  <c r="H518" i="1"/>
  <c r="H524" i="3"/>
  <c r="H515" i="3"/>
  <c r="H515" i="15"/>
  <c r="H512" i="15"/>
  <c r="H511" i="15"/>
  <c r="H516" i="18"/>
  <c r="H528" i="19"/>
  <c r="H516" i="19"/>
  <c r="H529" i="22"/>
  <c r="H514" i="24"/>
  <c r="H510" i="24"/>
  <c r="H295" i="31"/>
  <c r="H295" i="27"/>
  <c r="H295" i="26"/>
  <c r="E318" i="9"/>
  <c r="H318" i="9" s="1"/>
  <c r="H294" i="11"/>
  <c r="E294" i="27"/>
  <c r="H294" i="27" s="1"/>
  <c r="H499" i="34"/>
  <c r="H498" i="34"/>
  <c r="H495" i="34"/>
  <c r="H484" i="34"/>
  <c r="H466" i="34"/>
  <c r="H441" i="34"/>
  <c r="H375" i="34"/>
  <c r="H373" i="34"/>
  <c r="H366" i="34"/>
  <c r="H350" i="34"/>
  <c r="H342" i="34"/>
  <c r="H341" i="34"/>
  <c r="H316" i="34"/>
  <c r="H313" i="34"/>
  <c r="H312" i="34"/>
  <c r="H306" i="34"/>
  <c r="H304" i="34"/>
  <c r="H303" i="34"/>
  <c r="H302" i="34"/>
  <c r="H481" i="1"/>
  <c r="H480" i="1"/>
  <c r="H477" i="1"/>
  <c r="H474" i="1"/>
  <c r="H471" i="1"/>
  <c r="H468" i="1"/>
  <c r="H462" i="1"/>
  <c r="H409" i="1"/>
  <c r="H408" i="1"/>
  <c r="H405" i="1"/>
  <c r="H403" i="1"/>
  <c r="H402" i="1"/>
  <c r="H400" i="1"/>
  <c r="H399" i="1"/>
  <c r="H398" i="1"/>
  <c r="H397" i="1"/>
  <c r="H396" i="1"/>
  <c r="H395" i="1"/>
  <c r="H394" i="1"/>
  <c r="H393" i="1"/>
  <c r="H370" i="1"/>
  <c r="H353" i="1"/>
  <c r="H352" i="1"/>
  <c r="H351" i="1"/>
  <c r="H350" i="1"/>
  <c r="H332" i="1"/>
  <c r="H329" i="1"/>
  <c r="H486" i="2"/>
  <c r="H481" i="2"/>
  <c r="H472" i="2"/>
  <c r="H471" i="2"/>
  <c r="H470" i="2"/>
  <c r="H415" i="2"/>
  <c r="H404" i="2"/>
  <c r="H397" i="2"/>
  <c r="H395" i="2"/>
  <c r="H355" i="2"/>
  <c r="H499" i="3"/>
  <c r="H498" i="3"/>
  <c r="H494" i="3"/>
  <c r="H479" i="3"/>
  <c r="H475" i="3"/>
  <c r="H461" i="3"/>
  <c r="H453" i="3"/>
  <c r="H449" i="3"/>
  <c r="H448" i="3"/>
  <c r="H424" i="3"/>
  <c r="H417" i="3"/>
  <c r="H416" i="3"/>
  <c r="H413" i="3"/>
  <c r="H409" i="3"/>
  <c r="H397" i="3"/>
  <c r="H329" i="3"/>
  <c r="H493" i="4"/>
  <c r="H492" i="4"/>
  <c r="H488" i="4"/>
  <c r="H483" i="4"/>
  <c r="H477" i="4"/>
  <c r="H476" i="4"/>
  <c r="H475" i="4"/>
  <c r="H466" i="4"/>
  <c r="H465" i="4"/>
  <c r="H464" i="4"/>
  <c r="H457" i="4"/>
  <c r="H456" i="4"/>
  <c r="H454" i="4"/>
  <c r="H453" i="4"/>
  <c r="H452" i="4"/>
  <c r="H451" i="4"/>
  <c r="H450" i="4"/>
  <c r="H410" i="4"/>
  <c r="H409" i="4"/>
  <c r="H404" i="4"/>
  <c r="H390" i="4"/>
  <c r="H389" i="4"/>
  <c r="H388" i="4"/>
  <c r="H385" i="4"/>
  <c r="H384" i="4"/>
  <c r="H294" i="9"/>
  <c r="H295" i="17"/>
  <c r="H295" i="10"/>
  <c r="H295" i="8"/>
  <c r="H389" i="3"/>
  <c r="H352" i="3"/>
  <c r="H342" i="3"/>
  <c r="H458" i="4"/>
  <c r="H355" i="4"/>
  <c r="H350" i="4"/>
  <c r="H343" i="4"/>
  <c r="H404" i="5"/>
  <c r="H497" i="6"/>
  <c r="H486" i="6"/>
  <c r="H487" i="34"/>
  <c r="H486" i="34"/>
  <c r="H481" i="34"/>
  <c r="H472" i="34"/>
  <c r="H469" i="34"/>
  <c r="H468" i="34"/>
  <c r="H462" i="34"/>
  <c r="H461" i="34"/>
  <c r="H459" i="34"/>
  <c r="H458" i="34"/>
  <c r="H457" i="34"/>
  <c r="H456" i="34"/>
  <c r="H455" i="34"/>
  <c r="H452" i="34"/>
  <c r="H451" i="34"/>
  <c r="H450" i="34"/>
  <c r="H449" i="34"/>
  <c r="H447" i="34"/>
  <c r="H446" i="34"/>
  <c r="H440" i="34"/>
  <c r="H437" i="34"/>
  <c r="H434" i="34"/>
  <c r="H430" i="34"/>
  <c r="H384" i="34"/>
  <c r="H381" i="34"/>
  <c r="H361" i="34"/>
  <c r="H349" i="34"/>
  <c r="H346" i="34"/>
  <c r="H334" i="34"/>
  <c r="H329" i="34"/>
  <c r="H325" i="34"/>
  <c r="H322" i="34"/>
  <c r="H309" i="34"/>
  <c r="H392" i="1"/>
  <c r="H391" i="1"/>
  <c r="H390" i="1"/>
  <c r="H387" i="1"/>
  <c r="H385" i="1"/>
  <c r="H384" i="1"/>
  <c r="H382" i="1"/>
  <c r="H381" i="1"/>
  <c r="H380" i="1"/>
  <c r="H379" i="1"/>
  <c r="H378" i="1"/>
  <c r="H377" i="1"/>
  <c r="H376" i="1"/>
  <c r="H375" i="1"/>
  <c r="H374" i="1"/>
  <c r="H373" i="1"/>
  <c r="H336" i="1"/>
  <c r="H327" i="1"/>
  <c r="H317" i="1"/>
  <c r="H316" i="1"/>
  <c r="H302" i="1"/>
  <c r="H452" i="2"/>
  <c r="H451" i="2"/>
  <c r="H366" i="2"/>
  <c r="H349" i="2"/>
  <c r="H348" i="2"/>
  <c r="H313" i="2"/>
  <c r="H486" i="3"/>
  <c r="H474" i="3"/>
  <c r="H473" i="3"/>
  <c r="H471" i="3"/>
  <c r="H470" i="3"/>
  <c r="H380" i="4"/>
  <c r="H362" i="4"/>
  <c r="H361" i="4"/>
  <c r="H360" i="4"/>
  <c r="H342" i="4"/>
  <c r="H341" i="4"/>
  <c r="H331" i="4"/>
  <c r="H324" i="4"/>
  <c r="H323" i="4"/>
  <c r="H322" i="4"/>
  <c r="H321" i="4"/>
  <c r="H489" i="5"/>
  <c r="H472" i="5"/>
  <c r="H451" i="5"/>
  <c r="H306" i="5"/>
  <c r="H494" i="6"/>
  <c r="H493" i="6"/>
  <c r="H492" i="6"/>
  <c r="H491" i="6"/>
  <c r="H485" i="6"/>
  <c r="H473" i="6"/>
  <c r="H472" i="6"/>
  <c r="H471" i="6"/>
  <c r="H470" i="6"/>
  <c r="H469" i="6"/>
  <c r="H463" i="6"/>
  <c r="H462" i="6"/>
  <c r="H461" i="6"/>
  <c r="H446" i="6"/>
  <c r="H445" i="6"/>
  <c r="H444" i="6"/>
  <c r="H443" i="6"/>
  <c r="H436" i="6"/>
  <c r="H435" i="6"/>
  <c r="H434" i="6"/>
  <c r="H405" i="6"/>
  <c r="H400" i="6"/>
  <c r="H398" i="6"/>
  <c r="H392" i="6"/>
  <c r="H391" i="6"/>
  <c r="H390" i="6"/>
  <c r="H389" i="6"/>
  <c r="H388" i="6"/>
  <c r="H387" i="6"/>
  <c r="H380" i="6"/>
  <c r="H374" i="6"/>
  <c r="H356" i="6"/>
  <c r="H355" i="6"/>
  <c r="H329" i="6"/>
  <c r="H325" i="6"/>
  <c r="H316" i="6"/>
  <c r="H426" i="7"/>
  <c r="H425" i="7"/>
  <c r="H313" i="7"/>
  <c r="H494" i="8"/>
  <c r="H446" i="8"/>
  <c r="H445" i="8"/>
  <c r="H414" i="8"/>
  <c r="H413" i="8"/>
  <c r="H410" i="8"/>
  <c r="H405" i="8"/>
  <c r="H402" i="8"/>
  <c r="H386" i="8"/>
  <c r="H342" i="8"/>
  <c r="H494" i="9"/>
  <c r="H489" i="9"/>
  <c r="H461" i="9"/>
  <c r="H457" i="9"/>
  <c r="H421" i="9"/>
  <c r="H402" i="9"/>
  <c r="H386" i="9"/>
  <c r="H377" i="9"/>
  <c r="H373" i="9"/>
  <c r="H362" i="9"/>
  <c r="H353" i="9"/>
  <c r="H322" i="9"/>
  <c r="H321" i="9"/>
  <c r="H312" i="9"/>
  <c r="H487" i="10"/>
  <c r="H481" i="10"/>
  <c r="H453" i="10"/>
  <c r="H446" i="10"/>
  <c r="H440" i="10"/>
  <c r="H366" i="10"/>
  <c r="H475" i="11"/>
  <c r="H447" i="6"/>
  <c r="H381" i="6"/>
  <c r="H454" i="11"/>
  <c r="H445" i="11"/>
  <c r="H418" i="11"/>
  <c r="H416" i="11"/>
  <c r="H415" i="11"/>
  <c r="H489" i="12"/>
  <c r="H488" i="12"/>
  <c r="H462" i="12"/>
  <c r="H461" i="12"/>
  <c r="H416" i="12"/>
  <c r="H348" i="12"/>
  <c r="H331" i="12"/>
  <c r="H470" i="13"/>
  <c r="H456" i="13"/>
  <c r="H452" i="13"/>
  <c r="H451" i="13"/>
  <c r="H440" i="13"/>
  <c r="H427" i="13"/>
  <c r="H404" i="13"/>
  <c r="H395" i="13"/>
  <c r="H389" i="13"/>
  <c r="H382" i="13"/>
  <c r="H336" i="13"/>
  <c r="H313" i="13"/>
  <c r="H368" i="6"/>
  <c r="H367" i="6"/>
  <c r="H366" i="6"/>
  <c r="H352" i="6"/>
  <c r="H351" i="6"/>
  <c r="H350" i="6"/>
  <c r="H349" i="6"/>
  <c r="H348" i="6"/>
  <c r="H343" i="6"/>
  <c r="H338" i="6"/>
  <c r="H336" i="6"/>
  <c r="H322" i="6"/>
  <c r="H321" i="6"/>
  <c r="H320" i="6"/>
  <c r="H319" i="6"/>
  <c r="H309" i="6"/>
  <c r="H308" i="6"/>
  <c r="H306" i="6"/>
  <c r="H305" i="6"/>
  <c r="H304" i="6"/>
  <c r="H303" i="6"/>
  <c r="H302" i="6"/>
  <c r="H498" i="7"/>
  <c r="H488" i="7"/>
  <c r="H481" i="7"/>
  <c r="H480" i="7"/>
  <c r="H476" i="7"/>
  <c r="H474" i="7"/>
  <c r="H473" i="7"/>
  <c r="H472" i="7"/>
  <c r="H470" i="7"/>
  <c r="H349" i="7"/>
  <c r="H306" i="7"/>
  <c r="H498" i="8"/>
  <c r="H489" i="8"/>
  <c r="H482" i="8"/>
  <c r="H481" i="8"/>
  <c r="H453" i="8"/>
  <c r="H421" i="8"/>
  <c r="H397" i="8"/>
  <c r="H349" i="8"/>
  <c r="H325" i="8"/>
  <c r="H306" i="8"/>
  <c r="H498" i="9"/>
  <c r="H486" i="9"/>
  <c r="H429" i="9"/>
  <c r="H409" i="9"/>
  <c r="H398" i="9"/>
  <c r="H365" i="9"/>
  <c r="H349" i="9"/>
  <c r="H423" i="10"/>
  <c r="H414" i="10"/>
  <c r="H367" i="10"/>
  <c r="H316" i="10"/>
  <c r="H498" i="11"/>
  <c r="H497" i="11"/>
  <c r="H496" i="11"/>
  <c r="H495" i="11"/>
  <c r="H494" i="11"/>
  <c r="H470" i="11"/>
  <c r="H459" i="11"/>
  <c r="H458" i="11"/>
  <c r="H457" i="11"/>
  <c r="H421" i="11"/>
  <c r="H410" i="11"/>
  <c r="H409" i="11"/>
  <c r="H396" i="11"/>
  <c r="H374" i="11"/>
  <c r="H360" i="11"/>
  <c r="H342" i="11"/>
  <c r="H325" i="11"/>
  <c r="H322" i="11"/>
  <c r="H296" i="11"/>
  <c r="H495" i="12"/>
  <c r="H494" i="12"/>
  <c r="H482" i="12"/>
  <c r="H481" i="12"/>
  <c r="H472" i="12"/>
  <c r="H452" i="12"/>
  <c r="H451" i="12"/>
  <c r="H444" i="12"/>
  <c r="H443" i="12"/>
  <c r="H439" i="12"/>
  <c r="H400" i="12"/>
  <c r="H355" i="12"/>
  <c r="H481" i="13"/>
  <c r="H476" i="13"/>
  <c r="H472" i="13"/>
  <c r="H459" i="13"/>
  <c r="H454" i="13"/>
  <c r="H432" i="13"/>
  <c r="H431" i="13"/>
  <c r="H423" i="13"/>
  <c r="H419" i="13"/>
  <c r="H342" i="13"/>
  <c r="H476" i="14"/>
  <c r="H461" i="14"/>
  <c r="H444" i="14"/>
  <c r="H443" i="14"/>
  <c r="H440" i="14"/>
  <c r="H430" i="14"/>
  <c r="H396" i="14"/>
  <c r="H371" i="14"/>
  <c r="H360" i="14"/>
  <c r="H300" i="14"/>
  <c r="H299" i="14"/>
  <c r="H499" i="15"/>
  <c r="H498" i="15"/>
  <c r="H478" i="15"/>
  <c r="H462" i="15"/>
  <c r="H461" i="15"/>
  <c r="H440" i="15"/>
  <c r="H432" i="15"/>
  <c r="H421" i="15"/>
  <c r="H420" i="15"/>
  <c r="H413" i="15"/>
  <c r="H409" i="15"/>
  <c r="H408" i="15"/>
  <c r="H392" i="15"/>
  <c r="H349" i="15"/>
  <c r="H348" i="15"/>
  <c r="H305" i="15"/>
  <c r="H413" i="16"/>
  <c r="H356" i="16"/>
  <c r="H324" i="16"/>
  <c r="H333" i="17"/>
  <c r="H486" i="18"/>
  <c r="H480" i="18"/>
  <c r="H405" i="18"/>
  <c r="H349" i="18"/>
  <c r="H325" i="18"/>
  <c r="H488" i="19"/>
  <c r="H469" i="19"/>
  <c r="H452" i="19"/>
  <c r="H447" i="19"/>
  <c r="H328" i="20"/>
  <c r="H490" i="21"/>
  <c r="H447" i="21"/>
  <c r="H405" i="21"/>
  <c r="H391" i="22"/>
  <c r="H312" i="13"/>
  <c r="H299" i="13"/>
  <c r="H496" i="14"/>
  <c r="H495" i="14"/>
  <c r="H426" i="14"/>
  <c r="H331" i="14"/>
  <c r="H322" i="14"/>
  <c r="H313" i="14"/>
  <c r="H490" i="15"/>
  <c r="H489" i="15"/>
  <c r="H488" i="15"/>
  <c r="H477" i="15"/>
  <c r="H476" i="15"/>
  <c r="H475" i="15"/>
  <c r="H474" i="15"/>
  <c r="H472" i="15"/>
  <c r="H471" i="15"/>
  <c r="H470" i="15"/>
  <c r="H469" i="15"/>
  <c r="H468" i="15"/>
  <c r="H459" i="15"/>
  <c r="H458" i="15"/>
  <c r="H457" i="15"/>
  <c r="H456" i="15"/>
  <c r="H455" i="15"/>
  <c r="H454" i="15"/>
  <c r="H453" i="15"/>
  <c r="H452" i="15"/>
  <c r="H450" i="15"/>
  <c r="H449" i="15"/>
  <c r="H448" i="15"/>
  <c r="H445" i="15"/>
  <c r="H444" i="15"/>
  <c r="H405" i="15"/>
  <c r="H404" i="15"/>
  <c r="H401" i="15"/>
  <c r="H397" i="15"/>
  <c r="H396" i="15"/>
  <c r="H389" i="15"/>
  <c r="H388" i="15"/>
  <c r="H377" i="15"/>
  <c r="H376" i="15"/>
  <c r="H373" i="15"/>
  <c r="H341" i="15"/>
  <c r="H337" i="15"/>
  <c r="H336" i="15"/>
  <c r="H321" i="15"/>
  <c r="H296" i="15"/>
  <c r="H493" i="16"/>
  <c r="H477" i="16"/>
  <c r="H454" i="16"/>
  <c r="H451" i="16"/>
  <c r="H450" i="16"/>
  <c r="H436" i="16"/>
  <c r="H435" i="16"/>
  <c r="H421" i="16"/>
  <c r="H384" i="16"/>
  <c r="H316" i="16"/>
  <c r="H309" i="16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7" i="17"/>
  <c r="H396" i="17"/>
  <c r="H377" i="17"/>
  <c r="H376" i="17"/>
  <c r="H375" i="17"/>
  <c r="H374" i="17"/>
  <c r="H373" i="17"/>
  <c r="H369" i="17"/>
  <c r="H368" i="17"/>
  <c r="H367" i="17"/>
  <c r="H366" i="17"/>
  <c r="H365" i="17"/>
  <c r="H364" i="17"/>
  <c r="H363" i="17"/>
  <c r="H362" i="17"/>
  <c r="H361" i="17"/>
  <c r="H358" i="17"/>
  <c r="H353" i="17"/>
  <c r="H351" i="17"/>
  <c r="H350" i="17"/>
  <c r="H349" i="17"/>
  <c r="H348" i="17"/>
  <c r="H347" i="17"/>
  <c r="H324" i="17"/>
  <c r="H323" i="17"/>
  <c r="H322" i="17"/>
  <c r="H321" i="17"/>
  <c r="H319" i="17"/>
  <c r="H318" i="17"/>
  <c r="H317" i="17"/>
  <c r="H316" i="17"/>
  <c r="H315" i="17"/>
  <c r="H313" i="17"/>
  <c r="H312" i="17"/>
  <c r="H305" i="17"/>
  <c r="H304" i="17"/>
  <c r="H303" i="17"/>
  <c r="H302" i="17"/>
  <c r="H301" i="17"/>
  <c r="H298" i="17"/>
  <c r="H297" i="17"/>
  <c r="H296" i="17"/>
  <c r="H488" i="18"/>
  <c r="H476" i="18"/>
  <c r="H475" i="18"/>
  <c r="H474" i="18"/>
  <c r="H472" i="18"/>
  <c r="H404" i="18"/>
  <c r="H360" i="18"/>
  <c r="H355" i="18"/>
  <c r="H348" i="18"/>
  <c r="H495" i="19"/>
  <c r="H494" i="19"/>
  <c r="H462" i="19"/>
  <c r="H461" i="19"/>
  <c r="H455" i="19"/>
  <c r="H451" i="19"/>
  <c r="H446" i="19"/>
  <c r="H445" i="19"/>
  <c r="H435" i="19"/>
  <c r="H431" i="19"/>
  <c r="H430" i="19"/>
  <c r="H340" i="19"/>
  <c r="H338" i="19"/>
  <c r="H324" i="19"/>
  <c r="H300" i="19"/>
  <c r="H299" i="19"/>
  <c r="H477" i="20"/>
  <c r="H476" i="20"/>
  <c r="H475" i="20"/>
  <c r="H454" i="20"/>
  <c r="H445" i="20"/>
  <c r="H444" i="20"/>
  <c r="H443" i="20"/>
  <c r="H388" i="20"/>
  <c r="H340" i="20"/>
  <c r="H495" i="21"/>
  <c r="H494" i="21"/>
  <c r="H489" i="21"/>
  <c r="H488" i="21"/>
  <c r="H482" i="21"/>
  <c r="H481" i="21"/>
  <c r="H475" i="21"/>
  <c r="H474" i="21"/>
  <c r="H426" i="21"/>
  <c r="H425" i="21"/>
  <c r="H421" i="21"/>
  <c r="H420" i="21"/>
  <c r="H404" i="21"/>
  <c r="H402" i="21"/>
  <c r="H388" i="21"/>
  <c r="H366" i="21"/>
  <c r="H355" i="21"/>
  <c r="H489" i="22"/>
  <c r="H488" i="22"/>
  <c r="H476" i="22"/>
  <c r="H436" i="22"/>
  <c r="H476" i="29"/>
  <c r="H474" i="29"/>
  <c r="H451" i="25"/>
  <c r="H367" i="25"/>
  <c r="H459" i="30"/>
  <c r="H456" i="30"/>
  <c r="H454" i="30"/>
  <c r="H453" i="30"/>
  <c r="H452" i="30"/>
  <c r="H451" i="30"/>
  <c r="H448" i="30"/>
  <c r="H446" i="30"/>
  <c r="H443" i="30"/>
  <c r="H435" i="30"/>
  <c r="H430" i="30"/>
  <c r="H429" i="30"/>
  <c r="H428" i="30"/>
  <c r="H427" i="30"/>
  <c r="H424" i="30"/>
  <c r="H423" i="30"/>
  <c r="H422" i="30"/>
  <c r="H416" i="30"/>
  <c r="H415" i="30"/>
  <c r="H396" i="30"/>
  <c r="H380" i="30"/>
  <c r="H352" i="30"/>
  <c r="H351" i="30"/>
  <c r="H340" i="30"/>
  <c r="H325" i="30"/>
  <c r="H324" i="30"/>
  <c r="H323" i="30"/>
  <c r="H322" i="30"/>
  <c r="H316" i="30"/>
  <c r="H310" i="30"/>
  <c r="H297" i="30"/>
  <c r="H451" i="31"/>
  <c r="H348" i="31"/>
  <c r="H499" i="32"/>
  <c r="H496" i="32"/>
  <c r="H495" i="32"/>
  <c r="H480" i="32"/>
  <c r="H479" i="32"/>
  <c r="H476" i="32"/>
  <c r="H475" i="32"/>
  <c r="H404" i="32"/>
  <c r="H403" i="32"/>
  <c r="H400" i="32"/>
  <c r="H399" i="32"/>
  <c r="H388" i="32"/>
  <c r="H387" i="32"/>
  <c r="H384" i="32"/>
  <c r="H383" i="32"/>
  <c r="H367" i="32"/>
  <c r="H360" i="32"/>
  <c r="H331" i="32"/>
  <c r="H492" i="24"/>
  <c r="H414" i="22"/>
  <c r="H413" i="22"/>
  <c r="H407" i="22"/>
  <c r="H398" i="22"/>
  <c r="H397" i="22"/>
  <c r="H396" i="22"/>
  <c r="H390" i="22"/>
  <c r="H382" i="22"/>
  <c r="H376" i="22"/>
  <c r="H366" i="22"/>
  <c r="H349" i="22"/>
  <c r="H494" i="23"/>
  <c r="H489" i="23"/>
  <c r="H477" i="23"/>
  <c r="H476" i="23"/>
  <c r="H470" i="23"/>
  <c r="H469" i="23"/>
  <c r="H468" i="23"/>
  <c r="H466" i="23"/>
  <c r="H459" i="23"/>
  <c r="H457" i="23"/>
  <c r="H456" i="23"/>
  <c r="H455" i="23"/>
  <c r="H454" i="23"/>
  <c r="H453" i="23"/>
  <c r="H450" i="23"/>
  <c r="H449" i="23"/>
  <c r="H444" i="23"/>
  <c r="H443" i="23"/>
  <c r="H442" i="23"/>
  <c r="H441" i="23"/>
  <c r="H427" i="23"/>
  <c r="H426" i="23"/>
  <c r="H405" i="23"/>
  <c r="H379" i="23"/>
  <c r="H362" i="23"/>
  <c r="H342" i="23"/>
  <c r="H487" i="25"/>
  <c r="H471" i="25"/>
  <c r="H424" i="25"/>
  <c r="H423" i="25"/>
  <c r="H396" i="25"/>
  <c r="H384" i="25"/>
  <c r="H352" i="25"/>
  <c r="H351" i="25"/>
  <c r="H471" i="26"/>
  <c r="H440" i="26"/>
  <c r="H355" i="26"/>
  <c r="H348" i="26"/>
  <c r="H435" i="27"/>
  <c r="H404" i="27"/>
  <c r="H384" i="27"/>
  <c r="H376" i="27"/>
  <c r="H454" i="29"/>
  <c r="H453" i="29"/>
  <c r="H419" i="29"/>
  <c r="H364" i="29"/>
  <c r="H348" i="29"/>
  <c r="H484" i="30"/>
  <c r="H475" i="30"/>
  <c r="H472" i="30"/>
  <c r="H471" i="30"/>
  <c r="H420" i="30"/>
  <c r="H419" i="30"/>
  <c r="H418" i="30"/>
  <c r="H413" i="30"/>
  <c r="H404" i="30"/>
  <c r="H403" i="30"/>
  <c r="H385" i="30"/>
  <c r="H384" i="30"/>
  <c r="H382" i="30"/>
  <c r="H371" i="30"/>
  <c r="H364" i="30"/>
  <c r="H336" i="30"/>
  <c r="H443" i="31"/>
  <c r="H396" i="31"/>
  <c r="H366" i="31"/>
  <c r="H488" i="32"/>
  <c r="H447" i="32"/>
  <c r="H444" i="32"/>
  <c r="H420" i="32"/>
  <c r="H419" i="32"/>
  <c r="H416" i="32"/>
  <c r="H415" i="32"/>
  <c r="H343" i="32"/>
  <c r="F151" i="4"/>
  <c r="G151" i="22"/>
  <c r="H162" i="1"/>
  <c r="H161" i="1"/>
  <c r="H160" i="1"/>
  <c r="H159" i="1"/>
  <c r="H158" i="1"/>
  <c r="H271" i="2"/>
  <c r="H225" i="2"/>
  <c r="H224" i="2"/>
  <c r="H171" i="2"/>
  <c r="H152" i="1"/>
  <c r="H225" i="33"/>
  <c r="H285" i="34"/>
  <c r="H284" i="34"/>
  <c r="H280" i="34"/>
  <c r="H279" i="34"/>
  <c r="H277" i="34"/>
  <c r="H273" i="34"/>
  <c r="H272" i="34"/>
  <c r="H269" i="34"/>
  <c r="H268" i="34"/>
  <c r="H267" i="34"/>
  <c r="H261" i="34"/>
  <c r="H260" i="34"/>
  <c r="H252" i="34"/>
  <c r="H249" i="34"/>
  <c r="H240" i="34"/>
  <c r="H239" i="34"/>
  <c r="H237" i="34"/>
  <c r="H210" i="34"/>
  <c r="H240" i="1"/>
  <c r="H234" i="1"/>
  <c r="H226" i="1"/>
  <c r="H224" i="1"/>
  <c r="H223" i="1"/>
  <c r="H222" i="1"/>
  <c r="H221" i="1"/>
  <c r="H220" i="1"/>
  <c r="H219" i="1"/>
  <c r="H218" i="1"/>
  <c r="H217" i="1"/>
  <c r="H201" i="1"/>
  <c r="H195" i="1"/>
  <c r="H193" i="1"/>
  <c r="H192" i="1"/>
  <c r="H191" i="1"/>
  <c r="H190" i="1"/>
  <c r="H189" i="1"/>
  <c r="H188" i="1"/>
  <c r="H187" i="1"/>
  <c r="H186" i="1"/>
  <c r="H184" i="1"/>
  <c r="H183" i="1"/>
  <c r="H182" i="1"/>
  <c r="H181" i="1"/>
  <c r="H172" i="1"/>
  <c r="H171" i="1"/>
  <c r="H169" i="1"/>
  <c r="H168" i="1"/>
  <c r="H167" i="1"/>
  <c r="H166" i="1"/>
  <c r="H165" i="1"/>
  <c r="H284" i="2"/>
  <c r="H286" i="3"/>
  <c r="H285" i="3"/>
  <c r="H272" i="3"/>
  <c r="H266" i="3"/>
  <c r="H265" i="3"/>
  <c r="H264" i="3"/>
  <c r="H260" i="3"/>
  <c r="H227" i="3"/>
  <c r="H218" i="3"/>
  <c r="H217" i="3"/>
  <c r="H204" i="3"/>
  <c r="H198" i="3"/>
  <c r="H197" i="3"/>
  <c r="H191" i="3"/>
  <c r="H185" i="3"/>
  <c r="H172" i="3"/>
  <c r="H160" i="3"/>
  <c r="H287" i="4"/>
  <c r="H285" i="4"/>
  <c r="H284" i="4"/>
  <c r="H282" i="4"/>
  <c r="H281" i="4"/>
  <c r="H280" i="4"/>
  <c r="H279" i="4"/>
  <c r="H278" i="4"/>
  <c r="H277" i="4"/>
  <c r="H276" i="4"/>
  <c r="H275" i="4"/>
  <c r="H274" i="4"/>
  <c r="H273" i="4"/>
  <c r="H258" i="4"/>
  <c r="H257" i="4"/>
  <c r="H226" i="4"/>
  <c r="H225" i="4"/>
  <c r="H221" i="4"/>
  <c r="H198" i="4"/>
  <c r="H197" i="4"/>
  <c r="H190" i="4"/>
  <c r="H189" i="4"/>
  <c r="H177" i="4"/>
  <c r="H166" i="4"/>
  <c r="H162" i="4"/>
  <c r="H161" i="4"/>
  <c r="H221" i="5"/>
  <c r="H217" i="5"/>
  <c r="H285" i="6"/>
  <c r="H278" i="6"/>
  <c r="H277" i="6"/>
  <c r="H274" i="6"/>
  <c r="H266" i="6"/>
  <c r="H265" i="6"/>
  <c r="H262" i="6"/>
  <c r="H261" i="6"/>
  <c r="H237" i="6"/>
  <c r="H234" i="6"/>
  <c r="H233" i="6"/>
  <c r="H225" i="6"/>
  <c r="H218" i="6"/>
  <c r="H217" i="6"/>
  <c r="H214" i="6"/>
  <c r="H213" i="6"/>
  <c r="H206" i="6"/>
  <c r="H205" i="6"/>
  <c r="H202" i="6"/>
  <c r="H201" i="6"/>
  <c r="H190" i="6"/>
  <c r="H189" i="6"/>
  <c r="H178" i="6"/>
  <c r="H170" i="6"/>
  <c r="H169" i="6"/>
  <c r="H166" i="6"/>
  <c r="H154" i="6"/>
  <c r="H153" i="6"/>
  <c r="H278" i="7"/>
  <c r="H277" i="7"/>
  <c r="H265" i="7"/>
  <c r="H277" i="8"/>
  <c r="H269" i="8"/>
  <c r="H261" i="8"/>
  <c r="H258" i="8"/>
  <c r="H198" i="8"/>
  <c r="H197" i="8"/>
  <c r="H181" i="8"/>
  <c r="H153" i="8"/>
  <c r="H288" i="9"/>
  <c r="H287" i="9"/>
  <c r="H286" i="9"/>
  <c r="H285" i="9"/>
  <c r="H282" i="9"/>
  <c r="H281" i="9"/>
  <c r="H280" i="9"/>
  <c r="H279" i="9"/>
  <c r="H278" i="9"/>
  <c r="H277" i="9"/>
  <c r="H276" i="9"/>
  <c r="H275" i="9"/>
  <c r="H270" i="9"/>
  <c r="H269" i="9"/>
  <c r="H234" i="9"/>
  <c r="H210" i="9"/>
  <c r="H209" i="9"/>
  <c r="H167" i="9"/>
  <c r="H158" i="9"/>
  <c r="H272" i="10"/>
  <c r="H271" i="10"/>
  <c r="H270" i="10"/>
  <c r="H269" i="10"/>
  <c r="H217" i="10"/>
  <c r="H288" i="11"/>
  <c r="H265" i="11"/>
  <c r="H221" i="11"/>
  <c r="H185" i="11"/>
  <c r="H262" i="8"/>
  <c r="H266" i="9"/>
  <c r="H216" i="9"/>
  <c r="H197" i="10"/>
  <c r="H222" i="12"/>
  <c r="H230" i="13"/>
  <c r="H218" i="13"/>
  <c r="H215" i="13"/>
  <c r="H193" i="13"/>
  <c r="H242" i="14"/>
  <c r="H221" i="14"/>
  <c r="H278" i="12"/>
  <c r="H277" i="12"/>
  <c r="H225" i="12"/>
  <c r="H221" i="12"/>
  <c r="H210" i="12"/>
  <c r="H198" i="12"/>
  <c r="H261" i="13"/>
  <c r="H217" i="13"/>
  <c r="H241" i="14"/>
  <c r="H197" i="14"/>
  <c r="H190" i="14"/>
  <c r="H250" i="15"/>
  <c r="H246" i="15"/>
  <c r="H245" i="15"/>
  <c r="H242" i="15"/>
  <c r="H237" i="15"/>
  <c r="H221" i="15"/>
  <c r="H218" i="15"/>
  <c r="H217" i="15"/>
  <c r="H210" i="15"/>
  <c r="H209" i="15"/>
  <c r="H205" i="15"/>
  <c r="H202" i="15"/>
  <c r="H197" i="15"/>
  <c r="H166" i="15"/>
  <c r="H270" i="16"/>
  <c r="H269" i="16"/>
  <c r="H265" i="16"/>
  <c r="H261" i="16"/>
  <c r="H218" i="16"/>
  <c r="H217" i="16"/>
  <c r="H202" i="16"/>
  <c r="H198" i="16"/>
  <c r="H234" i="20"/>
  <c r="H194" i="20"/>
  <c r="H282" i="21"/>
  <c r="H274" i="21"/>
  <c r="H246" i="21"/>
  <c r="H219" i="21"/>
  <c r="H218" i="21"/>
  <c r="H217" i="21"/>
  <c r="H207" i="21"/>
  <c r="H199" i="21"/>
  <c r="H197" i="21"/>
  <c r="H181" i="21"/>
  <c r="H155" i="21"/>
  <c r="H275" i="22"/>
  <c r="H246" i="22"/>
  <c r="H221" i="22"/>
  <c r="H246" i="24"/>
  <c r="H227" i="24"/>
  <c r="H217" i="24"/>
  <c r="H213" i="24"/>
  <c r="H204" i="24"/>
  <c r="H234" i="25"/>
  <c r="H224" i="25"/>
  <c r="H223" i="25"/>
  <c r="H215" i="25"/>
  <c r="H207" i="25"/>
  <c r="H201" i="25"/>
  <c r="H258" i="27"/>
  <c r="H225" i="27"/>
  <c r="H224" i="27"/>
  <c r="H215" i="27"/>
  <c r="H198" i="27"/>
  <c r="H197" i="27"/>
  <c r="H184" i="27"/>
  <c r="H180" i="27"/>
  <c r="H242" i="30"/>
  <c r="H218" i="30"/>
  <c r="H202" i="30"/>
  <c r="H199" i="30"/>
  <c r="H167" i="30"/>
  <c r="H272" i="32"/>
  <c r="H269" i="32"/>
  <c r="H268" i="32"/>
  <c r="H241" i="32"/>
  <c r="H225" i="32"/>
  <c r="H224" i="32"/>
  <c r="H217" i="32"/>
  <c r="H205" i="32"/>
  <c r="H201" i="32"/>
  <c r="H200" i="32"/>
  <c r="H184" i="32"/>
  <c r="H180" i="32"/>
  <c r="H190" i="25"/>
  <c r="H89" i="5"/>
  <c r="H101" i="5"/>
  <c r="H118" i="5"/>
  <c r="H130" i="5"/>
  <c r="H93" i="29"/>
  <c r="H102" i="29"/>
  <c r="H99" i="29"/>
  <c r="H75" i="29"/>
  <c r="H104" i="29"/>
  <c r="H84" i="25"/>
  <c r="H110" i="25"/>
  <c r="H94" i="25"/>
  <c r="H115" i="25"/>
  <c r="H81" i="25"/>
  <c r="H116" i="21"/>
  <c r="H110" i="21"/>
  <c r="H84" i="21"/>
  <c r="H119" i="16"/>
  <c r="H99" i="16"/>
  <c r="H98" i="11"/>
  <c r="H88" i="11"/>
  <c r="H130" i="11"/>
  <c r="H115" i="11"/>
  <c r="H132" i="7"/>
  <c r="H82" i="7"/>
  <c r="H130" i="26"/>
  <c r="H74" i="26"/>
  <c r="H123" i="22"/>
  <c r="H76" i="22"/>
  <c r="H73" i="22"/>
  <c r="H139" i="18"/>
  <c r="H118" i="17"/>
  <c r="H76" i="12"/>
  <c r="H137" i="31"/>
  <c r="H87" i="31"/>
  <c r="H78" i="31"/>
  <c r="H103" i="19"/>
  <c r="H125" i="9"/>
  <c r="H103" i="9"/>
  <c r="H109" i="9"/>
  <c r="H115" i="9"/>
  <c r="H84" i="9"/>
  <c r="H74" i="5"/>
  <c r="H112" i="6"/>
  <c r="H124" i="10"/>
  <c r="H99" i="14"/>
  <c r="E126" i="6"/>
  <c r="H126" i="6" s="1"/>
  <c r="E84" i="6"/>
  <c r="H84" i="6" s="1"/>
  <c r="E98" i="6"/>
  <c r="H98" i="6" s="1"/>
  <c r="E115" i="6"/>
  <c r="H115" i="6" s="1"/>
  <c r="E70" i="6"/>
  <c r="H70" i="6" s="1"/>
  <c r="E88" i="6"/>
  <c r="H88" i="6" s="1"/>
  <c r="E118" i="6"/>
  <c r="H118" i="6" s="1"/>
  <c r="E131" i="6"/>
  <c r="H131" i="6" s="1"/>
  <c r="E80" i="7"/>
  <c r="H80" i="7" s="1"/>
  <c r="E88" i="7"/>
  <c r="H88" i="7" s="1"/>
  <c r="E100" i="7"/>
  <c r="H100" i="7" s="1"/>
  <c r="E112" i="7"/>
  <c r="H112" i="7" s="1"/>
  <c r="E98" i="7"/>
  <c r="H98" i="7" s="1"/>
  <c r="E85" i="7"/>
  <c r="H85" i="7" s="1"/>
  <c r="E121" i="7"/>
  <c r="H121" i="7" s="1"/>
  <c r="E145" i="7"/>
  <c r="H145" i="7" s="1"/>
  <c r="E103" i="7"/>
  <c r="H103" i="7" s="1"/>
  <c r="E118" i="7"/>
  <c r="H118" i="7" s="1"/>
  <c r="E130" i="7"/>
  <c r="H130" i="7" s="1"/>
  <c r="E142" i="7"/>
  <c r="H142" i="7" s="1"/>
  <c r="E119" i="7"/>
  <c r="H119" i="7" s="1"/>
  <c r="E127" i="7"/>
  <c r="H127" i="7" s="1"/>
  <c r="E75" i="7"/>
  <c r="H75" i="7" s="1"/>
  <c r="E93" i="7"/>
  <c r="H93" i="7" s="1"/>
  <c r="E124" i="7"/>
  <c r="H124" i="7" s="1"/>
  <c r="E140" i="7"/>
  <c r="H140" i="7" s="1"/>
  <c r="E92" i="7"/>
  <c r="H92" i="7" s="1"/>
  <c r="E104" i="7"/>
  <c r="H104" i="7" s="1"/>
  <c r="E74" i="7"/>
  <c r="H74" i="7" s="1"/>
  <c r="E86" i="7"/>
  <c r="H86" i="7" s="1"/>
  <c r="E117" i="7"/>
  <c r="H117" i="7" s="1"/>
  <c r="E125" i="7"/>
  <c r="H125" i="7" s="1"/>
  <c r="E137" i="7"/>
  <c r="H137" i="7" s="1"/>
  <c r="E77" i="7"/>
  <c r="H77" i="7" s="1"/>
  <c r="E122" i="7"/>
  <c r="H122" i="7" s="1"/>
  <c r="E134" i="7"/>
  <c r="H134" i="7" s="1"/>
  <c r="E107" i="7"/>
  <c r="H107" i="7" s="1"/>
  <c r="E131" i="7"/>
  <c r="H131" i="7" s="1"/>
  <c r="E87" i="7"/>
  <c r="H87" i="7" s="1"/>
  <c r="E99" i="7"/>
  <c r="H99" i="7" s="1"/>
  <c r="E116" i="7"/>
  <c r="H116" i="7" s="1"/>
  <c r="E128" i="7"/>
  <c r="H128" i="7" s="1"/>
  <c r="E143" i="19"/>
  <c r="E70" i="19"/>
  <c r="H70" i="19" s="1"/>
  <c r="E72" i="19"/>
  <c r="H72" i="19" s="1"/>
  <c r="E80" i="19"/>
  <c r="H80" i="19" s="1"/>
  <c r="E88" i="19"/>
  <c r="H88" i="19" s="1"/>
  <c r="E104" i="19"/>
  <c r="H104" i="19" s="1"/>
  <c r="E120" i="19"/>
  <c r="H120" i="19" s="1"/>
  <c r="E83" i="19"/>
  <c r="H83" i="19" s="1"/>
  <c r="E115" i="19"/>
  <c r="H115" i="19" s="1"/>
  <c r="E87" i="19"/>
  <c r="H87" i="19" s="1"/>
  <c r="E119" i="19"/>
  <c r="H119" i="19" s="1"/>
  <c r="E94" i="19"/>
  <c r="H94" i="19" s="1"/>
  <c r="E144" i="19"/>
  <c r="H144" i="19" s="1"/>
  <c r="E92" i="19"/>
  <c r="H92" i="19" s="1"/>
  <c r="E93" i="19"/>
  <c r="H93" i="19" s="1"/>
  <c r="E73" i="19"/>
  <c r="H73" i="19" s="1"/>
  <c r="E82" i="19"/>
  <c r="H82" i="19" s="1"/>
  <c r="E112" i="19"/>
  <c r="H112" i="19" s="1"/>
  <c r="E121" i="19"/>
  <c r="H121" i="19" s="1"/>
  <c r="E99" i="19"/>
  <c r="H99" i="19" s="1"/>
  <c r="E123" i="19"/>
  <c r="H123" i="19" s="1"/>
  <c r="E127" i="19"/>
  <c r="H127" i="19" s="1"/>
  <c r="E125" i="19"/>
  <c r="H125" i="19" s="1"/>
  <c r="E118" i="19"/>
  <c r="H118" i="19" s="1"/>
  <c r="E77" i="19"/>
  <c r="H77" i="19" s="1"/>
  <c r="E134" i="19"/>
  <c r="H134" i="19" s="1"/>
  <c r="E102" i="19"/>
  <c r="H102" i="19" s="1"/>
  <c r="H121" i="5"/>
  <c r="H104" i="32"/>
  <c r="H118" i="32"/>
  <c r="H86" i="5"/>
  <c r="H98" i="5"/>
  <c r="H134" i="5"/>
  <c r="H85" i="29"/>
  <c r="H95" i="29"/>
  <c r="H132" i="29"/>
  <c r="H123" i="29"/>
  <c r="H111" i="29"/>
  <c r="H106" i="29"/>
  <c r="H82" i="29"/>
  <c r="H72" i="29"/>
  <c r="H101" i="25"/>
  <c r="H145" i="25"/>
  <c r="H129" i="25"/>
  <c r="H98" i="25"/>
  <c r="H75" i="25"/>
  <c r="H142" i="21"/>
  <c r="H127" i="21"/>
  <c r="H112" i="21"/>
  <c r="H80" i="21"/>
  <c r="H73" i="21"/>
  <c r="H111" i="16"/>
  <c r="H86" i="16"/>
  <c r="H82" i="11"/>
  <c r="H74" i="11"/>
  <c r="H108" i="11"/>
  <c r="H85" i="11"/>
  <c r="H139" i="7"/>
  <c r="H141" i="7"/>
  <c r="H116" i="30"/>
  <c r="H96" i="26"/>
  <c r="H124" i="26"/>
  <c r="H91" i="26"/>
  <c r="H144" i="22"/>
  <c r="H134" i="22"/>
  <c r="H130" i="22"/>
  <c r="H110" i="18"/>
  <c r="H84" i="18"/>
  <c r="H77" i="18"/>
  <c r="H130" i="12"/>
  <c r="H139" i="12"/>
  <c r="H134" i="12"/>
  <c r="H111" i="12"/>
  <c r="H95" i="12"/>
  <c r="H128" i="31"/>
  <c r="H72" i="31"/>
  <c r="H102" i="31"/>
  <c r="H83" i="27"/>
  <c r="H93" i="23"/>
  <c r="H86" i="19"/>
  <c r="H131" i="19"/>
  <c r="H90" i="13"/>
  <c r="H124" i="13"/>
  <c r="H110" i="13"/>
  <c r="H92" i="13"/>
  <c r="H84" i="13"/>
  <c r="H80" i="5"/>
  <c r="H76" i="5"/>
  <c r="H119" i="24"/>
  <c r="H126" i="28"/>
  <c r="H132" i="28"/>
  <c r="H138" i="28"/>
  <c r="H135" i="28"/>
  <c r="H111" i="11"/>
  <c r="H83" i="5"/>
  <c r="H127" i="5"/>
  <c r="H88" i="30"/>
  <c r="H118" i="30"/>
  <c r="H94" i="26"/>
  <c r="H98" i="26"/>
  <c r="H103" i="26"/>
  <c r="H107" i="18"/>
  <c r="H87" i="18"/>
  <c r="H117" i="18"/>
  <c r="H112" i="17"/>
  <c r="H131" i="17"/>
  <c r="H115" i="12"/>
  <c r="H98" i="12"/>
  <c r="H104" i="12"/>
  <c r="H145" i="12"/>
  <c r="H121" i="12"/>
  <c r="H105" i="8"/>
  <c r="H107" i="8"/>
  <c r="H121" i="8"/>
  <c r="H74" i="8"/>
  <c r="H140" i="5"/>
  <c r="H78" i="4"/>
  <c r="H131" i="31"/>
  <c r="H99" i="31"/>
  <c r="H105" i="31"/>
  <c r="H143" i="31"/>
  <c r="H125" i="31"/>
  <c r="H108" i="31"/>
  <c r="H84" i="31"/>
  <c r="H73" i="27"/>
  <c r="H134" i="27"/>
  <c r="H119" i="27"/>
  <c r="H109" i="27"/>
  <c r="H86" i="27"/>
  <c r="H80" i="23"/>
  <c r="H134" i="23"/>
  <c r="H125" i="23"/>
  <c r="H97" i="19"/>
  <c r="H121" i="13"/>
  <c r="H112" i="13"/>
  <c r="H95" i="13"/>
  <c r="H132" i="13"/>
  <c r="H118" i="13"/>
  <c r="H119" i="9"/>
  <c r="H98" i="9"/>
  <c r="H82" i="9"/>
  <c r="H72" i="9"/>
  <c r="H83" i="24"/>
  <c r="H103" i="24"/>
  <c r="H102" i="15"/>
  <c r="H123" i="15"/>
  <c r="H74" i="6"/>
  <c r="H99" i="6"/>
  <c r="H94" i="6"/>
  <c r="H85" i="6"/>
  <c r="H123" i="28"/>
  <c r="H112" i="28"/>
  <c r="H80" i="28"/>
  <c r="H77" i="28"/>
  <c r="H74" i="28"/>
  <c r="H129" i="28"/>
  <c r="H120" i="28"/>
  <c r="H134" i="2"/>
  <c r="E108" i="2"/>
  <c r="G70" i="2"/>
  <c r="H70" i="2" s="1"/>
  <c r="E74" i="2"/>
  <c r="H74" i="2" s="1"/>
  <c r="E76" i="2"/>
  <c r="H76" i="2" s="1"/>
  <c r="E80" i="2"/>
  <c r="H80" i="2" s="1"/>
  <c r="E85" i="2"/>
  <c r="H85" i="2" s="1"/>
  <c r="E88" i="2"/>
  <c r="E93" i="2"/>
  <c r="H93" i="2" s="1"/>
  <c r="E95" i="2"/>
  <c r="E97" i="2"/>
  <c r="H97" i="2" s="1"/>
  <c r="E100" i="2"/>
  <c r="H100" i="2" s="1"/>
  <c r="E106" i="2"/>
  <c r="H106" i="2" s="1"/>
  <c r="E109" i="2"/>
  <c r="H109" i="2" s="1"/>
  <c r="E112" i="2"/>
  <c r="H112" i="2" s="1"/>
  <c r="E119" i="2"/>
  <c r="H119" i="2" s="1"/>
  <c r="E122" i="2"/>
  <c r="H122" i="2" s="1"/>
  <c r="E124" i="2"/>
  <c r="H124" i="2" s="1"/>
  <c r="E126" i="2"/>
  <c r="H126" i="2" s="1"/>
  <c r="E129" i="2"/>
  <c r="H129" i="2" s="1"/>
  <c r="E135" i="2"/>
  <c r="H135" i="2" s="1"/>
  <c r="E137" i="2"/>
  <c r="H137" i="2" s="1"/>
  <c r="E140" i="2"/>
  <c r="H140" i="2" s="1"/>
  <c r="E142" i="2"/>
  <c r="H142" i="2" s="1"/>
  <c r="E145" i="2"/>
  <c r="H145" i="2" s="1"/>
  <c r="E91" i="2"/>
  <c r="H91" i="2" s="1"/>
  <c r="E72" i="2"/>
  <c r="H72" i="2" s="1"/>
  <c r="E75" i="2"/>
  <c r="H75" i="2" s="1"/>
  <c r="E77" i="2"/>
  <c r="H77" i="2" s="1"/>
  <c r="E81" i="2"/>
  <c r="H81" i="2" s="1"/>
  <c r="E83" i="2"/>
  <c r="H83" i="2" s="1"/>
  <c r="E86" i="2"/>
  <c r="H86" i="2" s="1"/>
  <c r="E89" i="2"/>
  <c r="H89" i="2" s="1"/>
  <c r="E96" i="2"/>
  <c r="H96" i="2" s="1"/>
  <c r="E98" i="2"/>
  <c r="H98" i="2" s="1"/>
  <c r="E101" i="2"/>
  <c r="H101" i="2" s="1"/>
  <c r="E103" i="2"/>
  <c r="H103" i="2" s="1"/>
  <c r="E110" i="2"/>
  <c r="H110" i="2" s="1"/>
  <c r="E113" i="2"/>
  <c r="H113" i="2" s="1"/>
  <c r="E115" i="2"/>
  <c r="H115" i="2" s="1"/>
  <c r="E117" i="2"/>
  <c r="H117" i="2" s="1"/>
  <c r="E120" i="2"/>
  <c r="H120" i="2" s="1"/>
  <c r="E125" i="2"/>
  <c r="H125" i="2" s="1"/>
  <c r="E127" i="2"/>
  <c r="H127" i="2" s="1"/>
  <c r="E130" i="2"/>
  <c r="H130" i="2" s="1"/>
  <c r="E132" i="2"/>
  <c r="H132" i="2" s="1"/>
  <c r="E138" i="2"/>
  <c r="H138" i="2" s="1"/>
  <c r="E141" i="2"/>
  <c r="H141" i="2" s="1"/>
  <c r="E143" i="2"/>
  <c r="H143" i="2" s="1"/>
  <c r="E71" i="2"/>
  <c r="H71" i="2" s="1"/>
  <c r="E78" i="18"/>
  <c r="H78" i="18" s="1"/>
  <c r="E90" i="2"/>
  <c r="H115" i="3"/>
  <c r="H101" i="11"/>
  <c r="H127" i="11"/>
  <c r="H82" i="34"/>
  <c r="H120" i="30"/>
  <c r="H105" i="30"/>
  <c r="H98" i="30"/>
  <c r="H82" i="26"/>
  <c r="H143" i="26"/>
  <c r="H121" i="26"/>
  <c r="H78" i="26"/>
  <c r="H139" i="22"/>
  <c r="H127" i="22"/>
  <c r="H114" i="22"/>
  <c r="H112" i="22"/>
  <c r="H137" i="18"/>
  <c r="H103" i="18"/>
  <c r="H74" i="18"/>
  <c r="H132" i="18"/>
  <c r="H126" i="18"/>
  <c r="H84" i="12"/>
  <c r="H142" i="12"/>
  <c r="H127" i="12"/>
  <c r="H101" i="12"/>
  <c r="H131" i="8"/>
  <c r="H95" i="8"/>
  <c r="H139" i="8"/>
  <c r="H103" i="8"/>
  <c r="H92" i="8"/>
  <c r="H142" i="8"/>
  <c r="H112" i="5"/>
  <c r="H124" i="5"/>
  <c r="H81" i="31"/>
  <c r="H119" i="31"/>
  <c r="H111" i="31"/>
  <c r="H140" i="31"/>
  <c r="H92" i="27"/>
  <c r="H137" i="27"/>
  <c r="H122" i="27"/>
  <c r="H113" i="27"/>
  <c r="H98" i="27"/>
  <c r="H75" i="27"/>
  <c r="H128" i="27"/>
  <c r="H104" i="27"/>
  <c r="H101" i="27"/>
  <c r="H119" i="23"/>
  <c r="H115" i="23"/>
  <c r="H83" i="23"/>
  <c r="H141" i="19"/>
  <c r="H136" i="13"/>
  <c r="H74" i="13"/>
  <c r="H143" i="13"/>
  <c r="H87" i="13"/>
  <c r="H116" i="13"/>
  <c r="H108" i="13"/>
  <c r="H139" i="13"/>
  <c r="H92" i="9"/>
  <c r="H70" i="24"/>
  <c r="H77" i="24"/>
  <c r="H143" i="24"/>
  <c r="H112" i="24"/>
  <c r="H74" i="15"/>
  <c r="H143" i="6"/>
  <c r="H141" i="28"/>
  <c r="H117" i="28"/>
  <c r="H106" i="28"/>
  <c r="H103" i="28"/>
  <c r="H144" i="28"/>
  <c r="H137" i="14"/>
  <c r="H113" i="14"/>
  <c r="H118" i="14"/>
  <c r="H110" i="14"/>
  <c r="H102" i="14"/>
  <c r="H131" i="20"/>
  <c r="H123" i="2"/>
  <c r="E75" i="11"/>
  <c r="H75" i="11" s="1"/>
  <c r="E121" i="28"/>
  <c r="H121" i="28" s="1"/>
  <c r="E119" i="28"/>
  <c r="H119" i="28" s="1"/>
  <c r="E127" i="28"/>
  <c r="H127" i="28" s="1"/>
  <c r="E71" i="32"/>
  <c r="H71" i="32" s="1"/>
  <c r="H72" i="10"/>
  <c r="H90" i="10"/>
  <c r="H139" i="14"/>
  <c r="H124" i="14"/>
  <c r="H75" i="14"/>
  <c r="H142" i="14"/>
  <c r="H95" i="14"/>
  <c r="H115" i="20"/>
  <c r="H71" i="18"/>
  <c r="H71" i="1"/>
  <c r="E83" i="4"/>
  <c r="H83" i="4" s="1"/>
  <c r="E70" i="9"/>
  <c r="H70" i="9" s="1"/>
  <c r="H118" i="10"/>
  <c r="E70" i="13"/>
  <c r="E71" i="4"/>
  <c r="H129" i="34"/>
  <c r="H91" i="34"/>
  <c r="H81" i="34"/>
  <c r="H80" i="34"/>
  <c r="H79" i="34"/>
  <c r="H76" i="34"/>
  <c r="H72" i="34"/>
  <c r="H145" i="1"/>
  <c r="H144" i="1"/>
  <c r="H142" i="1"/>
  <c r="H141" i="1"/>
  <c r="H140" i="1"/>
  <c r="H139" i="1"/>
  <c r="H138" i="1"/>
  <c r="H135" i="1"/>
  <c r="H133" i="1"/>
  <c r="H100" i="1"/>
  <c r="H99" i="1"/>
  <c r="H98" i="1"/>
  <c r="H97" i="1"/>
  <c r="H96" i="1"/>
  <c r="H86" i="1"/>
  <c r="H83" i="1"/>
  <c r="H82" i="1"/>
  <c r="H81" i="1"/>
  <c r="H72" i="1"/>
  <c r="H123" i="3"/>
  <c r="H89" i="3"/>
  <c r="H79" i="3"/>
  <c r="H78" i="3"/>
  <c r="H144" i="4"/>
  <c r="H141" i="4"/>
  <c r="H140" i="4"/>
  <c r="E111" i="4"/>
  <c r="H111" i="4" s="1"/>
  <c r="H96" i="4"/>
  <c r="H75" i="4"/>
  <c r="H133" i="5"/>
  <c r="H104" i="6"/>
  <c r="H96" i="6"/>
  <c r="H81" i="7"/>
  <c r="H141" i="8"/>
  <c r="H133" i="8"/>
  <c r="H117" i="8"/>
  <c r="H106" i="8"/>
  <c r="H97" i="8"/>
  <c r="H91" i="8"/>
  <c r="H90" i="8"/>
  <c r="H89" i="8"/>
  <c r="H81" i="8"/>
  <c r="H141" i="9"/>
  <c r="H128" i="9"/>
  <c r="H124" i="9"/>
  <c r="H121" i="9"/>
  <c r="H114" i="9"/>
  <c r="H102" i="9"/>
  <c r="H95" i="9"/>
  <c r="H75" i="9"/>
  <c r="H114" i="11"/>
  <c r="H114" i="12"/>
  <c r="H106" i="12"/>
  <c r="H97" i="12"/>
  <c r="H126" i="13"/>
  <c r="H117" i="13"/>
  <c r="H76" i="13"/>
  <c r="H136" i="14"/>
  <c r="H117" i="14"/>
  <c r="H112" i="14"/>
  <c r="H101" i="15"/>
  <c r="H97" i="15"/>
  <c r="H95" i="15"/>
  <c r="H87" i="15"/>
  <c r="H86" i="15"/>
  <c r="H84" i="15"/>
  <c r="H136" i="16"/>
  <c r="H126" i="16"/>
  <c r="H114" i="16"/>
  <c r="H91" i="16"/>
  <c r="H137" i="10"/>
  <c r="H106" i="10"/>
  <c r="H130" i="10"/>
  <c r="H131" i="14"/>
  <c r="H92" i="14"/>
  <c r="H121" i="14"/>
  <c r="H73" i="14"/>
  <c r="H114" i="2"/>
  <c r="H123" i="34"/>
  <c r="H103" i="34"/>
  <c r="H99" i="34"/>
  <c r="H94" i="34"/>
  <c r="H93" i="34"/>
  <c r="H103" i="1"/>
  <c r="H144" i="2"/>
  <c r="H138" i="3"/>
  <c r="H135" i="3"/>
  <c r="H72" i="3"/>
  <c r="E129" i="4"/>
  <c r="H129" i="4" s="1"/>
  <c r="H116" i="4"/>
  <c r="E89" i="4"/>
  <c r="H89" i="4" s="1"/>
  <c r="E87" i="4"/>
  <c r="H77" i="4"/>
  <c r="H97" i="6"/>
  <c r="H72" i="6"/>
  <c r="H129" i="8"/>
  <c r="H87" i="12"/>
  <c r="H134" i="13"/>
  <c r="H133" i="14"/>
  <c r="H111" i="15"/>
  <c r="H133" i="16"/>
  <c r="H78" i="16"/>
  <c r="H77" i="16"/>
  <c r="H76" i="16"/>
  <c r="H130" i="17"/>
  <c r="H123" i="17"/>
  <c r="H122" i="17"/>
  <c r="H117" i="17"/>
  <c r="H116" i="17"/>
  <c r="H114" i="17"/>
  <c r="H111" i="17"/>
  <c r="H109" i="17"/>
  <c r="H108" i="17"/>
  <c r="H107" i="17"/>
  <c r="H106" i="17"/>
  <c r="H105" i="17"/>
  <c r="H99" i="17"/>
  <c r="H85" i="17"/>
  <c r="H84" i="17"/>
  <c r="H73" i="17"/>
  <c r="H138" i="19"/>
  <c r="H114" i="19"/>
  <c r="H91" i="19"/>
  <c r="H90" i="19"/>
  <c r="H89" i="19"/>
  <c r="H79" i="19"/>
  <c r="H78" i="19"/>
  <c r="H138" i="21"/>
  <c r="H126" i="21"/>
  <c r="H91" i="21"/>
  <c r="H79" i="21"/>
  <c r="H138" i="22"/>
  <c r="H133" i="22"/>
  <c r="H117" i="22"/>
  <c r="H106" i="22"/>
  <c r="H105" i="22"/>
  <c r="H101" i="22"/>
  <c r="H95" i="22"/>
  <c r="H144" i="23"/>
  <c r="H143" i="23"/>
  <c r="H140" i="23"/>
  <c r="H139" i="23"/>
  <c r="H130" i="23"/>
  <c r="H106" i="23"/>
  <c r="H105" i="23"/>
  <c r="H100" i="23"/>
  <c r="H79" i="23"/>
  <c r="H133" i="24"/>
  <c r="H132" i="24"/>
  <c r="H130" i="24"/>
  <c r="H129" i="24"/>
  <c r="H111" i="24"/>
  <c r="H110" i="24"/>
  <c r="H96" i="24"/>
  <c r="H114" i="25"/>
  <c r="H136" i="26"/>
  <c r="H117" i="26"/>
  <c r="H133" i="27"/>
  <c r="H97" i="27"/>
  <c r="H91" i="27"/>
  <c r="H90" i="27"/>
  <c r="H89" i="27"/>
  <c r="H140" i="28"/>
  <c r="H73" i="28"/>
  <c r="H144" i="30"/>
  <c r="H122" i="30"/>
  <c r="H111" i="30"/>
  <c r="H102" i="30"/>
  <c r="H91" i="30"/>
  <c r="H90" i="30"/>
  <c r="H87" i="30"/>
  <c r="H79" i="30"/>
  <c r="H78" i="30"/>
  <c r="H77" i="30"/>
  <c r="H145" i="32"/>
  <c r="H144" i="32"/>
  <c r="H143" i="32"/>
  <c r="H128" i="32"/>
  <c r="H126" i="32"/>
  <c r="H125" i="32"/>
  <c r="H124" i="32"/>
  <c r="H116" i="32"/>
  <c r="H112" i="32"/>
  <c r="H100" i="32"/>
  <c r="H84" i="32"/>
  <c r="H83" i="32"/>
  <c r="H128" i="17"/>
  <c r="H127" i="17"/>
  <c r="H139" i="19"/>
  <c r="H135" i="19"/>
  <c r="H76" i="19"/>
  <c r="H95" i="21"/>
  <c r="H96" i="23"/>
  <c r="H139" i="26"/>
  <c r="H117" i="27"/>
  <c r="H96" i="30"/>
  <c r="H95" i="30"/>
  <c r="H117" i="31"/>
  <c r="H97" i="31"/>
  <c r="E18" i="28"/>
  <c r="H58" i="1"/>
  <c r="E18" i="9"/>
  <c r="E18" i="5"/>
  <c r="G18" i="12"/>
  <c r="H64" i="34"/>
  <c r="H58" i="34"/>
  <c r="H49" i="34"/>
  <c r="H46" i="34"/>
  <c r="H45" i="3"/>
  <c r="H64" i="4"/>
  <c r="H61" i="4"/>
  <c r="H49" i="4"/>
  <c r="H45" i="4"/>
  <c r="H35" i="7"/>
  <c r="H38" i="8"/>
  <c r="H51" i="12"/>
  <c r="H44" i="12"/>
  <c r="H35" i="13"/>
  <c r="H52" i="14"/>
  <c r="H49" i="14"/>
  <c r="H46" i="14"/>
  <c r="H64" i="15"/>
  <c r="H63" i="15"/>
  <c r="H62" i="15"/>
  <c r="H45" i="15"/>
  <c r="H44" i="15"/>
  <c r="H43" i="15"/>
  <c r="H34" i="15"/>
  <c r="H33" i="15"/>
  <c r="H63" i="16"/>
  <c r="H54" i="16"/>
  <c r="H53" i="16"/>
  <c r="H49" i="16"/>
  <c r="H45" i="16"/>
  <c r="H44" i="16"/>
  <c r="H54" i="18"/>
  <c r="H45" i="34"/>
  <c r="H44" i="34"/>
  <c r="H43" i="34"/>
  <c r="H40" i="34"/>
  <c r="H39" i="34"/>
  <c r="H38" i="34"/>
  <c r="H37" i="34"/>
  <c r="H36" i="34"/>
  <c r="H35" i="34"/>
  <c r="H34" i="34"/>
  <c r="H33" i="34"/>
  <c r="H57" i="1"/>
  <c r="H56" i="1"/>
  <c r="H55" i="1"/>
  <c r="H52" i="1"/>
  <c r="H51" i="1"/>
  <c r="H50" i="1"/>
  <c r="H55" i="2"/>
  <c r="H56" i="3"/>
  <c r="H40" i="3"/>
  <c r="H39" i="3"/>
  <c r="H36" i="3"/>
  <c r="H33" i="3"/>
  <c r="H63" i="4"/>
  <c r="H44" i="4"/>
  <c r="H33" i="4"/>
  <c r="H44" i="5"/>
  <c r="H64" i="6"/>
  <c r="H63" i="6"/>
  <c r="H55" i="6"/>
  <c r="H38" i="6"/>
  <c r="H55" i="7"/>
  <c r="H54" i="7"/>
  <c r="H53" i="7"/>
  <c r="H46" i="7"/>
  <c r="H37" i="7"/>
  <c r="H55" i="8"/>
  <c r="H55" i="9"/>
  <c r="H47" i="9"/>
  <c r="H44" i="9"/>
  <c r="H43" i="9"/>
  <c r="H36" i="9"/>
  <c r="H35" i="9"/>
  <c r="H53" i="10"/>
  <c r="H46" i="10"/>
  <c r="H45" i="10"/>
  <c r="H42" i="10"/>
  <c r="H36" i="10"/>
  <c r="H40" i="11"/>
  <c r="H35" i="11"/>
  <c r="H41" i="12"/>
  <c r="H40" i="12"/>
  <c r="H54" i="13"/>
  <c r="H53" i="13"/>
  <c r="H44" i="13"/>
  <c r="H54" i="14"/>
  <c r="H51" i="14"/>
  <c r="H40" i="14"/>
  <c r="H39" i="14"/>
  <c r="H55" i="15"/>
  <c r="H54" i="15"/>
  <c r="H52" i="15"/>
  <c r="H51" i="15"/>
  <c r="H47" i="15"/>
  <c r="H38" i="15"/>
  <c r="H37" i="15"/>
  <c r="H36" i="15"/>
  <c r="H57" i="16"/>
  <c r="H56" i="16"/>
  <c r="H55" i="17"/>
  <c r="H44" i="19"/>
  <c r="H38" i="16"/>
  <c r="H35" i="16"/>
  <c r="H49" i="17"/>
  <c r="H48" i="17"/>
  <c r="H47" i="17"/>
  <c r="H46" i="17"/>
  <c r="H45" i="17"/>
  <c r="H44" i="17"/>
  <c r="H43" i="17"/>
  <c r="H42" i="17"/>
  <c r="H41" i="17"/>
  <c r="H40" i="17"/>
  <c r="H38" i="17"/>
  <c r="H36" i="17"/>
  <c r="H35" i="17"/>
  <c r="H34" i="17"/>
  <c r="H33" i="17"/>
  <c r="H61" i="21"/>
  <c r="H55" i="21"/>
  <c r="H54" i="21"/>
  <c r="H47" i="21"/>
  <c r="H43" i="21"/>
  <c r="H35" i="21"/>
  <c r="H56" i="22"/>
  <c r="H35" i="22"/>
  <c r="H49" i="23"/>
  <c r="H41" i="23"/>
  <c r="H63" i="24"/>
  <c r="H61" i="24"/>
  <c r="H57" i="24"/>
  <c r="H56" i="24"/>
  <c r="H55" i="24"/>
  <c r="H54" i="24"/>
  <c r="H38" i="24"/>
  <c r="H53" i="25"/>
  <c r="H40" i="25"/>
  <c r="H39" i="25"/>
  <c r="H38" i="25"/>
  <c r="H35" i="26"/>
  <c r="H56" i="27"/>
  <c r="H64" i="30"/>
  <c r="H63" i="30"/>
  <c r="H62" i="30"/>
  <c r="H60" i="30"/>
  <c r="H48" i="30"/>
  <c r="H40" i="30"/>
  <c r="H39" i="30"/>
  <c r="H38" i="30"/>
  <c r="H37" i="30"/>
  <c r="H36" i="30"/>
  <c r="H35" i="30"/>
  <c r="H59" i="32"/>
  <c r="H58" i="32"/>
  <c r="H57" i="32"/>
  <c r="H56" i="32"/>
  <c r="H49" i="32"/>
  <c r="H36" i="21"/>
  <c r="H41" i="25"/>
  <c r="H46" i="26"/>
  <c r="H57" i="29"/>
  <c r="H53" i="31"/>
  <c r="G18" i="3"/>
  <c r="H18" i="3" s="1"/>
  <c r="F73" i="9"/>
  <c r="F70" i="9"/>
  <c r="F133" i="2"/>
  <c r="F70" i="2"/>
  <c r="F153" i="33"/>
  <c r="F151" i="33"/>
  <c r="F158" i="34"/>
  <c r="G151" i="34"/>
  <c r="H151" i="34" s="1"/>
  <c r="H152" i="33"/>
  <c r="H152" i="26"/>
  <c r="F151" i="15"/>
  <c r="H478" i="34"/>
  <c r="H477" i="34"/>
  <c r="H339" i="34"/>
  <c r="H120" i="13"/>
  <c r="H104" i="13"/>
  <c r="H140" i="13"/>
  <c r="H101" i="13"/>
  <c r="H115" i="13"/>
  <c r="H83" i="13"/>
  <c r="H113" i="9"/>
  <c r="H91" i="9"/>
  <c r="H99" i="9"/>
  <c r="H127" i="9"/>
  <c r="H101" i="9"/>
  <c r="H78" i="5"/>
  <c r="H75" i="5"/>
  <c r="H73" i="5"/>
  <c r="H118" i="24"/>
  <c r="H115" i="24"/>
  <c r="H144" i="24"/>
  <c r="H121" i="15"/>
  <c r="H137" i="6"/>
  <c r="H123" i="6"/>
  <c r="H95" i="6"/>
  <c r="H125" i="28"/>
  <c r="H122" i="28"/>
  <c r="H111" i="28"/>
  <c r="H90" i="28"/>
  <c r="H79" i="28"/>
  <c r="H76" i="28"/>
  <c r="H137" i="28"/>
  <c r="H127" i="10"/>
  <c r="H107" i="14"/>
  <c r="H98" i="14"/>
  <c r="H83" i="14"/>
  <c r="H120" i="14"/>
  <c r="H109" i="14"/>
  <c r="H134" i="20"/>
  <c r="H116" i="20"/>
  <c r="H94" i="20"/>
  <c r="H95" i="2"/>
  <c r="H88" i="2"/>
  <c r="H152" i="8"/>
  <c r="G151" i="19"/>
  <c r="H151" i="19" s="1"/>
  <c r="H152" i="10"/>
  <c r="G151" i="30"/>
  <c r="H151" i="30" s="1"/>
  <c r="G151" i="23"/>
  <c r="H151" i="23" s="1"/>
  <c r="H505" i="1"/>
  <c r="G18" i="5"/>
  <c r="F151" i="30"/>
  <c r="F151" i="12"/>
  <c r="H126" i="10"/>
  <c r="H78" i="10"/>
  <c r="F518" i="34"/>
  <c r="H135" i="10"/>
  <c r="H97" i="10"/>
  <c r="H519" i="20"/>
  <c r="E474" i="20"/>
  <c r="H474" i="20" s="1"/>
  <c r="E345" i="20"/>
  <c r="H345" i="20" s="1"/>
  <c r="E334" i="20"/>
  <c r="E330" i="20"/>
  <c r="H330" i="20" s="1"/>
  <c r="E324" i="20"/>
  <c r="E311" i="20"/>
  <c r="E302" i="20"/>
  <c r="H302" i="20" s="1"/>
  <c r="E460" i="20"/>
  <c r="H460" i="20" s="1"/>
  <c r="E387" i="20"/>
  <c r="H387" i="20" s="1"/>
  <c r="E384" i="20"/>
  <c r="H384" i="20" s="1"/>
  <c r="G294" i="20"/>
  <c r="E412" i="20"/>
  <c r="H412" i="20" s="1"/>
  <c r="E365" i="20"/>
  <c r="H365" i="20" s="1"/>
  <c r="E357" i="20"/>
  <c r="H357" i="20" s="1"/>
  <c r="E333" i="20"/>
  <c r="H333" i="20" s="1"/>
  <c r="E327" i="20"/>
  <c r="H327" i="20" s="1"/>
  <c r="E315" i="20"/>
  <c r="H315" i="20" s="1"/>
  <c r="E310" i="20"/>
  <c r="H310" i="20" s="1"/>
  <c r="E301" i="20"/>
  <c r="H301" i="20" s="1"/>
  <c r="H295" i="20"/>
  <c r="E483" i="20"/>
  <c r="E463" i="20"/>
  <c r="E432" i="20"/>
  <c r="E430" i="20"/>
  <c r="H406" i="20"/>
  <c r="H402" i="20"/>
  <c r="H401" i="20"/>
  <c r="H400" i="20"/>
  <c r="H399" i="20"/>
  <c r="H398" i="20"/>
  <c r="H397" i="20"/>
  <c r="H396" i="20"/>
  <c r="H395" i="20"/>
  <c r="H394" i="20"/>
  <c r="E378" i="20"/>
  <c r="E344" i="20"/>
  <c r="E339" i="20"/>
  <c r="E296" i="20"/>
  <c r="H296" i="20" s="1"/>
  <c r="H439" i="20"/>
  <c r="E437" i="20"/>
  <c r="H437" i="20" s="1"/>
  <c r="E431" i="20"/>
  <c r="H431" i="20" s="1"/>
  <c r="H403" i="20"/>
  <c r="E393" i="20"/>
  <c r="H393" i="20" s="1"/>
  <c r="E379" i="20"/>
  <c r="E341" i="20"/>
  <c r="E337" i="20"/>
  <c r="H337" i="20" s="1"/>
  <c r="E319" i="20"/>
  <c r="E303" i="20"/>
  <c r="H303" i="20" s="1"/>
  <c r="H182" i="20"/>
  <c r="E266" i="20"/>
  <c r="E219" i="20"/>
  <c r="H197" i="20"/>
  <c r="H188" i="20"/>
  <c r="E175" i="20"/>
  <c r="H175" i="20" s="1"/>
  <c r="H171" i="20"/>
  <c r="H164" i="20"/>
  <c r="H156" i="20"/>
  <c r="H180" i="20"/>
  <c r="E183" i="20"/>
  <c r="H186" i="20"/>
  <c r="H269" i="20"/>
  <c r="H285" i="20"/>
  <c r="H271" i="20"/>
  <c r="E229" i="20"/>
  <c r="H229" i="20" s="1"/>
  <c r="E218" i="20"/>
  <c r="E161" i="20"/>
  <c r="E158" i="20"/>
  <c r="E143" i="20"/>
  <c r="H143" i="20" s="1"/>
  <c r="E140" i="20"/>
  <c r="H140" i="20" s="1"/>
  <c r="E127" i="20"/>
  <c r="H127" i="20" s="1"/>
  <c r="E98" i="20"/>
  <c r="E86" i="20"/>
  <c r="H126" i="20"/>
  <c r="H139" i="20"/>
  <c r="E137" i="20"/>
  <c r="E107" i="20"/>
  <c r="H107" i="20" s="1"/>
  <c r="E103" i="20"/>
  <c r="E85" i="20"/>
  <c r="H84" i="20"/>
  <c r="H88" i="20"/>
  <c r="H100" i="20"/>
  <c r="E141" i="20"/>
  <c r="H141" i="20" s="1"/>
  <c r="H72" i="20"/>
  <c r="E118" i="20"/>
  <c r="H118" i="20" s="1"/>
  <c r="E124" i="20"/>
  <c r="E132" i="20"/>
  <c r="E59" i="20"/>
  <c r="E52" i="20"/>
  <c r="E60" i="20"/>
  <c r="E58" i="20"/>
  <c r="H44" i="20"/>
  <c r="E50" i="20"/>
  <c r="H50" i="20" s="1"/>
  <c r="H34" i="20"/>
  <c r="H56" i="20"/>
  <c r="H272" i="20"/>
  <c r="H196" i="20"/>
  <c r="H40" i="20"/>
  <c r="H145" i="20"/>
  <c r="H144" i="20"/>
  <c r="H138" i="20"/>
  <c r="H114" i="20"/>
  <c r="H96" i="20"/>
  <c r="H228" i="20"/>
  <c r="H227" i="20"/>
  <c r="H217" i="20"/>
  <c r="H204" i="20"/>
  <c r="H198" i="20"/>
  <c r="H195" i="20"/>
  <c r="H193" i="20"/>
  <c r="H192" i="20"/>
  <c r="H189" i="20"/>
  <c r="H181" i="20"/>
  <c r="H166" i="20"/>
  <c r="H160" i="20"/>
  <c r="H159" i="20"/>
  <c r="H153" i="20"/>
  <c r="E70" i="10"/>
  <c r="E129" i="10"/>
  <c r="H129" i="10" s="1"/>
  <c r="E131" i="10"/>
  <c r="E113" i="10"/>
  <c r="H113" i="10" s="1"/>
  <c r="E121" i="10"/>
  <c r="H121" i="10" s="1"/>
  <c r="E102" i="10"/>
  <c r="E99" i="10"/>
  <c r="H99" i="10" s="1"/>
  <c r="E93" i="10"/>
  <c r="H93" i="10" s="1"/>
  <c r="E87" i="10"/>
  <c r="H87" i="10" s="1"/>
  <c r="E81" i="10"/>
  <c r="H81" i="10" s="1"/>
  <c r="E142" i="10"/>
  <c r="H142" i="10" s="1"/>
  <c r="H120" i="20"/>
  <c r="H93" i="20"/>
  <c r="H405" i="20"/>
  <c r="H332" i="20"/>
  <c r="H307" i="20"/>
  <c r="H106" i="20"/>
  <c r="H103" i="20"/>
  <c r="E102" i="20"/>
  <c r="H102" i="20" s="1"/>
  <c r="H91" i="20"/>
  <c r="H76" i="20"/>
  <c r="H199" i="20"/>
  <c r="E133" i="10"/>
  <c r="H133" i="10" s="1"/>
  <c r="E139" i="10"/>
  <c r="H139" i="10" s="1"/>
  <c r="E132" i="10"/>
  <c r="H132" i="10" s="1"/>
  <c r="E120" i="10"/>
  <c r="E112" i="10"/>
  <c r="H112" i="10" s="1"/>
  <c r="E109" i="10"/>
  <c r="H109" i="10" s="1"/>
  <c r="E84" i="10"/>
  <c r="H84" i="10" s="1"/>
  <c r="E122" i="10"/>
  <c r="H122" i="10" s="1"/>
  <c r="H121" i="20"/>
  <c r="H108" i="20"/>
  <c r="H259" i="20"/>
  <c r="H232" i="20"/>
  <c r="H213" i="20"/>
  <c r="H157" i="20"/>
  <c r="H335" i="20"/>
  <c r="H326" i="20"/>
  <c r="H318" i="20"/>
  <c r="H298" i="20"/>
  <c r="E61" i="20"/>
  <c r="H61" i="20" s="1"/>
  <c r="E49" i="20"/>
  <c r="E46" i="20"/>
  <c r="H46" i="20" s="1"/>
  <c r="G37" i="20"/>
  <c r="H37" i="20" s="1"/>
  <c r="H102" i="10"/>
  <c r="H142" i="20"/>
  <c r="H133" i="20"/>
  <c r="H128" i="20"/>
  <c r="E117" i="20"/>
  <c r="H117" i="20" s="1"/>
  <c r="H109" i="20"/>
  <c r="H104" i="20"/>
  <c r="E90" i="20"/>
  <c r="E78" i="20"/>
  <c r="H78" i="20" s="1"/>
  <c r="E75" i="20"/>
  <c r="H491" i="20"/>
  <c r="H490" i="20"/>
  <c r="H489" i="20"/>
  <c r="H482" i="20"/>
  <c r="H481" i="20"/>
  <c r="H480" i="20"/>
  <c r="H479" i="20"/>
  <c r="H462" i="20"/>
  <c r="H461" i="20"/>
  <c r="H457" i="20"/>
  <c r="H448" i="20"/>
  <c r="H447" i="20"/>
  <c r="H429" i="20"/>
  <c r="H426" i="20"/>
  <c r="H425" i="20"/>
  <c r="H424" i="20"/>
  <c r="H423" i="20"/>
  <c r="H420" i="20"/>
  <c r="H419" i="20"/>
  <c r="H418" i="20"/>
  <c r="H417" i="20"/>
  <c r="H415" i="20"/>
  <c r="H414" i="20"/>
  <c r="H413" i="20"/>
  <c r="H409" i="20"/>
  <c r="H391" i="20"/>
  <c r="H390" i="20"/>
  <c r="H376" i="20"/>
  <c r="H375" i="20"/>
  <c r="H367" i="20"/>
  <c r="H366" i="20"/>
  <c r="H362" i="20"/>
  <c r="H361" i="20"/>
  <c r="H360" i="20"/>
  <c r="H331" i="20"/>
  <c r="H325" i="20"/>
  <c r="H313" i="20"/>
  <c r="H312" i="20"/>
  <c r="H71" i="20"/>
  <c r="G70" i="20"/>
  <c r="H70" i="20" s="1"/>
  <c r="H264" i="20"/>
  <c r="G55" i="20"/>
  <c r="H55" i="20" s="1"/>
  <c r="E71" i="10"/>
  <c r="H71" i="10" s="1"/>
  <c r="E123" i="10"/>
  <c r="H123" i="10" s="1"/>
  <c r="E143" i="10"/>
  <c r="H143" i="10" s="1"/>
  <c r="E74" i="10"/>
  <c r="H74" i="10" s="1"/>
  <c r="E80" i="10"/>
  <c r="E128" i="10"/>
  <c r="H128" i="10" s="1"/>
  <c r="E116" i="10"/>
  <c r="E111" i="10"/>
  <c r="H111" i="10" s="1"/>
  <c r="E107" i="10"/>
  <c r="H107" i="10" s="1"/>
  <c r="E104" i="10"/>
  <c r="H104" i="10" s="1"/>
  <c r="E101" i="10"/>
  <c r="H101" i="10" s="1"/>
  <c r="E98" i="10"/>
  <c r="H98" i="10" s="1"/>
  <c r="E92" i="10"/>
  <c r="H92" i="10" s="1"/>
  <c r="E86" i="10"/>
  <c r="H86" i="10" s="1"/>
  <c r="E83" i="10"/>
  <c r="H83" i="10" s="1"/>
  <c r="E134" i="10"/>
  <c r="H134" i="10" s="1"/>
  <c r="E111" i="20"/>
  <c r="H111" i="20" s="1"/>
  <c r="H113" i="20"/>
  <c r="E123" i="20"/>
  <c r="H123" i="20" s="1"/>
  <c r="E99" i="20"/>
  <c r="H99" i="20" s="1"/>
  <c r="H92" i="20"/>
  <c r="E81" i="20"/>
  <c r="H81" i="20" s="1"/>
  <c r="H173" i="20"/>
  <c r="E294" i="20"/>
  <c r="H484" i="20"/>
  <c r="H459" i="20"/>
  <c r="H380" i="20"/>
  <c r="H358" i="20"/>
  <c r="H334" i="20"/>
  <c r="H324" i="20"/>
  <c r="H311" i="20"/>
  <c r="H45" i="20"/>
  <c r="E43" i="20"/>
  <c r="H43" i="20" s="1"/>
  <c r="H117" i="10"/>
  <c r="E135" i="20"/>
  <c r="H135" i="20" s="1"/>
  <c r="H110" i="20"/>
  <c r="H101" i="20"/>
  <c r="H89" i="20"/>
  <c r="E87" i="20"/>
  <c r="H87" i="20" s="1"/>
  <c r="H284" i="20"/>
  <c r="E260" i="20"/>
  <c r="H260" i="20" s="1"/>
  <c r="H497" i="20"/>
  <c r="H494" i="20"/>
  <c r="H493" i="20"/>
  <c r="H486" i="20"/>
  <c r="H473" i="20"/>
  <c r="H472" i="20"/>
  <c r="H471" i="20"/>
  <c r="H470" i="20"/>
  <c r="H469" i="20"/>
  <c r="H451" i="20"/>
  <c r="H442" i="20"/>
  <c r="H441" i="20"/>
  <c r="H440" i="20"/>
  <c r="H436" i="20"/>
  <c r="H435" i="20"/>
  <c r="H433" i="20"/>
  <c r="H370" i="20"/>
  <c r="H369" i="20"/>
  <c r="H342" i="20"/>
  <c r="H152" i="29"/>
  <c r="E157" i="34"/>
  <c r="H157" i="34" s="1"/>
  <c r="G151" i="16"/>
  <c r="H151" i="16" s="1"/>
  <c r="H215" i="34"/>
  <c r="H213" i="34"/>
  <c r="H190" i="34"/>
  <c r="H189" i="34"/>
  <c r="H174" i="34"/>
  <c r="H173" i="34"/>
  <c r="H171" i="34"/>
  <c r="H169" i="34"/>
  <c r="H168" i="34"/>
  <c r="H158" i="34"/>
  <c r="H156" i="34"/>
  <c r="H155" i="34"/>
  <c r="H267" i="1"/>
  <c r="H266" i="1"/>
  <c r="H263" i="1"/>
  <c r="H262" i="1"/>
  <c r="H261" i="1"/>
  <c r="H260" i="1"/>
  <c r="H206" i="34"/>
  <c r="H159" i="34"/>
  <c r="H256" i="1"/>
  <c r="H232" i="1"/>
  <c r="H205" i="1"/>
  <c r="H204" i="2"/>
  <c r="H191" i="2"/>
  <c r="H234" i="3"/>
  <c r="H152" i="18"/>
  <c r="E175" i="1"/>
  <c r="E259" i="1"/>
  <c r="H285" i="1"/>
  <c r="H284" i="1"/>
  <c r="H283" i="1"/>
  <c r="H282" i="1"/>
  <c r="H281" i="1"/>
  <c r="H279" i="1"/>
  <c r="H278" i="1"/>
  <c r="H276" i="1"/>
  <c r="H275" i="1"/>
  <c r="H274" i="1"/>
  <c r="H273" i="1"/>
  <c r="H272" i="1"/>
  <c r="H270" i="1"/>
  <c r="H269" i="1"/>
  <c r="H268" i="1"/>
  <c r="H254" i="1"/>
  <c r="H253" i="1"/>
  <c r="H242" i="1"/>
  <c r="H241" i="1"/>
  <c r="H203" i="1"/>
  <c r="H197" i="1"/>
  <c r="H156" i="1"/>
  <c r="H155" i="1"/>
  <c r="H277" i="2"/>
  <c r="H255" i="2"/>
  <c r="H236" i="2"/>
  <c r="H221" i="2"/>
  <c r="H283" i="3"/>
  <c r="H258" i="3"/>
  <c r="H236" i="3"/>
  <c r="H233" i="3"/>
  <c r="H225" i="3"/>
  <c r="H224" i="3"/>
  <c r="H207" i="3"/>
  <c r="H195" i="3"/>
  <c r="H194" i="3"/>
  <c r="H161" i="3"/>
  <c r="H265" i="4"/>
  <c r="H263" i="4"/>
  <c r="H262" i="4"/>
  <c r="H261" i="4"/>
  <c r="H260" i="4"/>
  <c r="H259" i="4"/>
  <c r="H254" i="4"/>
  <c r="H218" i="4"/>
  <c r="H217" i="4"/>
  <c r="H193" i="4"/>
  <c r="H282" i="5"/>
  <c r="H225" i="5"/>
  <c r="H198" i="5"/>
  <c r="H270" i="6"/>
  <c r="H269" i="6"/>
  <c r="H230" i="6"/>
  <c r="H229" i="6"/>
  <c r="H226" i="6"/>
  <c r="H162" i="6"/>
  <c r="H161" i="6"/>
  <c r="H158" i="6"/>
  <c r="H286" i="7"/>
  <c r="H282" i="7"/>
  <c r="H261" i="7"/>
  <c r="H194" i="7"/>
  <c r="H193" i="7"/>
  <c r="H185" i="7"/>
  <c r="H285" i="8"/>
  <c r="H282" i="8"/>
  <c r="H281" i="8"/>
  <c r="H225" i="8"/>
  <c r="H217" i="8"/>
  <c r="H190" i="8"/>
  <c r="H170" i="8"/>
  <c r="H162" i="8"/>
  <c r="H245" i="9"/>
  <c r="H242" i="9"/>
  <c r="H241" i="9"/>
  <c r="H227" i="9"/>
  <c r="H226" i="9"/>
  <c r="H223" i="9"/>
  <c r="H217" i="9"/>
  <c r="H193" i="9"/>
  <c r="H190" i="9"/>
  <c r="H170" i="9"/>
  <c r="H156" i="9"/>
  <c r="H273" i="19"/>
  <c r="H250" i="4"/>
  <c r="H274" i="7"/>
  <c r="H269" i="7"/>
  <c r="H241" i="7"/>
  <c r="H225" i="7"/>
  <c r="H162" i="7"/>
  <c r="H265" i="8"/>
  <c r="H234" i="8"/>
  <c r="H233" i="8"/>
  <c r="H221" i="8"/>
  <c r="H264" i="9"/>
  <c r="H263" i="9"/>
  <c r="H258" i="9"/>
  <c r="H257" i="9"/>
  <c r="H253" i="9"/>
  <c r="H251" i="9"/>
  <c r="H250" i="9"/>
  <c r="H285" i="10"/>
  <c r="H284" i="10"/>
  <c r="H280" i="10"/>
  <c r="H277" i="10"/>
  <c r="H275" i="10"/>
  <c r="H274" i="10"/>
  <c r="H257" i="10"/>
  <c r="H250" i="10"/>
  <c r="H205" i="10"/>
  <c r="H204" i="10"/>
  <c r="H201" i="10"/>
  <c r="H171" i="10"/>
  <c r="H271" i="11"/>
  <c r="H267" i="11"/>
  <c r="H262" i="11"/>
  <c r="H261" i="11"/>
  <c r="H258" i="11"/>
  <c r="H246" i="11"/>
  <c r="H285" i="12"/>
  <c r="H282" i="12"/>
  <c r="H269" i="12"/>
  <c r="H234" i="12"/>
  <c r="H162" i="12"/>
  <c r="H285" i="13"/>
  <c r="H282" i="13"/>
  <c r="H281" i="13"/>
  <c r="H277" i="13"/>
  <c r="H241" i="13"/>
  <c r="H212" i="13"/>
  <c r="H275" i="14"/>
  <c r="H267" i="14"/>
  <c r="H226" i="14"/>
  <c r="H202" i="14"/>
  <c r="H162" i="14"/>
  <c r="H191" i="10"/>
  <c r="H283" i="11"/>
  <c r="H250" i="12"/>
  <c r="H242" i="13"/>
  <c r="H192" i="13"/>
  <c r="H179" i="13"/>
  <c r="H181" i="14"/>
  <c r="H249" i="15"/>
  <c r="H203" i="20"/>
  <c r="H286" i="15"/>
  <c r="H282" i="15"/>
  <c r="H281" i="15"/>
  <c r="H278" i="15"/>
  <c r="H277" i="15"/>
  <c r="H274" i="15"/>
  <c r="H269" i="15"/>
  <c r="H265" i="15"/>
  <c r="H262" i="15"/>
  <c r="H261" i="15"/>
  <c r="H234" i="15"/>
  <c r="H233" i="15"/>
  <c r="H226" i="15"/>
  <c r="H170" i="15"/>
  <c r="H169" i="15"/>
  <c r="H154" i="15"/>
  <c r="H153" i="15"/>
  <c r="H286" i="16"/>
  <c r="H281" i="16"/>
  <c r="H274" i="16"/>
  <c r="H226" i="16"/>
  <c r="H225" i="16"/>
  <c r="H193" i="16"/>
  <c r="H189" i="16"/>
  <c r="H188" i="16"/>
  <c r="H185" i="16"/>
  <c r="H153" i="16"/>
  <c r="H288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0" i="17"/>
  <c r="H269" i="17"/>
  <c r="H195" i="17"/>
  <c r="H176" i="17"/>
  <c r="H175" i="17"/>
  <c r="H172" i="17"/>
  <c r="H171" i="17"/>
  <c r="H167" i="17"/>
  <c r="H155" i="17"/>
  <c r="H288" i="19"/>
  <c r="H283" i="19"/>
  <c r="H231" i="19"/>
  <c r="H224" i="19"/>
  <c r="H204" i="19"/>
  <c r="H199" i="19"/>
  <c r="H171" i="19"/>
  <c r="H277" i="20"/>
  <c r="H265" i="20"/>
  <c r="H261" i="20"/>
  <c r="H253" i="20"/>
  <c r="H251" i="20"/>
  <c r="H250" i="20"/>
  <c r="H247" i="20"/>
  <c r="H246" i="20"/>
  <c r="H245" i="20"/>
  <c r="H231" i="20"/>
  <c r="H230" i="20"/>
  <c r="H215" i="20"/>
  <c r="H200" i="20"/>
  <c r="H170" i="20"/>
  <c r="H163" i="20"/>
  <c r="H261" i="21"/>
  <c r="H241" i="21"/>
  <c r="H227" i="21"/>
  <c r="H191" i="21"/>
  <c r="H190" i="21"/>
  <c r="H171" i="21"/>
  <c r="H162" i="21"/>
  <c r="H153" i="21"/>
  <c r="H269" i="22"/>
  <c r="H261" i="22"/>
  <c r="H250" i="22"/>
  <c r="H225" i="22"/>
  <c r="H266" i="17"/>
  <c r="H265" i="17"/>
  <c r="H264" i="17"/>
  <c r="H263" i="17"/>
  <c r="H262" i="17"/>
  <c r="H260" i="17"/>
  <c r="H259" i="17"/>
  <c r="H258" i="17"/>
  <c r="H257" i="17"/>
  <c r="H242" i="17"/>
  <c r="H241" i="17"/>
  <c r="H240" i="17"/>
  <c r="H239" i="17"/>
  <c r="H238" i="17"/>
  <c r="H236" i="17"/>
  <c r="H235" i="17"/>
  <c r="H234" i="17"/>
  <c r="H233" i="17"/>
  <c r="H232" i="17"/>
  <c r="H191" i="17"/>
  <c r="H184" i="17"/>
  <c r="H224" i="18"/>
  <c r="H271" i="19"/>
  <c r="H264" i="19"/>
  <c r="H263" i="19"/>
  <c r="H243" i="19"/>
  <c r="H227" i="19"/>
  <c r="H195" i="19"/>
  <c r="H192" i="19"/>
  <c r="H191" i="19"/>
  <c r="H287" i="20"/>
  <c r="H286" i="20"/>
  <c r="H274" i="20"/>
  <c r="H267" i="20"/>
  <c r="H263" i="20"/>
  <c r="H255" i="20"/>
  <c r="H254" i="20"/>
  <c r="H248" i="20"/>
  <c r="H243" i="20"/>
  <c r="H241" i="20"/>
  <c r="H240" i="20"/>
  <c r="H237" i="20"/>
  <c r="H236" i="20"/>
  <c r="H224" i="20"/>
  <c r="H223" i="20"/>
  <c r="H222" i="20"/>
  <c r="H221" i="20"/>
  <c r="H211" i="20"/>
  <c r="H210" i="20"/>
  <c r="H207" i="20"/>
  <c r="H201" i="20"/>
  <c r="H185" i="20"/>
  <c r="H185" i="31"/>
  <c r="H240" i="32"/>
  <c r="H252" i="24"/>
  <c r="H251" i="24"/>
  <c r="H236" i="24"/>
  <c r="H225" i="24"/>
  <c r="H224" i="24"/>
  <c r="H223" i="24"/>
  <c r="H222" i="24"/>
  <c r="H221" i="24"/>
  <c r="H220" i="24"/>
  <c r="H215" i="24"/>
  <c r="H209" i="24"/>
  <c r="H202" i="24"/>
  <c r="H201" i="24"/>
  <c r="H200" i="24"/>
  <c r="H198" i="24"/>
  <c r="H171" i="24"/>
  <c r="H170" i="24"/>
  <c r="H267" i="25"/>
  <c r="H227" i="25"/>
  <c r="H194" i="25"/>
  <c r="H191" i="25"/>
  <c r="H187" i="25"/>
  <c r="H171" i="25"/>
  <c r="H212" i="27"/>
  <c r="H190" i="27"/>
  <c r="H194" i="28"/>
  <c r="H275" i="29"/>
  <c r="H274" i="29"/>
  <c r="H234" i="30"/>
  <c r="H227" i="30"/>
  <c r="H226" i="30"/>
  <c r="H223" i="30"/>
  <c r="H222" i="30"/>
  <c r="H215" i="30"/>
  <c r="H211" i="30"/>
  <c r="H210" i="30"/>
  <c r="H195" i="30"/>
  <c r="H194" i="30"/>
  <c r="H191" i="30"/>
  <c r="H190" i="30"/>
  <c r="H187" i="30"/>
  <c r="H171" i="30"/>
  <c r="H170" i="30"/>
  <c r="H176" i="32"/>
  <c r="H174" i="20"/>
  <c r="H172" i="20"/>
  <c r="H286" i="21"/>
  <c r="H285" i="21"/>
  <c r="H278" i="21"/>
  <c r="H277" i="21"/>
  <c r="H269" i="21"/>
  <c r="H225" i="21"/>
  <c r="H221" i="21"/>
  <c r="H202" i="21"/>
  <c r="H194" i="21"/>
  <c r="H193" i="21"/>
  <c r="H158" i="21"/>
  <c r="H287" i="22"/>
  <c r="H286" i="22"/>
  <c r="H285" i="22"/>
  <c r="H282" i="22"/>
  <c r="H281" i="22"/>
  <c r="H280" i="22"/>
  <c r="H279" i="22"/>
  <c r="H277" i="22"/>
  <c r="H267" i="22"/>
  <c r="H258" i="22"/>
  <c r="H252" i="22"/>
  <c r="H248" i="22"/>
  <c r="H234" i="22"/>
  <c r="H201" i="22"/>
  <c r="H234" i="24"/>
  <c r="H233" i="24"/>
  <c r="H207" i="24"/>
  <c r="H206" i="24"/>
  <c r="H167" i="24"/>
  <c r="H163" i="24"/>
  <c r="H162" i="24"/>
  <c r="H155" i="24"/>
  <c r="H154" i="24"/>
  <c r="H287" i="25"/>
  <c r="H286" i="25"/>
  <c r="H284" i="25"/>
  <c r="H262" i="25"/>
  <c r="H242" i="25"/>
  <c r="H210" i="25"/>
  <c r="H198" i="25"/>
  <c r="H184" i="25"/>
  <c r="H167" i="25"/>
  <c r="H269" i="27"/>
  <c r="H261" i="27"/>
  <c r="H260" i="27"/>
  <c r="H257" i="27"/>
  <c r="H251" i="27"/>
  <c r="H245" i="27"/>
  <c r="H241" i="27"/>
  <c r="H227" i="27"/>
  <c r="H194" i="27"/>
  <c r="H188" i="27"/>
  <c r="H187" i="27"/>
  <c r="H171" i="27"/>
  <c r="H155" i="27"/>
  <c r="H279" i="28"/>
  <c r="H279" i="29"/>
  <c r="H286" i="30"/>
  <c r="H278" i="30"/>
  <c r="H274" i="30"/>
  <c r="H258" i="30"/>
  <c r="H246" i="30"/>
  <c r="H230" i="30"/>
  <c r="H207" i="30"/>
  <c r="H162" i="30"/>
  <c r="H156" i="30"/>
  <c r="H155" i="30"/>
  <c r="H154" i="30"/>
  <c r="H260" i="31"/>
  <c r="H241" i="31"/>
  <c r="H224" i="31"/>
  <c r="H193" i="31"/>
  <c r="H192" i="31"/>
  <c r="H261" i="32"/>
  <c r="H260" i="32"/>
  <c r="H256" i="32"/>
  <c r="H209" i="32"/>
  <c r="H189" i="32"/>
  <c r="H188" i="32"/>
  <c r="H177" i="32"/>
  <c r="H172" i="32"/>
  <c r="H153" i="32"/>
  <c r="F527" i="34"/>
  <c r="F520" i="34"/>
  <c r="F511" i="34"/>
  <c r="H510" i="34"/>
  <c r="F494" i="34"/>
  <c r="F480" i="34"/>
  <c r="F441" i="34"/>
  <c r="F359" i="34"/>
  <c r="F332" i="34"/>
  <c r="H320" i="34"/>
  <c r="F301" i="34"/>
  <c r="F344" i="34"/>
  <c r="F343" i="34"/>
  <c r="F340" i="34"/>
  <c r="F337" i="34"/>
  <c r="F432" i="34"/>
  <c r="F350" i="34"/>
  <c r="F348" i="34"/>
  <c r="F330" i="34"/>
  <c r="F326" i="34"/>
  <c r="F319" i="34"/>
  <c r="F311" i="34"/>
  <c r="F297" i="34"/>
  <c r="H276" i="34"/>
  <c r="H255" i="34"/>
  <c r="F173" i="34"/>
  <c r="F257" i="34"/>
  <c r="F253" i="34"/>
  <c r="F246" i="34"/>
  <c r="F239" i="34"/>
  <c r="F234" i="34"/>
  <c r="F186" i="34"/>
  <c r="H244" i="34"/>
  <c r="F235" i="34"/>
  <c r="F231" i="34"/>
  <c r="F206" i="34"/>
  <c r="F159" i="34"/>
  <c r="F123" i="34"/>
  <c r="F112" i="34"/>
  <c r="F82" i="34"/>
  <c r="H144" i="34"/>
  <c r="F131" i="34"/>
  <c r="F58" i="34"/>
  <c r="F64" i="34"/>
  <c r="F18" i="34"/>
  <c r="F395" i="2"/>
  <c r="F389" i="2"/>
  <c r="H18" i="2"/>
  <c r="H295" i="1"/>
  <c r="F70" i="21"/>
  <c r="H338" i="1"/>
  <c r="H337" i="1"/>
  <c r="F521" i="1"/>
  <c r="F529" i="1"/>
  <c r="F518" i="1"/>
  <c r="F508" i="1"/>
  <c r="F520" i="1"/>
  <c r="F519" i="1"/>
  <c r="H489" i="1"/>
  <c r="H488" i="1"/>
  <c r="F485" i="1"/>
  <c r="F393" i="1"/>
  <c r="F357" i="1"/>
  <c r="F354" i="1"/>
  <c r="F370" i="1"/>
  <c r="F369" i="1"/>
  <c r="H472" i="1"/>
  <c r="F372" i="1"/>
  <c r="F326" i="1"/>
  <c r="F314" i="1"/>
  <c r="F310" i="1"/>
  <c r="F256" i="1"/>
  <c r="F253" i="1"/>
  <c r="F216" i="1"/>
  <c r="F205" i="1"/>
  <c r="F268" i="1"/>
  <c r="F239" i="1"/>
  <c r="F228" i="1"/>
  <c r="F232" i="1"/>
  <c r="F173" i="1"/>
  <c r="H121" i="1"/>
  <c r="F127" i="1"/>
  <c r="F93" i="1"/>
  <c r="F71" i="1"/>
  <c r="F121" i="1"/>
  <c r="F59" i="1"/>
  <c r="F58" i="1"/>
  <c r="F50" i="1"/>
  <c r="H518" i="23"/>
  <c r="H295" i="21"/>
  <c r="H294" i="5"/>
  <c r="H506" i="5"/>
  <c r="H530" i="7"/>
  <c r="H506" i="3"/>
  <c r="F18" i="2"/>
  <c r="F70" i="3"/>
  <c r="H145" i="4"/>
  <c r="H76" i="9"/>
  <c r="H303" i="8"/>
  <c r="F475" i="2"/>
  <c r="H508" i="2"/>
  <c r="H520" i="11"/>
  <c r="F528" i="2"/>
  <c r="F514" i="2"/>
  <c r="F443" i="2"/>
  <c r="F413" i="2"/>
  <c r="F404" i="2"/>
  <c r="F474" i="2"/>
  <c r="F423" i="2"/>
  <c r="F407" i="2"/>
  <c r="F397" i="2"/>
  <c r="F351" i="2"/>
  <c r="F309" i="2"/>
  <c r="F277" i="2"/>
  <c r="F221" i="2"/>
  <c r="F220" i="2"/>
  <c r="F204" i="2"/>
  <c r="F189" i="2"/>
  <c r="F172" i="2"/>
  <c r="F288" i="2"/>
  <c r="F286" i="2"/>
  <c r="F236" i="2"/>
  <c r="F201" i="2"/>
  <c r="F191" i="2"/>
  <c r="F152" i="2"/>
  <c r="H108" i="2"/>
  <c r="F72" i="2"/>
  <c r="F57" i="2"/>
  <c r="F53" i="2"/>
  <c r="F51" i="2"/>
  <c r="H70" i="15"/>
  <c r="F273" i="4"/>
  <c r="H295" i="7"/>
  <c r="H295" i="9"/>
  <c r="H530" i="5"/>
  <c r="F18" i="11"/>
  <c r="F18" i="4"/>
  <c r="F70" i="5"/>
  <c r="F135" i="3"/>
  <c r="H124" i="6"/>
  <c r="F157" i="4"/>
  <c r="F458" i="4"/>
  <c r="F379" i="4"/>
  <c r="F378" i="4"/>
  <c r="F73" i="3"/>
  <c r="F483" i="4"/>
  <c r="H511" i="3"/>
  <c r="H521" i="3"/>
  <c r="H513" i="3"/>
  <c r="F512" i="3"/>
  <c r="F475" i="3"/>
  <c r="F389" i="3"/>
  <c r="F321" i="3"/>
  <c r="F462" i="3"/>
  <c r="F457" i="3"/>
  <c r="F456" i="3"/>
  <c r="F439" i="3"/>
  <c r="F416" i="3"/>
  <c r="F414" i="3"/>
  <c r="F397" i="3"/>
  <c r="F343" i="3"/>
  <c r="F342" i="3"/>
  <c r="F325" i="3"/>
  <c r="F495" i="3"/>
  <c r="F441" i="3"/>
  <c r="F410" i="3"/>
  <c r="F352" i="3"/>
  <c r="F264" i="3"/>
  <c r="F283" i="3"/>
  <c r="F254" i="3"/>
  <c r="F189" i="3"/>
  <c r="F185" i="3"/>
  <c r="F161" i="3"/>
  <c r="F272" i="3"/>
  <c r="F258" i="3"/>
  <c r="F245" i="3"/>
  <c r="F243" i="3"/>
  <c r="F234" i="3"/>
  <c r="F209" i="3"/>
  <c r="F205" i="3"/>
  <c r="F190" i="3"/>
  <c r="F179" i="3"/>
  <c r="H88" i="3"/>
  <c r="H119" i="3"/>
  <c r="H131" i="3"/>
  <c r="H143" i="3"/>
  <c r="F138" i="3"/>
  <c r="F132" i="3"/>
  <c r="F122" i="3"/>
  <c r="F95" i="3"/>
  <c r="H85" i="3"/>
  <c r="H92" i="3"/>
  <c r="H101" i="3"/>
  <c r="H104" i="3"/>
  <c r="H139" i="3"/>
  <c r="F106" i="3"/>
  <c r="F78" i="3"/>
  <c r="F63" i="3"/>
  <c r="F36" i="3"/>
  <c r="F45" i="3"/>
  <c r="F33" i="3"/>
  <c r="F56" i="3"/>
  <c r="F39" i="3"/>
  <c r="H295" i="18"/>
  <c r="H295" i="5"/>
  <c r="G18" i="8"/>
  <c r="H18" i="8" s="1"/>
  <c r="F70" i="25"/>
  <c r="H128" i="4"/>
  <c r="F350" i="4"/>
  <c r="H466" i="7"/>
  <c r="F524" i="4"/>
  <c r="F519" i="4"/>
  <c r="F521" i="4"/>
  <c r="F517" i="4"/>
  <c r="F416" i="4"/>
  <c r="F380" i="4"/>
  <c r="F370" i="4"/>
  <c r="F355" i="4"/>
  <c r="F343" i="4"/>
  <c r="F328" i="4"/>
  <c r="H308" i="4"/>
  <c r="F492" i="4"/>
  <c r="F450" i="4"/>
  <c r="F435" i="4"/>
  <c r="F346" i="4"/>
  <c r="F337" i="4"/>
  <c r="F296" i="4"/>
  <c r="F248" i="4"/>
  <c r="H234" i="4"/>
  <c r="F230" i="4"/>
  <c r="F201" i="4"/>
  <c r="F166" i="4"/>
  <c r="F211" i="4"/>
  <c r="F161" i="4"/>
  <c r="F259" i="4"/>
  <c r="F250" i="4"/>
  <c r="F229" i="4"/>
  <c r="F193" i="4"/>
  <c r="F179" i="4"/>
  <c r="F126" i="4"/>
  <c r="F97" i="4"/>
  <c r="F95" i="4"/>
  <c r="F84" i="4"/>
  <c r="F85" i="4"/>
  <c r="F94" i="4"/>
  <c r="F134" i="4"/>
  <c r="F107" i="4"/>
  <c r="F119" i="4"/>
  <c r="F72" i="4"/>
  <c r="F115" i="4"/>
  <c r="F80" i="4"/>
  <c r="F103" i="4"/>
  <c r="F120" i="4"/>
  <c r="H99" i="4"/>
  <c r="H88" i="4"/>
  <c r="H101" i="4"/>
  <c r="F137" i="4"/>
  <c r="F73" i="4"/>
  <c r="F88" i="4"/>
  <c r="F116" i="4"/>
  <c r="F109" i="4"/>
  <c r="F121" i="4"/>
  <c r="F74" i="4"/>
  <c r="F99" i="4"/>
  <c r="F113" i="4"/>
  <c r="H103" i="4"/>
  <c r="H80" i="4"/>
  <c r="H92" i="4"/>
  <c r="H137" i="4"/>
  <c r="H86" i="4"/>
  <c r="H110" i="4"/>
  <c r="G70" i="4"/>
  <c r="H70" i="4" s="1"/>
  <c r="F143" i="4"/>
  <c r="F142" i="4"/>
  <c r="F128" i="4"/>
  <c r="F124" i="4"/>
  <c r="F102" i="4"/>
  <c r="F100" i="4"/>
  <c r="F64" i="4"/>
  <c r="F59" i="4"/>
  <c r="F58" i="4"/>
  <c r="F39" i="4"/>
  <c r="F61" i="4"/>
  <c r="F60" i="4"/>
  <c r="F53" i="4"/>
  <c r="F52" i="4"/>
  <c r="F45" i="4"/>
  <c r="F37" i="4"/>
  <c r="F49" i="4"/>
  <c r="H233" i="5"/>
  <c r="F482" i="5"/>
  <c r="F423" i="5"/>
  <c r="F495" i="5"/>
  <c r="F489" i="5"/>
  <c r="F486" i="5"/>
  <c r="F425" i="5"/>
  <c r="F404" i="5"/>
  <c r="F400" i="5"/>
  <c r="F490" i="5"/>
  <c r="F487" i="5"/>
  <c r="F466" i="5"/>
  <c r="F461" i="5"/>
  <c r="F413" i="5"/>
  <c r="F361" i="5"/>
  <c r="F348" i="5"/>
  <c r="F313" i="5"/>
  <c r="F282" i="5"/>
  <c r="F281" i="5"/>
  <c r="F259" i="5"/>
  <c r="F220" i="5"/>
  <c r="F215" i="5"/>
  <c r="F204" i="5"/>
  <c r="F185" i="5"/>
  <c r="F288" i="5"/>
  <c r="F278" i="5"/>
  <c r="F236" i="5"/>
  <c r="F189" i="5"/>
  <c r="H278" i="5"/>
  <c r="H269" i="5"/>
  <c r="F255" i="5"/>
  <c r="F105" i="5"/>
  <c r="F106" i="5"/>
  <c r="F122" i="5"/>
  <c r="F71" i="5"/>
  <c r="F57" i="5"/>
  <c r="F54" i="5"/>
  <c r="H505" i="7"/>
  <c r="G18" i="27"/>
  <c r="F70" i="32"/>
  <c r="F156" i="6"/>
  <c r="H281" i="6"/>
  <c r="H258" i="6"/>
  <c r="H257" i="6"/>
  <c r="F513" i="6"/>
  <c r="F512" i="6"/>
  <c r="H530" i="6"/>
  <c r="F529" i="6"/>
  <c r="F497" i="6"/>
  <c r="F486" i="6"/>
  <c r="F485" i="6"/>
  <c r="F464" i="6"/>
  <c r="F447" i="6"/>
  <c r="F387" i="6"/>
  <c r="F338" i="6"/>
  <c r="F308" i="6"/>
  <c r="F491" i="6"/>
  <c r="F441" i="6"/>
  <c r="F437" i="6"/>
  <c r="F398" i="6"/>
  <c r="F381" i="6"/>
  <c r="F374" i="6"/>
  <c r="F371" i="6"/>
  <c r="F347" i="6"/>
  <c r="F247" i="6"/>
  <c r="F243" i="6"/>
  <c r="F239" i="6"/>
  <c r="F238" i="6"/>
  <c r="F192" i="6"/>
  <c r="F180" i="6"/>
  <c r="F268" i="6"/>
  <c r="F260" i="6"/>
  <c r="F240" i="6"/>
  <c r="F229" i="6"/>
  <c r="F211" i="6"/>
  <c r="H193" i="6"/>
  <c r="H181" i="6"/>
  <c r="F237" i="6"/>
  <c r="F226" i="6"/>
  <c r="F183" i="6"/>
  <c r="F175" i="6"/>
  <c r="F167" i="6"/>
  <c r="F152" i="6"/>
  <c r="F94" i="6"/>
  <c r="F86" i="6"/>
  <c r="F85" i="6"/>
  <c r="F70" i="6"/>
  <c r="F130" i="6"/>
  <c r="F99" i="6"/>
  <c r="F97" i="6"/>
  <c r="F137" i="6"/>
  <c r="F127" i="6"/>
  <c r="F107" i="6"/>
  <c r="H105" i="6"/>
  <c r="F93" i="6"/>
  <c r="F74" i="6"/>
  <c r="F71" i="6"/>
  <c r="F56" i="6"/>
  <c r="F53" i="6"/>
  <c r="F50" i="6"/>
  <c r="F530" i="26"/>
  <c r="H294" i="8"/>
  <c r="H295" i="30"/>
  <c r="H506" i="11"/>
  <c r="H530" i="10"/>
  <c r="G18" i="10"/>
  <c r="H18" i="10" s="1"/>
  <c r="F70" i="28"/>
  <c r="F70" i="16"/>
  <c r="H156" i="8"/>
  <c r="H422" i="7"/>
  <c r="H450" i="9"/>
  <c r="H449" i="9"/>
  <c r="F514" i="7"/>
  <c r="F512" i="7"/>
  <c r="F442" i="7"/>
  <c r="F435" i="7"/>
  <c r="F415" i="7"/>
  <c r="F405" i="7"/>
  <c r="F371" i="7"/>
  <c r="F348" i="7"/>
  <c r="F343" i="7"/>
  <c r="F320" i="7"/>
  <c r="F490" i="7"/>
  <c r="F482" i="7"/>
  <c r="F440" i="7"/>
  <c r="F438" i="7"/>
  <c r="F411" i="7"/>
  <c r="F403" i="7"/>
  <c r="F397" i="7"/>
  <c r="F376" i="7"/>
  <c r="F329" i="7"/>
  <c r="F499" i="7"/>
  <c r="F469" i="7"/>
  <c r="F445" i="7"/>
  <c r="F385" i="7"/>
  <c r="F380" i="7"/>
  <c r="F323" i="7"/>
  <c r="F300" i="7"/>
  <c r="F226" i="7"/>
  <c r="F200" i="7"/>
  <c r="F191" i="7"/>
  <c r="F190" i="7"/>
  <c r="F272" i="7"/>
  <c r="F246" i="7"/>
  <c r="F262" i="7"/>
  <c r="F243" i="7"/>
  <c r="F209" i="7"/>
  <c r="F184" i="7"/>
  <c r="F179" i="7"/>
  <c r="F162" i="7"/>
  <c r="F160" i="7"/>
  <c r="F152" i="7"/>
  <c r="F109" i="7"/>
  <c r="F76" i="7"/>
  <c r="F138" i="7"/>
  <c r="F136" i="7"/>
  <c r="F123" i="7"/>
  <c r="F106" i="7"/>
  <c r="F95" i="7"/>
  <c r="F35" i="7"/>
  <c r="F56" i="7"/>
  <c r="F39" i="7"/>
  <c r="F42" i="7"/>
  <c r="H430" i="9"/>
  <c r="F437" i="22"/>
  <c r="H295" i="28"/>
  <c r="H295" i="12"/>
  <c r="H295" i="13"/>
  <c r="H506" i="21"/>
  <c r="F18" i="8"/>
  <c r="G18" i="11"/>
  <c r="F70" i="30"/>
  <c r="F70" i="24"/>
  <c r="H414" i="9"/>
  <c r="F523" i="8"/>
  <c r="F489" i="8"/>
  <c r="F455" i="8"/>
  <c r="F377" i="8"/>
  <c r="F343" i="8"/>
  <c r="F337" i="8"/>
  <c r="F323" i="8"/>
  <c r="F493" i="8"/>
  <c r="F466" i="8"/>
  <c r="F411" i="8"/>
  <c r="F383" i="8"/>
  <c r="F328" i="8"/>
  <c r="F486" i="8"/>
  <c r="F438" i="8"/>
  <c r="F380" i="8"/>
  <c r="F305" i="8"/>
  <c r="F286" i="8"/>
  <c r="F265" i="8"/>
  <c r="F262" i="8"/>
  <c r="F258" i="8"/>
  <c r="F253" i="8"/>
  <c r="F213" i="8"/>
  <c r="F164" i="8"/>
  <c r="F158" i="8"/>
  <c r="H286" i="8"/>
  <c r="H274" i="8"/>
  <c r="F272" i="8"/>
  <c r="F235" i="8"/>
  <c r="F218" i="8"/>
  <c r="F209" i="8"/>
  <c r="F181" i="8"/>
  <c r="F252" i="8"/>
  <c r="F230" i="8"/>
  <c r="H85" i="8"/>
  <c r="H82" i="8"/>
  <c r="F129" i="8"/>
  <c r="F130" i="8"/>
  <c r="F110" i="8"/>
  <c r="H125" i="8"/>
  <c r="H119" i="8"/>
  <c r="H112" i="8"/>
  <c r="H76" i="8"/>
  <c r="H102" i="8"/>
  <c r="F70" i="8"/>
  <c r="F136" i="8"/>
  <c r="F126" i="8"/>
  <c r="F97" i="8"/>
  <c r="F38" i="8"/>
  <c r="F57" i="8"/>
  <c r="G151" i="20"/>
  <c r="H151" i="20" s="1"/>
  <c r="G18" i="15"/>
  <c r="H482" i="11"/>
  <c r="F521" i="9"/>
  <c r="F484" i="9"/>
  <c r="F418" i="9"/>
  <c r="F363" i="9"/>
  <c r="F325" i="9"/>
  <c r="F422" i="9"/>
  <c r="F385" i="9"/>
  <c r="F371" i="9"/>
  <c r="H329" i="9"/>
  <c r="F310" i="9"/>
  <c r="F391" i="9"/>
  <c r="F380" i="9"/>
  <c r="F303" i="9"/>
  <c r="F302" i="9"/>
  <c r="F296" i="9"/>
  <c r="H262" i="9"/>
  <c r="H268" i="9"/>
  <c r="H273" i="9"/>
  <c r="F266" i="9"/>
  <c r="F259" i="9"/>
  <c r="F243" i="9"/>
  <c r="F237" i="9"/>
  <c r="F250" i="9"/>
  <c r="F178" i="9"/>
  <c r="F253" i="9"/>
  <c r="F216" i="9"/>
  <c r="F152" i="9"/>
  <c r="F142" i="9"/>
  <c r="F141" i="9"/>
  <c r="F134" i="9"/>
  <c r="F111" i="9"/>
  <c r="F58" i="9"/>
  <c r="F37" i="9"/>
  <c r="F34" i="9"/>
  <c r="F56" i="9"/>
  <c r="F464" i="22"/>
  <c r="F497" i="22"/>
  <c r="F103" i="20"/>
  <c r="H295" i="29"/>
  <c r="H295" i="23"/>
  <c r="H294" i="10"/>
  <c r="H530" i="11"/>
  <c r="H530" i="13"/>
  <c r="G18" i="13"/>
  <c r="F70" i="22"/>
  <c r="F70" i="14"/>
  <c r="F151" i="29"/>
  <c r="H207" i="10"/>
  <c r="H386" i="10"/>
  <c r="H400" i="11"/>
  <c r="H505" i="11"/>
  <c r="H429" i="11"/>
  <c r="H427" i="11"/>
  <c r="F506" i="10"/>
  <c r="F384" i="10"/>
  <c r="F367" i="10"/>
  <c r="F355" i="10"/>
  <c r="F299" i="10"/>
  <c r="F495" i="10"/>
  <c r="F490" i="10"/>
  <c r="F477" i="10"/>
  <c r="F475" i="10"/>
  <c r="F439" i="10"/>
  <c r="F438" i="10"/>
  <c r="F436" i="10"/>
  <c r="F428" i="10"/>
  <c r="F418" i="10"/>
  <c r="F414" i="10"/>
  <c r="F400" i="10"/>
  <c r="F397" i="10"/>
  <c r="F368" i="10"/>
  <c r="F324" i="10"/>
  <c r="F313" i="10"/>
  <c r="F480" i="10"/>
  <c r="F390" i="10"/>
  <c r="F386" i="10"/>
  <c r="F376" i="10"/>
  <c r="F320" i="10"/>
  <c r="F153" i="10"/>
  <c r="F273" i="10"/>
  <c r="F258" i="10"/>
  <c r="F250" i="10"/>
  <c r="F184" i="10"/>
  <c r="F171" i="10"/>
  <c r="F280" i="10"/>
  <c r="F197" i="10"/>
  <c r="F191" i="10"/>
  <c r="F228" i="10"/>
  <c r="F223" i="10"/>
  <c r="F221" i="10"/>
  <c r="F187" i="10"/>
  <c r="F97" i="10"/>
  <c r="F89" i="10"/>
  <c r="F76" i="10"/>
  <c r="F85" i="10"/>
  <c r="F94" i="10"/>
  <c r="F101" i="10"/>
  <c r="F110" i="10"/>
  <c r="F121" i="10"/>
  <c r="F108" i="10"/>
  <c r="F142" i="10"/>
  <c r="F80" i="10"/>
  <c r="F86" i="10"/>
  <c r="F93" i="10"/>
  <c r="F111" i="10"/>
  <c r="F120" i="10"/>
  <c r="F138" i="10"/>
  <c r="F91" i="10"/>
  <c r="F129" i="10"/>
  <c r="H131" i="10"/>
  <c r="H120" i="10"/>
  <c r="H94" i="10"/>
  <c r="F141" i="10"/>
  <c r="F126" i="10"/>
  <c r="F117" i="10"/>
  <c r="F81" i="10"/>
  <c r="F87" i="10"/>
  <c r="F95" i="10"/>
  <c r="F103" i="10"/>
  <c r="F112" i="10"/>
  <c r="F123" i="10"/>
  <c r="F72" i="10"/>
  <c r="F115" i="10"/>
  <c r="F134" i="10"/>
  <c r="F82" i="10"/>
  <c r="F88" i="10"/>
  <c r="F98" i="10"/>
  <c r="F104" i="10"/>
  <c r="F113" i="10"/>
  <c r="F145" i="10"/>
  <c r="F116" i="10"/>
  <c r="F131" i="10"/>
  <c r="F70" i="10"/>
  <c r="G70" i="10"/>
  <c r="H125" i="10"/>
  <c r="H80" i="10"/>
  <c r="H116" i="10"/>
  <c r="F78" i="10"/>
  <c r="F51" i="10"/>
  <c r="F45" i="10"/>
  <c r="H474" i="11"/>
  <c r="F407" i="11"/>
  <c r="F382" i="11"/>
  <c r="F379" i="11"/>
  <c r="F377" i="11"/>
  <c r="F346" i="11"/>
  <c r="F342" i="11"/>
  <c r="F341" i="11"/>
  <c r="F530" i="23"/>
  <c r="F520" i="21"/>
  <c r="F18" i="17"/>
  <c r="G18" i="18"/>
  <c r="H18" i="18" s="1"/>
  <c r="H250" i="11"/>
  <c r="F464" i="11"/>
  <c r="F404" i="11"/>
  <c r="F323" i="11"/>
  <c r="F322" i="11"/>
  <c r="F316" i="11"/>
  <c r="F528" i="11"/>
  <c r="F530" i="11"/>
  <c r="F455" i="11"/>
  <c r="F428" i="11"/>
  <c r="F422" i="11"/>
  <c r="F409" i="11"/>
  <c r="F400" i="11"/>
  <c r="F389" i="11"/>
  <c r="F374" i="11"/>
  <c r="F373" i="11"/>
  <c r="F479" i="11"/>
  <c r="H407" i="11"/>
  <c r="F283" i="11"/>
  <c r="F258" i="11"/>
  <c r="F250" i="11"/>
  <c r="F245" i="11"/>
  <c r="F212" i="11"/>
  <c r="F270" i="11"/>
  <c r="F252" i="11"/>
  <c r="F235" i="11"/>
  <c r="F216" i="11"/>
  <c r="F213" i="11"/>
  <c r="F205" i="11"/>
  <c r="F202" i="11"/>
  <c r="F184" i="11"/>
  <c r="F169" i="11"/>
  <c r="H270" i="11"/>
  <c r="F263" i="11"/>
  <c r="F228" i="11"/>
  <c r="F192" i="11"/>
  <c r="F167" i="11"/>
  <c r="F152" i="11"/>
  <c r="F145" i="11"/>
  <c r="F101" i="11"/>
  <c r="F117" i="11"/>
  <c r="F91" i="11"/>
  <c r="F85" i="11"/>
  <c r="F141" i="11"/>
  <c r="F140" i="11"/>
  <c r="F138" i="11"/>
  <c r="F137" i="11"/>
  <c r="F126" i="11"/>
  <c r="F124" i="11"/>
  <c r="F110" i="11"/>
  <c r="F108" i="11"/>
  <c r="F97" i="11"/>
  <c r="F46" i="11"/>
  <c r="F45" i="11"/>
  <c r="F60" i="11"/>
  <c r="F42" i="11"/>
  <c r="F36" i="11"/>
  <c r="F34" i="11"/>
  <c r="F48" i="11"/>
  <c r="F43" i="11"/>
  <c r="F37" i="11"/>
  <c r="F327" i="22"/>
  <c r="F328" i="22"/>
  <c r="F372" i="22"/>
  <c r="F508" i="20"/>
  <c r="F173" i="20"/>
  <c r="H505" i="19"/>
  <c r="H530" i="19"/>
  <c r="H530" i="18"/>
  <c r="F18" i="12"/>
  <c r="F505" i="12"/>
  <c r="G505" i="12"/>
  <c r="F506" i="12"/>
  <c r="F469" i="12"/>
  <c r="F446" i="12"/>
  <c r="F422" i="12"/>
  <c r="F388" i="12"/>
  <c r="F359" i="12"/>
  <c r="F336" i="12"/>
  <c r="F323" i="12"/>
  <c r="F494" i="12"/>
  <c r="F465" i="12"/>
  <c r="F455" i="12"/>
  <c r="F435" i="12"/>
  <c r="F430" i="12"/>
  <c r="F401" i="12"/>
  <c r="F399" i="12"/>
  <c r="F385" i="12"/>
  <c r="F349" i="12"/>
  <c r="F342" i="12"/>
  <c r="F324" i="12"/>
  <c r="F473" i="12"/>
  <c r="F458" i="12"/>
  <c r="F450" i="12"/>
  <c r="F448" i="12"/>
  <c r="F443" i="12"/>
  <c r="F436" i="12"/>
  <c r="F355" i="12"/>
  <c r="F328" i="12"/>
  <c r="F282" i="12"/>
  <c r="F270" i="12"/>
  <c r="F250" i="12"/>
  <c r="F242" i="12"/>
  <c r="F234" i="12"/>
  <c r="F233" i="12"/>
  <c r="F200" i="12"/>
  <c r="F166" i="12"/>
  <c r="F154" i="12"/>
  <c r="F261" i="12"/>
  <c r="F251" i="12"/>
  <c r="F243" i="12"/>
  <c r="F236" i="12"/>
  <c r="F216" i="12"/>
  <c r="F209" i="12"/>
  <c r="F191" i="12"/>
  <c r="F156" i="12"/>
  <c r="F262" i="12"/>
  <c r="F230" i="12"/>
  <c r="F222" i="12"/>
  <c r="F220" i="12"/>
  <c r="F145" i="12"/>
  <c r="F129" i="12"/>
  <c r="F123" i="12"/>
  <c r="F109" i="12"/>
  <c r="F97" i="12"/>
  <c r="F89" i="12"/>
  <c r="F144" i="12"/>
  <c r="F117" i="12"/>
  <c r="F91" i="12"/>
  <c r="F49" i="12"/>
  <c r="F43" i="12"/>
  <c r="F39" i="12"/>
  <c r="F34" i="12"/>
  <c r="F125" i="13"/>
  <c r="F117" i="13"/>
  <c r="F406" i="22"/>
  <c r="F460" i="22"/>
  <c r="F335" i="22"/>
  <c r="F345" i="22"/>
  <c r="F510" i="26"/>
  <c r="F515" i="25"/>
  <c r="F302" i="22"/>
  <c r="F463" i="22"/>
  <c r="F315" i="22"/>
  <c r="F304" i="22"/>
  <c r="F118" i="20"/>
  <c r="F87" i="20"/>
  <c r="H152" i="31"/>
  <c r="F18" i="27"/>
  <c r="F18" i="14"/>
  <c r="F70" i="31"/>
  <c r="F70" i="27"/>
  <c r="F70" i="23"/>
  <c r="F70" i="17"/>
  <c r="F70" i="13"/>
  <c r="H55" i="28"/>
  <c r="F137" i="13"/>
  <c r="F97" i="13"/>
  <c r="F91" i="13"/>
  <c r="F87" i="13"/>
  <c r="H469" i="16"/>
  <c r="F511" i="13"/>
  <c r="F506" i="13"/>
  <c r="F450" i="13"/>
  <c r="F417" i="13"/>
  <c r="F410" i="13"/>
  <c r="F402" i="13"/>
  <c r="F385" i="13"/>
  <c r="F308" i="13"/>
  <c r="F305" i="13"/>
  <c r="F296" i="13"/>
  <c r="F499" i="13"/>
  <c r="F472" i="13"/>
  <c r="F436" i="13"/>
  <c r="F433" i="13"/>
  <c r="F407" i="13"/>
  <c r="H355" i="13"/>
  <c r="F353" i="13"/>
  <c r="F352" i="13"/>
  <c r="F329" i="13"/>
  <c r="F493" i="13"/>
  <c r="F473" i="13"/>
  <c r="F465" i="13"/>
  <c r="F316" i="13"/>
  <c r="F315" i="13"/>
  <c r="F242" i="13"/>
  <c r="F226" i="13"/>
  <c r="F223" i="13"/>
  <c r="F222" i="13"/>
  <c r="F205" i="13"/>
  <c r="F193" i="13"/>
  <c r="F192" i="13"/>
  <c r="F184" i="13"/>
  <c r="F170" i="13"/>
  <c r="F153" i="13"/>
  <c r="F271" i="13"/>
  <c r="F250" i="13"/>
  <c r="H225" i="13"/>
  <c r="F219" i="13"/>
  <c r="F215" i="13"/>
  <c r="F200" i="13"/>
  <c r="F197" i="13"/>
  <c r="F190" i="13"/>
  <c r="F181" i="13"/>
  <c r="F167" i="13"/>
  <c r="F230" i="13"/>
  <c r="F218" i="13"/>
  <c r="F216" i="13"/>
  <c r="F213" i="13"/>
  <c r="F179" i="13"/>
  <c r="F164" i="13"/>
  <c r="F152" i="13"/>
  <c r="H129" i="13"/>
  <c r="H122" i="13"/>
  <c r="H81" i="13"/>
  <c r="H73" i="13"/>
  <c r="H111" i="13"/>
  <c r="H109" i="13"/>
  <c r="H107" i="13"/>
  <c r="H75" i="13"/>
  <c r="F130" i="13"/>
  <c r="F129" i="13"/>
  <c r="F104" i="13"/>
  <c r="H93" i="13"/>
  <c r="H99" i="13"/>
  <c r="H130" i="13"/>
  <c r="F43" i="13"/>
  <c r="F36" i="13"/>
  <c r="F34" i="13"/>
  <c r="F45" i="13"/>
  <c r="F46" i="13"/>
  <c r="F33" i="13"/>
  <c r="F491" i="22"/>
  <c r="F333" i="22"/>
  <c r="F408" i="22"/>
  <c r="F330" i="22"/>
  <c r="F318" i="22"/>
  <c r="F141" i="20"/>
  <c r="G18" i="23"/>
  <c r="H18" i="23" s="1"/>
  <c r="F512" i="14"/>
  <c r="F492" i="14"/>
  <c r="F461" i="14"/>
  <c r="F458" i="14"/>
  <c r="F431" i="14"/>
  <c r="F430" i="14"/>
  <c r="F429" i="14"/>
  <c r="F395" i="14"/>
  <c r="F374" i="14"/>
  <c r="F337" i="14"/>
  <c r="F329" i="14"/>
  <c r="F497" i="14"/>
  <c r="F476" i="14"/>
  <c r="H413" i="14"/>
  <c r="F409" i="14"/>
  <c r="F392" i="14"/>
  <c r="F388" i="14"/>
  <c r="F385" i="14"/>
  <c r="F371" i="14"/>
  <c r="F346" i="14"/>
  <c r="F305" i="14"/>
  <c r="F373" i="14"/>
  <c r="F343" i="14"/>
  <c r="F328" i="14"/>
  <c r="F324" i="14"/>
  <c r="F273" i="14"/>
  <c r="F230" i="14"/>
  <c r="F206" i="14"/>
  <c r="F199" i="14"/>
  <c r="F181" i="14"/>
  <c r="F164" i="14"/>
  <c r="F286" i="14"/>
  <c r="F270" i="14"/>
  <c r="F258" i="14"/>
  <c r="F234" i="14"/>
  <c r="F233" i="14"/>
  <c r="F226" i="14"/>
  <c r="F211" i="14"/>
  <c r="F210" i="14"/>
  <c r="F193" i="14"/>
  <c r="F160" i="14"/>
  <c r="F267" i="14"/>
  <c r="F266" i="14"/>
  <c r="F255" i="14"/>
  <c r="F242" i="14"/>
  <c r="F221" i="14"/>
  <c r="F202" i="14"/>
  <c r="F172" i="14"/>
  <c r="F103" i="14"/>
  <c r="F101" i="14"/>
  <c r="F95" i="14"/>
  <c r="F133" i="14"/>
  <c r="F132" i="14"/>
  <c r="F125" i="14"/>
  <c r="F109" i="14"/>
  <c r="F130" i="14"/>
  <c r="H70" i="14"/>
  <c r="F71" i="14"/>
  <c r="F53" i="14"/>
  <c r="F60" i="14"/>
  <c r="F58" i="14"/>
  <c r="F47" i="14"/>
  <c r="F36" i="14"/>
  <c r="F52" i="14"/>
  <c r="F99" i="15"/>
  <c r="H400" i="15"/>
  <c r="F80" i="15"/>
  <c r="F519" i="25"/>
  <c r="F507" i="25"/>
  <c r="F505" i="23"/>
  <c r="F483" i="22"/>
  <c r="F387" i="22"/>
  <c r="F356" i="22"/>
  <c r="F314" i="22"/>
  <c r="F420" i="22"/>
  <c r="F294" i="22"/>
  <c r="F375" i="22"/>
  <c r="F334" i="22"/>
  <c r="F115" i="20"/>
  <c r="F112" i="20"/>
  <c r="H530" i="16"/>
  <c r="F18" i="32"/>
  <c r="F18" i="16"/>
  <c r="F110" i="15"/>
  <c r="H143" i="19"/>
  <c r="F134" i="15"/>
  <c r="F121" i="15"/>
  <c r="F119" i="15"/>
  <c r="H278" i="16"/>
  <c r="H488" i="16"/>
  <c r="F530" i="15"/>
  <c r="F522" i="15"/>
  <c r="H417" i="15"/>
  <c r="F356" i="15"/>
  <c r="F297" i="15"/>
  <c r="F484" i="15"/>
  <c r="F480" i="15"/>
  <c r="F478" i="15"/>
  <c r="F463" i="15"/>
  <c r="F344" i="15"/>
  <c r="F339" i="15"/>
  <c r="F305" i="15"/>
  <c r="F441" i="15"/>
  <c r="F432" i="15"/>
  <c r="F406" i="15"/>
  <c r="F368" i="15"/>
  <c r="F334" i="15"/>
  <c r="F296" i="15"/>
  <c r="F253" i="15"/>
  <c r="F174" i="15"/>
  <c r="H285" i="15"/>
  <c r="F235" i="15"/>
  <c r="F233" i="15"/>
  <c r="F249" i="15"/>
  <c r="F231" i="15"/>
  <c r="F216" i="15"/>
  <c r="F165" i="15"/>
  <c r="H81" i="15"/>
  <c r="H73" i="15"/>
  <c r="F103" i="15"/>
  <c r="F102" i="15"/>
  <c r="F98" i="15"/>
  <c r="F93" i="15"/>
  <c r="F92" i="15"/>
  <c r="H116" i="15"/>
  <c r="H122" i="15"/>
  <c r="F91" i="15"/>
  <c r="F82" i="15"/>
  <c r="F71" i="15"/>
  <c r="F526" i="27"/>
  <c r="F505" i="30"/>
  <c r="F478" i="22"/>
  <c r="F392" i="22"/>
  <c r="F354" i="22"/>
  <c r="F351" i="22"/>
  <c r="F317" i="22"/>
  <c r="F298" i="22"/>
  <c r="F467" i="22"/>
  <c r="F432" i="22"/>
  <c r="F393" i="22"/>
  <c r="F363" i="22"/>
  <c r="F324" i="22"/>
  <c r="F347" i="22"/>
  <c r="F332" i="22"/>
  <c r="F301" i="22"/>
  <c r="H530" i="23"/>
  <c r="F18" i="25"/>
  <c r="G18" i="16"/>
  <c r="H18" i="16" s="1"/>
  <c r="F529" i="16"/>
  <c r="F523" i="16"/>
  <c r="F524" i="16"/>
  <c r="F518" i="16"/>
  <c r="F511" i="16"/>
  <c r="F486" i="16"/>
  <c r="F480" i="16"/>
  <c r="F476" i="16"/>
  <c r="F437" i="16"/>
  <c r="F389" i="16"/>
  <c r="F388" i="16"/>
  <c r="F370" i="16"/>
  <c r="F357" i="16"/>
  <c r="F345" i="16"/>
  <c r="F329" i="16"/>
  <c r="F410" i="16"/>
  <c r="F397" i="16"/>
  <c r="F386" i="16"/>
  <c r="F372" i="16"/>
  <c r="F369" i="16"/>
  <c r="F346" i="16"/>
  <c r="F305" i="16"/>
  <c r="F497" i="16"/>
  <c r="F493" i="16"/>
  <c r="F459" i="16"/>
  <c r="F458" i="16"/>
  <c r="F432" i="16"/>
  <c r="F421" i="16"/>
  <c r="F417" i="16"/>
  <c r="F413" i="16"/>
  <c r="F374" i="16"/>
  <c r="F356" i="16"/>
  <c r="F337" i="16"/>
  <c r="F324" i="16"/>
  <c r="F266" i="16"/>
  <c r="F259" i="16"/>
  <c r="H250" i="16"/>
  <c r="H245" i="16"/>
  <c r="F216" i="16"/>
  <c r="F174" i="16"/>
  <c r="F166" i="16"/>
  <c r="F264" i="16"/>
  <c r="F262" i="16"/>
  <c r="F223" i="16"/>
  <c r="F206" i="16"/>
  <c r="F203" i="16"/>
  <c r="F181" i="16"/>
  <c r="F179" i="16"/>
  <c r="F159" i="16"/>
  <c r="F245" i="16"/>
  <c r="F229" i="16"/>
  <c r="F177" i="16"/>
  <c r="F173" i="16"/>
  <c r="F124" i="16"/>
  <c r="F112" i="16"/>
  <c r="F133" i="16"/>
  <c r="F90" i="16"/>
  <c r="F80" i="16"/>
  <c r="F75" i="16"/>
  <c r="F108" i="16"/>
  <c r="F101" i="16"/>
  <c r="F100" i="16"/>
  <c r="F52" i="16"/>
  <c r="F39" i="16"/>
  <c r="F36" i="16"/>
  <c r="F60" i="16"/>
  <c r="F46" i="16"/>
  <c r="F34" i="16"/>
  <c r="H115" i="17"/>
  <c r="H110" i="17"/>
  <c r="F510" i="32"/>
  <c r="F512" i="28"/>
  <c r="F524" i="26"/>
  <c r="F526" i="23"/>
  <c r="F524" i="23"/>
  <c r="F529" i="22"/>
  <c r="F157" i="20"/>
  <c r="F208" i="20"/>
  <c r="F70" i="20"/>
  <c r="F134" i="20"/>
  <c r="H530" i="25"/>
  <c r="F18" i="18"/>
  <c r="H58" i="17"/>
  <c r="F515" i="17"/>
  <c r="F354" i="17"/>
  <c r="F334" i="17"/>
  <c r="F333" i="17"/>
  <c r="F294" i="17"/>
  <c r="F485" i="17"/>
  <c r="H188" i="17"/>
  <c r="H187" i="17"/>
  <c r="F519" i="26"/>
  <c r="F518" i="26"/>
  <c r="F526" i="24"/>
  <c r="F517" i="23"/>
  <c r="F519" i="23"/>
  <c r="F526" i="21"/>
  <c r="F94" i="20"/>
  <c r="F93" i="20"/>
  <c r="H530" i="27"/>
  <c r="H530" i="29"/>
  <c r="H530" i="21"/>
  <c r="G18" i="19"/>
  <c r="H18" i="19" s="1"/>
  <c r="F520" i="18"/>
  <c r="F516" i="18"/>
  <c r="F514" i="18"/>
  <c r="F486" i="18"/>
  <c r="F472" i="18"/>
  <c r="F454" i="18"/>
  <c r="F419" i="18"/>
  <c r="F413" i="18"/>
  <c r="F405" i="18"/>
  <c r="F404" i="18"/>
  <c r="F362" i="18"/>
  <c r="F349" i="18"/>
  <c r="F342" i="18"/>
  <c r="F325" i="18"/>
  <c r="F495" i="18"/>
  <c r="F490" i="18"/>
  <c r="F487" i="18"/>
  <c r="F480" i="18"/>
  <c r="F474" i="18"/>
  <c r="F462" i="18"/>
  <c r="F461" i="18"/>
  <c r="F447" i="18"/>
  <c r="F436" i="18"/>
  <c r="F400" i="18"/>
  <c r="F399" i="18"/>
  <c r="F355" i="18"/>
  <c r="F466" i="18"/>
  <c r="F439" i="18"/>
  <c r="F418" i="18"/>
  <c r="F360" i="18"/>
  <c r="F272" i="18"/>
  <c r="F265" i="18"/>
  <c r="F220" i="18"/>
  <c r="F215" i="18"/>
  <c r="F211" i="18"/>
  <c r="F209" i="18"/>
  <c r="F201" i="18"/>
  <c r="F199" i="18"/>
  <c r="F155" i="18"/>
  <c r="F288" i="18"/>
  <c r="F281" i="18"/>
  <c r="F279" i="18"/>
  <c r="F278" i="18"/>
  <c r="H207" i="18"/>
  <c r="F282" i="18"/>
  <c r="F275" i="18"/>
  <c r="F197" i="18"/>
  <c r="F72" i="18"/>
  <c r="F109" i="18"/>
  <c r="F105" i="18"/>
  <c r="F57" i="18"/>
  <c r="F54" i="18"/>
  <c r="F59" i="18"/>
  <c r="F45" i="18"/>
  <c r="F253" i="19"/>
  <c r="F526" i="26"/>
  <c r="F508" i="26"/>
  <c r="F507" i="26"/>
  <c r="F517" i="25"/>
  <c r="F524" i="25"/>
  <c r="F507" i="23"/>
  <c r="F522" i="23"/>
  <c r="F521" i="23"/>
  <c r="F509" i="22"/>
  <c r="F524" i="21"/>
  <c r="F521" i="20"/>
  <c r="F509" i="20"/>
  <c r="F131" i="20"/>
  <c r="F18" i="30"/>
  <c r="G18" i="28"/>
  <c r="F234" i="19"/>
  <c r="F228" i="19"/>
  <c r="F226" i="19"/>
  <c r="H243" i="24"/>
  <c r="H446" i="20"/>
  <c r="F512" i="19"/>
  <c r="F523" i="19"/>
  <c r="F516" i="19"/>
  <c r="F525" i="19"/>
  <c r="F524" i="19"/>
  <c r="F514" i="19"/>
  <c r="F511" i="19"/>
  <c r="F452" i="19"/>
  <c r="F442" i="19"/>
  <c r="F403" i="19"/>
  <c r="F391" i="19"/>
  <c r="F340" i="19"/>
  <c r="F324" i="19"/>
  <c r="F323" i="19"/>
  <c r="F309" i="19"/>
  <c r="F308" i="19"/>
  <c r="F478" i="19"/>
  <c r="F458" i="19"/>
  <c r="F447" i="19"/>
  <c r="F440" i="19"/>
  <c r="F413" i="19"/>
  <c r="F400" i="19"/>
  <c r="F398" i="19"/>
  <c r="F392" i="19"/>
  <c r="F337" i="19"/>
  <c r="F329" i="19"/>
  <c r="F488" i="19"/>
  <c r="F484" i="19"/>
  <c r="F475" i="19"/>
  <c r="F469" i="19"/>
  <c r="F441" i="19"/>
  <c r="F429" i="19"/>
  <c r="F426" i="19"/>
  <c r="F405" i="19"/>
  <c r="F343" i="19"/>
  <c r="F315" i="19"/>
  <c r="H247" i="19"/>
  <c r="H266" i="19"/>
  <c r="H186" i="19"/>
  <c r="H205" i="19"/>
  <c r="H173" i="19"/>
  <c r="H164" i="19"/>
  <c r="H160" i="19"/>
  <c r="F206" i="19"/>
  <c r="F184" i="19"/>
  <c r="H214" i="19"/>
  <c r="H256" i="19"/>
  <c r="H244" i="19"/>
  <c r="H220" i="19"/>
  <c r="H208" i="19"/>
  <c r="H168" i="19"/>
  <c r="H158" i="19"/>
  <c r="F244" i="19"/>
  <c r="F239" i="19"/>
  <c r="F222" i="19"/>
  <c r="F195" i="19"/>
  <c r="F142" i="19"/>
  <c r="F139" i="19"/>
  <c r="F132" i="19"/>
  <c r="F129" i="19"/>
  <c r="F109" i="19"/>
  <c r="F100" i="19"/>
  <c r="F95" i="19"/>
  <c r="F85" i="19"/>
  <c r="F140" i="19"/>
  <c r="F101" i="19"/>
  <c r="F141" i="19"/>
  <c r="F117" i="19"/>
  <c r="F63" i="19"/>
  <c r="F49" i="19"/>
  <c r="F56" i="19"/>
  <c r="F37" i="19"/>
  <c r="F34" i="19"/>
  <c r="F33" i="19"/>
  <c r="F58" i="19"/>
  <c r="F526" i="31"/>
  <c r="F509" i="30"/>
  <c r="F529" i="29"/>
  <c r="F520" i="27"/>
  <c r="F295" i="22"/>
  <c r="F485" i="22"/>
  <c r="F468" i="22"/>
  <c r="F401" i="22"/>
  <c r="F378" i="22"/>
  <c r="F339" i="22"/>
  <c r="F433" i="22"/>
  <c r="F358" i="22"/>
  <c r="F344" i="22"/>
  <c r="F331" i="22"/>
  <c r="F310" i="22"/>
  <c r="F296" i="22"/>
  <c r="F484" i="22"/>
  <c r="F412" i="22"/>
  <c r="F353" i="22"/>
  <c r="F326" i="22"/>
  <c r="F379" i="22"/>
  <c r="F357" i="22"/>
  <c r="F337" i="22"/>
  <c r="F323" i="22"/>
  <c r="F311" i="22"/>
  <c r="F307" i="22"/>
  <c r="F297" i="22"/>
  <c r="F522" i="22"/>
  <c r="F517" i="21"/>
  <c r="F529" i="20"/>
  <c r="F522" i="20"/>
  <c r="F505" i="20"/>
  <c r="F151" i="20"/>
  <c r="F196" i="20"/>
  <c r="F256" i="20"/>
  <c r="F183" i="20"/>
  <c r="F232" i="20"/>
  <c r="F47" i="20"/>
  <c r="F18" i="29"/>
  <c r="F18" i="23"/>
  <c r="G18" i="25"/>
  <c r="H309" i="20"/>
  <c r="F513" i="20"/>
  <c r="F488" i="20"/>
  <c r="F439" i="20"/>
  <c r="F405" i="20"/>
  <c r="F385" i="20"/>
  <c r="F328" i="20"/>
  <c r="F297" i="20"/>
  <c r="F317" i="20"/>
  <c r="F329" i="20"/>
  <c r="F478" i="20"/>
  <c r="F388" i="20"/>
  <c r="F374" i="20"/>
  <c r="F347" i="20"/>
  <c r="F296" i="20"/>
  <c r="F403" i="20"/>
  <c r="F392" i="20"/>
  <c r="F383" i="20"/>
  <c r="F358" i="20"/>
  <c r="F305" i="20"/>
  <c r="F304" i="20"/>
  <c r="H262" i="20"/>
  <c r="H235" i="20"/>
  <c r="H208" i="20"/>
  <c r="F254" i="20"/>
  <c r="F248" i="20"/>
  <c r="F206" i="20"/>
  <c r="F182" i="20"/>
  <c r="F169" i="20"/>
  <c r="F249" i="20"/>
  <c r="F244" i="20"/>
  <c r="F226" i="20"/>
  <c r="F201" i="20"/>
  <c r="F199" i="20"/>
  <c r="F186" i="20"/>
  <c r="F174" i="20"/>
  <c r="F268" i="20"/>
  <c r="H256" i="20"/>
  <c r="H238" i="20"/>
  <c r="H216" i="20"/>
  <c r="H187" i="20"/>
  <c r="H177" i="20"/>
  <c r="F257" i="20"/>
  <c r="F239" i="20"/>
  <c r="F238" i="20"/>
  <c r="F216" i="20"/>
  <c r="F197" i="20"/>
  <c r="F187" i="20"/>
  <c r="F110" i="20"/>
  <c r="F73" i="20"/>
  <c r="F130" i="20"/>
  <c r="F129" i="20"/>
  <c r="F97" i="20"/>
  <c r="F37" i="20"/>
  <c r="H52" i="20"/>
  <c r="F50" i="20"/>
  <c r="F526" i="28"/>
  <c r="F509" i="28"/>
  <c r="F509" i="31"/>
  <c r="F525" i="28"/>
  <c r="F529" i="27"/>
  <c r="F505" i="26"/>
  <c r="F517" i="26"/>
  <c r="F525" i="26"/>
  <c r="F516" i="26"/>
  <c r="F522" i="25"/>
  <c r="F520" i="24"/>
  <c r="F509" i="23"/>
  <c r="F508" i="23"/>
  <c r="F518" i="23"/>
  <c r="F508" i="22"/>
  <c r="F510" i="21"/>
  <c r="F509" i="21"/>
  <c r="F18" i="26"/>
  <c r="G18" i="32"/>
  <c r="H18" i="32" s="1"/>
  <c r="F513" i="21"/>
  <c r="F490" i="21"/>
  <c r="F438" i="21"/>
  <c r="F407" i="21"/>
  <c r="F405" i="21"/>
  <c r="F404" i="21"/>
  <c r="F389" i="21"/>
  <c r="F341" i="21"/>
  <c r="F328" i="21"/>
  <c r="F322" i="21"/>
  <c r="F469" i="21"/>
  <c r="F468" i="21"/>
  <c r="F416" i="21"/>
  <c r="F347" i="21"/>
  <c r="F308" i="21"/>
  <c r="F466" i="21"/>
  <c r="F460" i="21"/>
  <c r="F458" i="21"/>
  <c r="F449" i="21"/>
  <c r="F447" i="21"/>
  <c r="F411" i="21"/>
  <c r="H168" i="21"/>
  <c r="H243" i="21"/>
  <c r="H179" i="21"/>
  <c r="H258" i="21"/>
  <c r="H214" i="21"/>
  <c r="H249" i="21"/>
  <c r="H177" i="21"/>
  <c r="H284" i="21"/>
  <c r="H239" i="21"/>
  <c r="H203" i="21"/>
  <c r="H192" i="21"/>
  <c r="H180" i="21"/>
  <c r="F73" i="21"/>
  <c r="F102" i="21"/>
  <c r="F122" i="21"/>
  <c r="F63" i="21"/>
  <c r="F37" i="21"/>
  <c r="F58" i="21"/>
  <c r="F33" i="21"/>
  <c r="F52" i="21"/>
  <c r="F47" i="21"/>
  <c r="F36" i="21"/>
  <c r="F521" i="32"/>
  <c r="F505" i="32"/>
  <c r="F519" i="28"/>
  <c r="F516" i="28"/>
  <c r="F520" i="28"/>
  <c r="F144" i="22"/>
  <c r="H18" i="22"/>
  <c r="H190" i="22"/>
  <c r="F524" i="22"/>
  <c r="F515" i="22"/>
  <c r="F530" i="22"/>
  <c r="F505" i="22"/>
  <c r="H526" i="22"/>
  <c r="F525" i="22"/>
  <c r="F523" i="22"/>
  <c r="G505" i="22"/>
  <c r="H505" i="22" s="1"/>
  <c r="F521" i="22"/>
  <c r="F526" i="22"/>
  <c r="F518" i="22"/>
  <c r="F507" i="22"/>
  <c r="H516" i="22"/>
  <c r="H508" i="22"/>
  <c r="H514" i="22"/>
  <c r="F434" i="22"/>
  <c r="F396" i="22"/>
  <c r="F391" i="22"/>
  <c r="F380" i="22"/>
  <c r="F370" i="22"/>
  <c r="F343" i="22"/>
  <c r="F303" i="22"/>
  <c r="F469" i="22"/>
  <c r="F458" i="22"/>
  <c r="F426" i="22"/>
  <c r="F377" i="22"/>
  <c r="F355" i="22"/>
  <c r="F350" i="22"/>
  <c r="F321" i="22"/>
  <c r="F480" i="22"/>
  <c r="F476" i="22"/>
  <c r="F428" i="22"/>
  <c r="F411" i="22"/>
  <c r="F407" i="22"/>
  <c r="F385" i="22"/>
  <c r="F359" i="22"/>
  <c r="F341" i="22"/>
  <c r="H263" i="22"/>
  <c r="F258" i="22"/>
  <c r="F257" i="22"/>
  <c r="F242" i="22"/>
  <c r="F240" i="22"/>
  <c r="F222" i="22"/>
  <c r="F199" i="22"/>
  <c r="F170" i="22"/>
  <c r="F158" i="22"/>
  <c r="H242" i="22"/>
  <c r="H241" i="22"/>
  <c r="F205" i="22"/>
  <c r="F202" i="22"/>
  <c r="F175" i="22"/>
  <c r="F288" i="22"/>
  <c r="F273" i="22"/>
  <c r="F262" i="22"/>
  <c r="F233" i="22"/>
  <c r="F195" i="22"/>
  <c r="H126" i="22"/>
  <c r="H82" i="22"/>
  <c r="F139" i="22"/>
  <c r="F122" i="22"/>
  <c r="F95" i="22"/>
  <c r="F84" i="22"/>
  <c r="H141" i="22"/>
  <c r="H129" i="22"/>
  <c r="H121" i="22"/>
  <c r="H118" i="22"/>
  <c r="H110" i="22"/>
  <c r="H102" i="22"/>
  <c r="H94" i="22"/>
  <c r="H89" i="22"/>
  <c r="H84" i="22"/>
  <c r="F130" i="22"/>
  <c r="F101" i="22"/>
  <c r="F97" i="22"/>
  <c r="F63" i="22"/>
  <c r="F56" i="22"/>
  <c r="F52" i="22"/>
  <c r="F39" i="22"/>
  <c r="F49" i="22"/>
  <c r="F45" i="22"/>
  <c r="H39" i="22"/>
  <c r="F60" i="22"/>
  <c r="F34" i="22"/>
  <c r="H242" i="24"/>
  <c r="H195" i="24"/>
  <c r="F516" i="31"/>
  <c r="G505" i="31"/>
  <c r="H505" i="31" s="1"/>
  <c r="F513" i="28"/>
  <c r="F523" i="28"/>
  <c r="F530" i="28"/>
  <c r="H240" i="24"/>
  <c r="H490" i="23"/>
  <c r="H511" i="23"/>
  <c r="F529" i="23"/>
  <c r="F512" i="23"/>
  <c r="F510" i="23"/>
  <c r="F482" i="23"/>
  <c r="F463" i="23"/>
  <c r="F422" i="23"/>
  <c r="F401" i="23"/>
  <c r="F353" i="23"/>
  <c r="F340" i="23"/>
  <c r="F493" i="23"/>
  <c r="F409" i="23"/>
  <c r="F408" i="23"/>
  <c r="F372" i="23"/>
  <c r="F368" i="23"/>
  <c r="F366" i="23"/>
  <c r="F361" i="23"/>
  <c r="F359" i="23"/>
  <c r="F350" i="23"/>
  <c r="F323" i="23"/>
  <c r="F308" i="23"/>
  <c r="F475" i="23"/>
  <c r="F468" i="23"/>
  <c r="F467" i="23"/>
  <c r="F438" i="23"/>
  <c r="F432" i="23"/>
  <c r="F357" i="23"/>
  <c r="F329" i="23"/>
  <c r="F239" i="23"/>
  <c r="F203" i="23"/>
  <c r="F187" i="23"/>
  <c r="F153" i="23"/>
  <c r="F213" i="23"/>
  <c r="F164" i="23"/>
  <c r="F229" i="23"/>
  <c r="F228" i="23"/>
  <c r="F216" i="23"/>
  <c r="F214" i="23"/>
  <c r="F169" i="23"/>
  <c r="F152" i="23"/>
  <c r="F129" i="23"/>
  <c r="H126" i="23"/>
  <c r="F116" i="23"/>
  <c r="F89" i="23"/>
  <c r="F84" i="23"/>
  <c r="F121" i="23"/>
  <c r="F96" i="23"/>
  <c r="F71" i="23"/>
  <c r="F59" i="23"/>
  <c r="F33" i="23"/>
  <c r="F60" i="23"/>
  <c r="F48" i="23"/>
  <c r="F523" i="31"/>
  <c r="F520" i="31"/>
  <c r="F517" i="30"/>
  <c r="F518" i="30"/>
  <c r="F508" i="29"/>
  <c r="F519" i="24"/>
  <c r="F514" i="24"/>
  <c r="F513" i="24"/>
  <c r="F512" i="24"/>
  <c r="F272" i="24"/>
  <c r="F258" i="24"/>
  <c r="F250" i="24"/>
  <c r="F254" i="24"/>
  <c r="F248" i="24"/>
  <c r="F246" i="24"/>
  <c r="H210" i="24"/>
  <c r="F172" i="24"/>
  <c r="F243" i="24"/>
  <c r="F240" i="24"/>
  <c r="F214" i="24"/>
  <c r="F181" i="24"/>
  <c r="F175" i="24"/>
  <c r="F152" i="24"/>
  <c r="F129" i="24"/>
  <c r="F128" i="24"/>
  <c r="F95" i="24"/>
  <c r="F132" i="24"/>
  <c r="F107" i="24"/>
  <c r="F529" i="31"/>
  <c r="F510" i="31"/>
  <c r="F515" i="31"/>
  <c r="G505" i="30"/>
  <c r="H505" i="30" s="1"/>
  <c r="F505" i="29"/>
  <c r="F515" i="29"/>
  <c r="F515" i="28"/>
  <c r="F507" i="28"/>
  <c r="F518" i="28"/>
  <c r="F510" i="28"/>
  <c r="F522" i="28"/>
  <c r="F521" i="27"/>
  <c r="F521" i="26"/>
  <c r="F515" i="26"/>
  <c r="F529" i="26"/>
  <c r="F522" i="26"/>
  <c r="F509" i="26"/>
  <c r="G505" i="26"/>
  <c r="H505" i="26" s="1"/>
  <c r="F526" i="25"/>
  <c r="F508" i="25"/>
  <c r="F509" i="25"/>
  <c r="H38" i="32"/>
  <c r="F510" i="25"/>
  <c r="F381" i="25"/>
  <c r="F359" i="25"/>
  <c r="F353" i="25"/>
  <c r="F343" i="25"/>
  <c r="F473" i="25"/>
  <c r="F436" i="25"/>
  <c r="F435" i="25"/>
  <c r="F426" i="25"/>
  <c r="F419" i="25"/>
  <c r="F324" i="25"/>
  <c r="H488" i="25"/>
  <c r="F466" i="25"/>
  <c r="F454" i="25"/>
  <c r="F450" i="25"/>
  <c r="F430" i="25"/>
  <c r="F428" i="25"/>
  <c r="F409" i="25"/>
  <c r="F384" i="25"/>
  <c r="F341" i="25"/>
  <c r="F336" i="25"/>
  <c r="F329" i="25"/>
  <c r="F322" i="25"/>
  <c r="F321" i="25"/>
  <c r="F286" i="25"/>
  <c r="F285" i="25"/>
  <c r="F282" i="25"/>
  <c r="F261" i="25"/>
  <c r="F259" i="25"/>
  <c r="F253" i="25"/>
  <c r="F242" i="25"/>
  <c r="F234" i="25"/>
  <c r="F188" i="25"/>
  <c r="F168" i="25"/>
  <c r="F167" i="25"/>
  <c r="F254" i="25"/>
  <c r="F239" i="25"/>
  <c r="F212" i="25"/>
  <c r="F198" i="25"/>
  <c r="F190" i="25"/>
  <c r="F160" i="25"/>
  <c r="H271" i="25"/>
  <c r="F258" i="25"/>
  <c r="F245" i="25"/>
  <c r="F226" i="25"/>
  <c r="F202" i="25"/>
  <c r="F172" i="25"/>
  <c r="F164" i="25"/>
  <c r="F162" i="25"/>
  <c r="F152" i="25"/>
  <c r="F101" i="25"/>
  <c r="F95" i="25"/>
  <c r="F144" i="25"/>
  <c r="F59" i="25"/>
  <c r="F45" i="25"/>
  <c r="F56" i="25"/>
  <c r="F54" i="25"/>
  <c r="F47" i="25"/>
  <c r="F41" i="25"/>
  <c r="F38" i="25"/>
  <c r="F33" i="25"/>
  <c r="F34" i="25"/>
  <c r="F52" i="25"/>
  <c r="F509" i="32"/>
  <c r="F508" i="32"/>
  <c r="F522" i="32"/>
  <c r="F526" i="29"/>
  <c r="F524" i="29"/>
  <c r="F515" i="27"/>
  <c r="F509" i="27"/>
  <c r="H530" i="28"/>
  <c r="H530" i="26"/>
  <c r="F18" i="31"/>
  <c r="F18" i="28"/>
  <c r="G18" i="29"/>
  <c r="H18" i="29" s="1"/>
  <c r="G18" i="26"/>
  <c r="H18" i="26" s="1"/>
  <c r="F436" i="26"/>
  <c r="F386" i="26"/>
  <c r="F383" i="26"/>
  <c r="F515" i="32"/>
  <c r="F459" i="26"/>
  <c r="F450" i="26"/>
  <c r="F514" i="26"/>
  <c r="F523" i="26"/>
  <c r="F511" i="26"/>
  <c r="F520" i="26"/>
  <c r="F513" i="26"/>
  <c r="F497" i="26"/>
  <c r="F442" i="26"/>
  <c r="H436" i="26"/>
  <c r="F390" i="26"/>
  <c r="F381" i="26"/>
  <c r="F346" i="26"/>
  <c r="F322" i="26"/>
  <c r="F473" i="26"/>
  <c r="F468" i="26"/>
  <c r="F446" i="26"/>
  <c r="F420" i="26"/>
  <c r="F417" i="26"/>
  <c r="F414" i="26"/>
  <c r="F395" i="26"/>
  <c r="F341" i="26"/>
  <c r="F329" i="26"/>
  <c r="F325" i="26"/>
  <c r="F300" i="26"/>
  <c r="F267" i="26"/>
  <c r="F257" i="26"/>
  <c r="F167" i="26"/>
  <c r="F265" i="26"/>
  <c r="F263" i="26"/>
  <c r="F250" i="26"/>
  <c r="F235" i="26"/>
  <c r="F230" i="26"/>
  <c r="F202" i="26"/>
  <c r="F187" i="26"/>
  <c r="F272" i="26"/>
  <c r="F271" i="26"/>
  <c r="F245" i="26"/>
  <c r="F223" i="26"/>
  <c r="F217" i="26"/>
  <c r="F210" i="26"/>
  <c r="F203" i="26"/>
  <c r="F163" i="26"/>
  <c r="F152" i="26"/>
  <c r="F140" i="26"/>
  <c r="F124" i="26"/>
  <c r="F108" i="26"/>
  <c r="F139" i="26"/>
  <c r="F138" i="26"/>
  <c r="F137" i="26"/>
  <c r="F81" i="26"/>
  <c r="F63" i="26"/>
  <c r="F46" i="26"/>
  <c r="F41" i="26"/>
  <c r="F53" i="26"/>
  <c r="F49" i="26"/>
  <c r="F47" i="26"/>
  <c r="F506" i="28"/>
  <c r="H207" i="27"/>
  <c r="F527" i="27"/>
  <c r="F514" i="27"/>
  <c r="F480" i="27"/>
  <c r="F419" i="27"/>
  <c r="F415" i="27"/>
  <c r="F389" i="27"/>
  <c r="F385" i="27"/>
  <c r="F372" i="27"/>
  <c r="F371" i="27"/>
  <c r="F364" i="27"/>
  <c r="F313" i="27"/>
  <c r="F303" i="27"/>
  <c r="F494" i="27"/>
  <c r="F469" i="27"/>
  <c r="F452" i="27"/>
  <c r="F450" i="27"/>
  <c r="F439" i="27"/>
  <c r="F407" i="27"/>
  <c r="F386" i="27"/>
  <c r="F373" i="27"/>
  <c r="H360" i="27"/>
  <c r="F329" i="27"/>
  <c r="F328" i="27"/>
  <c r="F464" i="27"/>
  <c r="F435" i="27"/>
  <c r="F427" i="27"/>
  <c r="F414" i="27"/>
  <c r="F368" i="27"/>
  <c r="F367" i="27"/>
  <c r="F312" i="27"/>
  <c r="F288" i="27"/>
  <c r="F253" i="27"/>
  <c r="F248" i="27"/>
  <c r="F239" i="27"/>
  <c r="H220" i="27"/>
  <c r="F211" i="27"/>
  <c r="F203" i="27"/>
  <c r="F181" i="27"/>
  <c r="F166" i="27"/>
  <c r="F258" i="27"/>
  <c r="F215" i="27"/>
  <c r="F187" i="27"/>
  <c r="F255" i="27"/>
  <c r="F189" i="27"/>
  <c r="F185" i="27"/>
  <c r="F152" i="27"/>
  <c r="F143" i="27"/>
  <c r="F141" i="27"/>
  <c r="F129" i="27"/>
  <c r="F122" i="27"/>
  <c r="F117" i="27"/>
  <c r="F130" i="27"/>
  <c r="F56" i="27"/>
  <c r="F53" i="27"/>
  <c r="F51" i="27"/>
  <c r="F44" i="27"/>
  <c r="G505" i="28"/>
  <c r="H505" i="28" s="1"/>
  <c r="F366" i="28"/>
  <c r="F306" i="28"/>
  <c r="F482" i="28"/>
  <c r="F474" i="28"/>
  <c r="F528" i="28"/>
  <c r="F505" i="28"/>
  <c r="F488" i="28"/>
  <c r="F486" i="28"/>
  <c r="F427" i="28"/>
  <c r="F367" i="28"/>
  <c r="F260" i="28"/>
  <c r="F241" i="28"/>
  <c r="F193" i="28"/>
  <c r="F79" i="28"/>
  <c r="F54" i="28"/>
  <c r="F523" i="29"/>
  <c r="F520" i="29"/>
  <c r="F519" i="29"/>
  <c r="F492" i="29"/>
  <c r="F488" i="29"/>
  <c r="F481" i="29"/>
  <c r="F480" i="29"/>
  <c r="F474" i="29"/>
  <c r="F415" i="29"/>
  <c r="F323" i="29"/>
  <c r="F309" i="29"/>
  <c r="F489" i="29"/>
  <c r="F438" i="29"/>
  <c r="F362" i="29"/>
  <c r="F361" i="29"/>
  <c r="F296" i="29"/>
  <c r="H496" i="29"/>
  <c r="F476" i="29"/>
  <c r="F444" i="29"/>
  <c r="F440" i="29"/>
  <c r="F439" i="29"/>
  <c r="F435" i="29"/>
  <c r="F418" i="29"/>
  <c r="F414" i="29"/>
  <c r="F398" i="29"/>
  <c r="F373" i="29"/>
  <c r="F185" i="29"/>
  <c r="F286" i="29"/>
  <c r="F267" i="29"/>
  <c r="F261" i="29"/>
  <c r="F251" i="29"/>
  <c r="F228" i="29"/>
  <c r="F223" i="29"/>
  <c r="F218" i="29"/>
  <c r="F200" i="29"/>
  <c r="F167" i="29"/>
  <c r="F278" i="29"/>
  <c r="F253" i="29"/>
  <c r="F219" i="29"/>
  <c r="F187" i="29"/>
  <c r="F172" i="29"/>
  <c r="F89" i="29"/>
  <c r="F125" i="29"/>
  <c r="F117" i="29"/>
  <c r="F111" i="29"/>
  <c r="F91" i="29"/>
  <c r="F71" i="29"/>
  <c r="F61" i="29"/>
  <c r="F57" i="29"/>
  <c r="F39" i="29"/>
  <c r="F33" i="29"/>
  <c r="F382" i="30"/>
  <c r="F359" i="30"/>
  <c r="F336" i="30"/>
  <c r="F467" i="30"/>
  <c r="F464" i="30"/>
  <c r="F438" i="30"/>
  <c r="F437" i="30"/>
  <c r="F433" i="30"/>
  <c r="H119" i="30"/>
  <c r="F418" i="30"/>
  <c r="F524" i="30"/>
  <c r="H491" i="30"/>
  <c r="H317" i="30"/>
  <c r="H314" i="30"/>
  <c r="H407" i="30"/>
  <c r="F449" i="30"/>
  <c r="F432" i="30"/>
  <c r="F356" i="30"/>
  <c r="F347" i="30"/>
  <c r="F318" i="30"/>
  <c r="F315" i="30"/>
  <c r="H334" i="30"/>
  <c r="H412" i="30"/>
  <c r="H330" i="30"/>
  <c r="H464" i="30"/>
  <c r="F296" i="30"/>
  <c r="F492" i="30"/>
  <c r="F412" i="30"/>
  <c r="F391" i="30"/>
  <c r="F344" i="30"/>
  <c r="F294" i="30"/>
  <c r="F203" i="30"/>
  <c r="H179" i="30"/>
  <c r="F273" i="30"/>
  <c r="F268" i="30"/>
  <c r="F244" i="30"/>
  <c r="F163" i="30"/>
  <c r="H158" i="30"/>
  <c r="F247" i="30"/>
  <c r="F214" i="30"/>
  <c r="F179" i="30"/>
  <c r="F169" i="30"/>
  <c r="F166" i="30"/>
  <c r="F139" i="30"/>
  <c r="F129" i="30"/>
  <c r="F85" i="30"/>
  <c r="F72" i="30"/>
  <c r="F119" i="30"/>
  <c r="F89" i="30"/>
  <c r="F82" i="30"/>
  <c r="F100" i="30"/>
  <c r="F71" i="30"/>
  <c r="F449" i="31"/>
  <c r="F299" i="31"/>
  <c r="F486" i="31"/>
  <c r="F443" i="31"/>
  <c r="F439" i="31"/>
  <c r="F396" i="31"/>
  <c r="F296" i="31"/>
  <c r="F481" i="31"/>
  <c r="F170" i="31"/>
  <c r="F221" i="31"/>
  <c r="F284" i="31"/>
  <c r="F265" i="31"/>
  <c r="F252" i="31"/>
  <c r="F185" i="31"/>
  <c r="F155" i="31"/>
  <c r="H114" i="31"/>
  <c r="H145" i="31"/>
  <c r="H129" i="31"/>
  <c r="H74" i="31"/>
  <c r="H136" i="31"/>
  <c r="H120" i="31"/>
  <c r="H132" i="31"/>
  <c r="H92" i="31"/>
  <c r="F133" i="31"/>
  <c r="H83" i="31"/>
  <c r="H89" i="31"/>
  <c r="H134" i="31"/>
  <c r="H126" i="31"/>
  <c r="H103" i="31"/>
  <c r="H95" i="31"/>
  <c r="H100" i="31"/>
  <c r="F136" i="31"/>
  <c r="F97" i="31"/>
  <c r="F53" i="31"/>
  <c r="H463" i="32"/>
  <c r="F529" i="32"/>
  <c r="H519" i="32"/>
  <c r="F530" i="32"/>
  <c r="F492" i="32"/>
  <c r="F467" i="32"/>
  <c r="F393" i="32"/>
  <c r="F392" i="32"/>
  <c r="F344" i="32"/>
  <c r="F310" i="32"/>
  <c r="F491" i="32"/>
  <c r="F437" i="32"/>
  <c r="F433" i="32"/>
  <c r="F432" i="32"/>
  <c r="F365" i="32"/>
  <c r="F354" i="32"/>
  <c r="F340" i="32"/>
  <c r="F338" i="32"/>
  <c r="F311" i="32"/>
  <c r="F442" i="32"/>
  <c r="F406" i="32"/>
  <c r="F369" i="32"/>
  <c r="F356" i="32"/>
  <c r="F273" i="32"/>
  <c r="F265" i="32"/>
  <c r="F256" i="32"/>
  <c r="F253" i="32"/>
  <c r="F232" i="32"/>
  <c r="F183" i="32"/>
  <c r="F177" i="32"/>
  <c r="F163" i="32"/>
  <c r="F248" i="32"/>
  <c r="F240" i="32"/>
  <c r="H221" i="32"/>
  <c r="F169" i="32"/>
  <c r="F165" i="32"/>
  <c r="F112" i="32"/>
  <c r="F137" i="32"/>
  <c r="F122" i="32"/>
  <c r="F82" i="32"/>
  <c r="F120" i="32"/>
  <c r="F101" i="32"/>
  <c r="F50" i="32"/>
  <c r="F56" i="32"/>
  <c r="H306" i="33"/>
  <c r="F505" i="33"/>
  <c r="F349" i="33"/>
  <c r="H516" i="15"/>
  <c r="H513" i="17"/>
  <c r="H528" i="23"/>
  <c r="H506" i="25"/>
  <c r="E524" i="34"/>
  <c r="H524" i="34" s="1"/>
  <c r="E524" i="6"/>
  <c r="H524" i="6" s="1"/>
  <c r="E510" i="6"/>
  <c r="H510" i="6" s="1"/>
  <c r="E513" i="7"/>
  <c r="H513" i="7" s="1"/>
  <c r="E520" i="9"/>
  <c r="H520" i="9" s="1"/>
  <c r="E513" i="10"/>
  <c r="H513" i="10" s="1"/>
  <c r="E510" i="13"/>
  <c r="E516" i="14"/>
  <c r="H516" i="14" s="1"/>
  <c r="E522" i="15"/>
  <c r="H522" i="15" s="1"/>
  <c r="E527" i="18"/>
  <c r="H527" i="18" s="1"/>
  <c r="E511" i="18"/>
  <c r="H511" i="18" s="1"/>
  <c r="E529" i="20"/>
  <c r="E511" i="20"/>
  <c r="E528" i="21"/>
  <c r="H528" i="21" s="1"/>
  <c r="E523" i="24"/>
  <c r="E517" i="24"/>
  <c r="H517" i="24" s="1"/>
  <c r="H512" i="26"/>
  <c r="E507" i="30"/>
  <c r="H507" i="30" s="1"/>
  <c r="E510" i="32"/>
  <c r="H510" i="32" s="1"/>
  <c r="E530" i="30"/>
  <c r="H530" i="30" s="1"/>
  <c r="H530" i="24"/>
  <c r="E526" i="34"/>
  <c r="H526" i="34" s="1"/>
  <c r="E508" i="34"/>
  <c r="H514" i="1"/>
  <c r="E525" i="3"/>
  <c r="H525" i="3" s="1"/>
  <c r="E523" i="3"/>
  <c r="E516" i="3"/>
  <c r="H516" i="3" s="1"/>
  <c r="E523" i="4"/>
  <c r="H523" i="4" s="1"/>
  <c r="E514" i="6"/>
  <c r="H514" i="6" s="1"/>
  <c r="H527" i="8"/>
  <c r="E528" i="10"/>
  <c r="H528" i="10" s="1"/>
  <c r="H528" i="11"/>
  <c r="H527" i="11"/>
  <c r="E525" i="14"/>
  <c r="H525" i="14" s="1"/>
  <c r="E520" i="14"/>
  <c r="H520" i="14" s="1"/>
  <c r="E511" i="14"/>
  <c r="H511" i="14" s="1"/>
  <c r="H528" i="15"/>
  <c r="E512" i="16"/>
  <c r="H512" i="16" s="1"/>
  <c r="E528" i="18"/>
  <c r="H528" i="18" s="1"/>
  <c r="H517" i="20"/>
  <c r="H510" i="20"/>
  <c r="E525" i="21"/>
  <c r="H525" i="21" s="1"/>
  <c r="E523" i="21"/>
  <c r="H523" i="21" s="1"/>
  <c r="H513" i="22"/>
  <c r="E523" i="23"/>
  <c r="H523" i="23" s="1"/>
  <c r="E524" i="24"/>
  <c r="H524" i="24" s="1"/>
  <c r="E517" i="25"/>
  <c r="H517" i="25" s="1"/>
  <c r="E513" i="25"/>
  <c r="H513" i="25" s="1"/>
  <c r="E518" i="30"/>
  <c r="H518" i="30" s="1"/>
  <c r="E517" i="30"/>
  <c r="H517" i="30" s="1"/>
  <c r="E520" i="31"/>
  <c r="H520" i="31" s="1"/>
  <c r="E515" i="32"/>
  <c r="E530" i="34"/>
  <c r="H530" i="34" s="1"/>
  <c r="H528" i="24"/>
  <c r="E529" i="34"/>
  <c r="H529" i="34" s="1"/>
  <c r="H525" i="1"/>
  <c r="H524" i="1"/>
  <c r="E520" i="3"/>
  <c r="H520" i="3" s="1"/>
  <c r="E529" i="4"/>
  <c r="H529" i="4" s="1"/>
  <c r="H510" i="8"/>
  <c r="E519" i="11"/>
  <c r="H519" i="11" s="1"/>
  <c r="H511" i="11"/>
  <c r="E525" i="16"/>
  <c r="H525" i="16" s="1"/>
  <c r="E520" i="16"/>
  <c r="H520" i="16" s="1"/>
  <c r="E517" i="16"/>
  <c r="H517" i="16" s="1"/>
  <c r="H514" i="17"/>
  <c r="H529" i="20"/>
  <c r="E524" i="20"/>
  <c r="H524" i="20" s="1"/>
  <c r="H512" i="20"/>
  <c r="H511" i="20"/>
  <c r="H516" i="23"/>
  <c r="H527" i="24"/>
  <c r="E525" i="24"/>
  <c r="H525" i="24" s="1"/>
  <c r="H523" i="24"/>
  <c r="E525" i="26"/>
  <c r="H525" i="26" s="1"/>
  <c r="E520" i="28"/>
  <c r="H520" i="28" s="1"/>
  <c r="E525" i="30"/>
  <c r="H525" i="30" s="1"/>
  <c r="E522" i="32"/>
  <c r="H522" i="32" s="1"/>
  <c r="E518" i="32"/>
  <c r="H299" i="2"/>
  <c r="H482" i="34"/>
  <c r="H471" i="34"/>
  <c r="H470" i="34"/>
  <c r="H385" i="34"/>
  <c r="H378" i="34"/>
  <c r="H376" i="34"/>
  <c r="H355" i="34"/>
  <c r="H326" i="34"/>
  <c r="H495" i="1"/>
  <c r="H493" i="1"/>
  <c r="H478" i="1"/>
  <c r="H469" i="1"/>
  <c r="H335" i="1"/>
  <c r="H463" i="20"/>
  <c r="H319" i="20"/>
  <c r="H307" i="1"/>
  <c r="H480" i="34"/>
  <c r="H382" i="34"/>
  <c r="H374" i="34"/>
  <c r="H323" i="34"/>
  <c r="H491" i="1"/>
  <c r="H483" i="1"/>
  <c r="H482" i="1"/>
  <c r="H463" i="1"/>
  <c r="H382" i="8"/>
  <c r="H452" i="11"/>
  <c r="H424" i="13"/>
  <c r="H352" i="13"/>
  <c r="H351" i="13"/>
  <c r="H435" i="14"/>
  <c r="H385" i="16"/>
  <c r="H432" i="20"/>
  <c r="H430" i="20"/>
  <c r="H348" i="32"/>
  <c r="H458" i="20"/>
  <c r="H455" i="20"/>
  <c r="H407" i="20"/>
  <c r="H386" i="20"/>
  <c r="H378" i="20"/>
  <c r="H339" i="20"/>
  <c r="H320" i="20"/>
  <c r="H492" i="22"/>
  <c r="H488" i="23"/>
  <c r="H352" i="26"/>
  <c r="H439" i="31"/>
  <c r="H487" i="32"/>
  <c r="H455" i="32"/>
  <c r="H371" i="32"/>
  <c r="H294" i="31"/>
  <c r="E295" i="2"/>
  <c r="H295" i="2" s="1"/>
  <c r="E311" i="9"/>
  <c r="H311" i="9" s="1"/>
  <c r="E317" i="9"/>
  <c r="H317" i="9" s="1"/>
  <c r="E366" i="9"/>
  <c r="H366" i="9" s="1"/>
  <c r="E368" i="9"/>
  <c r="H368" i="9" s="1"/>
  <c r="E403" i="9"/>
  <c r="H403" i="9" s="1"/>
  <c r="E406" i="9"/>
  <c r="H406" i="9" s="1"/>
  <c r="E462" i="9"/>
  <c r="E491" i="9"/>
  <c r="H491" i="9" s="1"/>
  <c r="E327" i="9"/>
  <c r="H327" i="9" s="1"/>
  <c r="E416" i="9"/>
  <c r="H416" i="9" s="1"/>
  <c r="E428" i="9"/>
  <c r="H428" i="9" s="1"/>
  <c r="E441" i="9"/>
  <c r="H441" i="9" s="1"/>
  <c r="E463" i="9"/>
  <c r="H463" i="9" s="1"/>
  <c r="E481" i="9"/>
  <c r="H481" i="9" s="1"/>
  <c r="E356" i="9"/>
  <c r="H356" i="9" s="1"/>
  <c r="E364" i="9"/>
  <c r="H364" i="9" s="1"/>
  <c r="E392" i="9"/>
  <c r="H392" i="9" s="1"/>
  <c r="E438" i="9"/>
  <c r="H438" i="9" s="1"/>
  <c r="E466" i="9"/>
  <c r="H466" i="9" s="1"/>
  <c r="E487" i="9"/>
  <c r="H487" i="9" s="1"/>
  <c r="E347" i="9"/>
  <c r="H347" i="9" s="1"/>
  <c r="E390" i="9"/>
  <c r="E321" i="10"/>
  <c r="H321" i="10" s="1"/>
  <c r="E300" i="10"/>
  <c r="H300" i="10" s="1"/>
  <c r="E312" i="10"/>
  <c r="H312" i="10" s="1"/>
  <c r="E323" i="10"/>
  <c r="H323" i="10" s="1"/>
  <c r="E340" i="10"/>
  <c r="E360" i="10"/>
  <c r="H360" i="10" s="1"/>
  <c r="E375" i="10"/>
  <c r="H375" i="10" s="1"/>
  <c r="E420" i="10"/>
  <c r="H420" i="10" s="1"/>
  <c r="E422" i="10"/>
  <c r="H422" i="10" s="1"/>
  <c r="E435" i="10"/>
  <c r="H435" i="10" s="1"/>
  <c r="E369" i="10"/>
  <c r="H369" i="10" s="1"/>
  <c r="E404" i="10"/>
  <c r="H404" i="10" s="1"/>
  <c r="E419" i="10"/>
  <c r="H419" i="10" s="1"/>
  <c r="E462" i="10"/>
  <c r="H462" i="10" s="1"/>
  <c r="E470" i="10"/>
  <c r="H470" i="10" s="1"/>
  <c r="E479" i="10"/>
  <c r="H479" i="10" s="1"/>
  <c r="E348" i="10"/>
  <c r="H348" i="10" s="1"/>
  <c r="E351" i="10"/>
  <c r="H351" i="10" s="1"/>
  <c r="E413" i="10"/>
  <c r="H413" i="10" s="1"/>
  <c r="E415" i="10"/>
  <c r="H415" i="10" s="1"/>
  <c r="E443" i="10"/>
  <c r="H443" i="10" s="1"/>
  <c r="E447" i="10"/>
  <c r="H447" i="10" s="1"/>
  <c r="E450" i="10"/>
  <c r="H450" i="10" s="1"/>
  <c r="E465" i="10"/>
  <c r="E498" i="10"/>
  <c r="H498" i="10" s="1"/>
  <c r="E309" i="10"/>
  <c r="H309" i="10" s="1"/>
  <c r="E492" i="10"/>
  <c r="H492" i="10" s="1"/>
  <c r="E494" i="10"/>
  <c r="H494" i="10" s="1"/>
  <c r="E295" i="11"/>
  <c r="H295" i="11" s="1"/>
  <c r="E352" i="11"/>
  <c r="H352" i="11" s="1"/>
  <c r="E398" i="11"/>
  <c r="H398" i="11" s="1"/>
  <c r="E420" i="11"/>
  <c r="H420" i="11" s="1"/>
  <c r="E425" i="11"/>
  <c r="H425" i="11" s="1"/>
  <c r="E365" i="11"/>
  <c r="E419" i="11"/>
  <c r="H419" i="11" s="1"/>
  <c r="E480" i="11"/>
  <c r="H480" i="11" s="1"/>
  <c r="E312" i="11"/>
  <c r="H312" i="11" s="1"/>
  <c r="E337" i="11"/>
  <c r="H337" i="11" s="1"/>
  <c r="E361" i="11"/>
  <c r="E383" i="11"/>
  <c r="E399" i="11"/>
  <c r="H399" i="11" s="1"/>
  <c r="E411" i="11"/>
  <c r="E431" i="11"/>
  <c r="H431" i="11" s="1"/>
  <c r="E360" i="13"/>
  <c r="H360" i="13" s="1"/>
  <c r="E364" i="13"/>
  <c r="H364" i="13" s="1"/>
  <c r="E365" i="13"/>
  <c r="H365" i="13" s="1"/>
  <c r="E386" i="13"/>
  <c r="H386" i="13" s="1"/>
  <c r="E388" i="13"/>
  <c r="H388" i="13" s="1"/>
  <c r="E413" i="13"/>
  <c r="H413" i="13" s="1"/>
  <c r="E426" i="13"/>
  <c r="H426" i="13" s="1"/>
  <c r="E443" i="13"/>
  <c r="E457" i="13"/>
  <c r="H457" i="13" s="1"/>
  <c r="E320" i="13"/>
  <c r="H320" i="13" s="1"/>
  <c r="E328" i="13"/>
  <c r="H328" i="13" s="1"/>
  <c r="E458" i="13"/>
  <c r="E480" i="13"/>
  <c r="E487" i="13"/>
  <c r="H487" i="13" s="1"/>
  <c r="E356" i="13"/>
  <c r="E374" i="13"/>
  <c r="H374" i="13" s="1"/>
  <c r="E376" i="13"/>
  <c r="H376" i="13" s="1"/>
  <c r="E398" i="13"/>
  <c r="H398" i="13" s="1"/>
  <c r="E405" i="13"/>
  <c r="H405" i="13" s="1"/>
  <c r="E416" i="13"/>
  <c r="E479" i="13"/>
  <c r="H479" i="13" s="1"/>
  <c r="E492" i="13"/>
  <c r="H492" i="13" s="1"/>
  <c r="E321" i="13"/>
  <c r="H321" i="13" s="1"/>
  <c r="E368" i="13"/>
  <c r="H368" i="13" s="1"/>
  <c r="E373" i="13"/>
  <c r="H373" i="13" s="1"/>
  <c r="E381" i="13"/>
  <c r="H381" i="13" s="1"/>
  <c r="E383" i="13"/>
  <c r="H383" i="13" s="1"/>
  <c r="E308" i="14"/>
  <c r="H308" i="14" s="1"/>
  <c r="E368" i="14"/>
  <c r="H368" i="14" s="1"/>
  <c r="E370" i="14"/>
  <c r="H370" i="14" s="1"/>
  <c r="E381" i="14"/>
  <c r="H381" i="14" s="1"/>
  <c r="E397" i="14"/>
  <c r="H397" i="14" s="1"/>
  <c r="E446" i="14"/>
  <c r="H446" i="14" s="1"/>
  <c r="E338" i="14"/>
  <c r="E353" i="14"/>
  <c r="E355" i="14"/>
  <c r="H355" i="14" s="1"/>
  <c r="E367" i="14"/>
  <c r="H367" i="14" s="1"/>
  <c r="E415" i="14"/>
  <c r="H415" i="14" s="1"/>
  <c r="E418" i="14"/>
  <c r="H418" i="14" s="1"/>
  <c r="E428" i="14"/>
  <c r="H428" i="14" s="1"/>
  <c r="E436" i="14"/>
  <c r="H436" i="14" s="1"/>
  <c r="E448" i="14"/>
  <c r="E455" i="14"/>
  <c r="H455" i="14" s="1"/>
  <c r="E475" i="14"/>
  <c r="H475" i="14" s="1"/>
  <c r="E499" i="14"/>
  <c r="H499" i="14" s="1"/>
  <c r="E490" i="14"/>
  <c r="H490" i="14" s="1"/>
  <c r="E320" i="14"/>
  <c r="H320" i="14" s="1"/>
  <c r="E389" i="14"/>
  <c r="H389" i="14" s="1"/>
  <c r="E466" i="14"/>
  <c r="H466" i="14" s="1"/>
  <c r="E480" i="14"/>
  <c r="E450" i="14"/>
  <c r="H450" i="14" s="1"/>
  <c r="E474" i="14"/>
  <c r="H474" i="14" s="1"/>
  <c r="E294" i="15"/>
  <c r="H294" i="15" s="1"/>
  <c r="E308" i="15"/>
  <c r="H308" i="15" s="1"/>
  <c r="E323" i="15"/>
  <c r="H323" i="15" s="1"/>
  <c r="E357" i="15"/>
  <c r="E370" i="15"/>
  <c r="H370" i="15" s="1"/>
  <c r="E378" i="15"/>
  <c r="H378" i="15" s="1"/>
  <c r="E353" i="15"/>
  <c r="H353" i="15" s="1"/>
  <c r="E358" i="15"/>
  <c r="H358" i="15" s="1"/>
  <c r="E491" i="15"/>
  <c r="E311" i="15"/>
  <c r="H311" i="15" s="1"/>
  <c r="E372" i="15"/>
  <c r="E385" i="15"/>
  <c r="H385" i="15" s="1"/>
  <c r="E317" i="15"/>
  <c r="H317" i="15" s="1"/>
  <c r="E433" i="15"/>
  <c r="H433" i="15" s="1"/>
  <c r="E359" i="15"/>
  <c r="H359" i="15" s="1"/>
  <c r="E295" i="16"/>
  <c r="E302" i="16"/>
  <c r="E327" i="16"/>
  <c r="H327" i="16" s="1"/>
  <c r="E338" i="16"/>
  <c r="H338" i="16" s="1"/>
  <c r="E375" i="16"/>
  <c r="E380" i="16"/>
  <c r="H380" i="16" s="1"/>
  <c r="E395" i="16"/>
  <c r="H395" i="16" s="1"/>
  <c r="E411" i="16"/>
  <c r="H411" i="16" s="1"/>
  <c r="E422" i="16"/>
  <c r="H422" i="16" s="1"/>
  <c r="E441" i="16"/>
  <c r="H441" i="16" s="1"/>
  <c r="E479" i="16"/>
  <c r="H479" i="16" s="1"/>
  <c r="E341" i="16"/>
  <c r="H341" i="16" s="1"/>
  <c r="E365" i="16"/>
  <c r="H365" i="16" s="1"/>
  <c r="E383" i="16"/>
  <c r="H383" i="16" s="1"/>
  <c r="E423" i="16"/>
  <c r="H423" i="16" s="1"/>
  <c r="E446" i="16"/>
  <c r="H446" i="16" s="1"/>
  <c r="E364" i="16"/>
  <c r="H364" i="16" s="1"/>
  <c r="E379" i="16"/>
  <c r="H379" i="16" s="1"/>
  <c r="E381" i="16"/>
  <c r="H381" i="16" s="1"/>
  <c r="E492" i="16"/>
  <c r="H492" i="16" s="1"/>
  <c r="E323" i="16"/>
  <c r="H323" i="16" s="1"/>
  <c r="E464" i="16"/>
  <c r="H464" i="16" s="1"/>
  <c r="E491" i="16"/>
  <c r="H491" i="16" s="1"/>
  <c r="E328" i="17"/>
  <c r="H328" i="17" s="1"/>
  <c r="E332" i="17"/>
  <c r="H332" i="17" s="1"/>
  <c r="E340" i="17"/>
  <c r="H340" i="17" s="1"/>
  <c r="E346" i="17"/>
  <c r="E370" i="17"/>
  <c r="H370" i="17" s="1"/>
  <c r="E326" i="17"/>
  <c r="H326" i="17" s="1"/>
  <c r="E468" i="17"/>
  <c r="E299" i="18"/>
  <c r="H299" i="18" s="1"/>
  <c r="E336" i="18"/>
  <c r="H336" i="18" s="1"/>
  <c r="E352" i="18"/>
  <c r="H352" i="18" s="1"/>
  <c r="E368" i="18"/>
  <c r="E407" i="18"/>
  <c r="H407" i="18" s="1"/>
  <c r="E414" i="18"/>
  <c r="H414" i="18" s="1"/>
  <c r="E421" i="18"/>
  <c r="E499" i="18"/>
  <c r="H499" i="18" s="1"/>
  <c r="E426" i="18"/>
  <c r="H426" i="18" s="1"/>
  <c r="E494" i="18"/>
  <c r="E497" i="18"/>
  <c r="H497" i="18" s="1"/>
  <c r="E312" i="18"/>
  <c r="H312" i="18" s="1"/>
  <c r="E320" i="18"/>
  <c r="E457" i="18"/>
  <c r="E482" i="18"/>
  <c r="H482" i="18" s="1"/>
  <c r="E306" i="18"/>
  <c r="E381" i="18"/>
  <c r="E427" i="18"/>
  <c r="H427" i="18" s="1"/>
  <c r="E449" i="18"/>
  <c r="H449" i="18" s="1"/>
  <c r="E479" i="18"/>
  <c r="H479" i="18" s="1"/>
  <c r="E489" i="18"/>
  <c r="H489" i="18" s="1"/>
  <c r="E498" i="18"/>
  <c r="H498" i="18" s="1"/>
  <c r="E321" i="19"/>
  <c r="H321" i="19" s="1"/>
  <c r="E350" i="19"/>
  <c r="E368" i="19"/>
  <c r="H368" i="19" s="1"/>
  <c r="E418" i="19"/>
  <c r="H418" i="19" s="1"/>
  <c r="E436" i="19"/>
  <c r="H436" i="19" s="1"/>
  <c r="E487" i="19"/>
  <c r="H487" i="19" s="1"/>
  <c r="E389" i="19"/>
  <c r="H389" i="19" s="1"/>
  <c r="E390" i="19"/>
  <c r="H390" i="19" s="1"/>
  <c r="E454" i="19"/>
  <c r="H454" i="19" s="1"/>
  <c r="E331" i="19"/>
  <c r="H331" i="19" s="1"/>
  <c r="E355" i="19"/>
  <c r="E360" i="19"/>
  <c r="H360" i="19" s="1"/>
  <c r="E371" i="19"/>
  <c r="E373" i="19"/>
  <c r="H373" i="19" s="1"/>
  <c r="E419" i="19"/>
  <c r="H419" i="19" s="1"/>
  <c r="E456" i="19"/>
  <c r="H456" i="19" s="1"/>
  <c r="E367" i="19"/>
  <c r="H367" i="19" s="1"/>
  <c r="E337" i="21"/>
  <c r="E446" i="21"/>
  <c r="H446" i="21" s="1"/>
  <c r="E473" i="21"/>
  <c r="E365" i="21"/>
  <c r="H365" i="21" s="1"/>
  <c r="E368" i="21"/>
  <c r="H368" i="21" s="1"/>
  <c r="E380" i="21"/>
  <c r="H380" i="21" s="1"/>
  <c r="E381" i="21"/>
  <c r="H381" i="21" s="1"/>
  <c r="E383" i="21"/>
  <c r="E391" i="21"/>
  <c r="H391" i="21" s="1"/>
  <c r="E410" i="21"/>
  <c r="H410" i="21" s="1"/>
  <c r="E452" i="21"/>
  <c r="H452" i="21" s="1"/>
  <c r="E459" i="21"/>
  <c r="H459" i="21" s="1"/>
  <c r="E480" i="21"/>
  <c r="H480" i="21" s="1"/>
  <c r="E429" i="21"/>
  <c r="H429" i="21" s="1"/>
  <c r="E461" i="21"/>
  <c r="H461" i="21" s="1"/>
  <c r="E353" i="21"/>
  <c r="E362" i="21"/>
  <c r="H362" i="21" s="1"/>
  <c r="E417" i="21"/>
  <c r="H417" i="21" s="1"/>
  <c r="E428" i="21"/>
  <c r="H428" i="21" s="1"/>
  <c r="E431" i="21"/>
  <c r="H431" i="21" s="1"/>
  <c r="E487" i="21"/>
  <c r="H487" i="21" s="1"/>
  <c r="E351" i="21"/>
  <c r="H351" i="21" s="1"/>
  <c r="E371" i="21"/>
  <c r="H371" i="21" s="1"/>
  <c r="E377" i="21"/>
  <c r="H377" i="21" s="1"/>
  <c r="E386" i="21"/>
  <c r="H386" i="21" s="1"/>
  <c r="E371" i="23"/>
  <c r="H371" i="23" s="1"/>
  <c r="E448" i="23"/>
  <c r="H448" i="23" s="1"/>
  <c r="E495" i="23"/>
  <c r="H495" i="23" s="1"/>
  <c r="E320" i="23"/>
  <c r="H320" i="23" s="1"/>
  <c r="E356" i="23"/>
  <c r="H356" i="23" s="1"/>
  <c r="E369" i="23"/>
  <c r="H369" i="23" s="1"/>
  <c r="E479" i="23"/>
  <c r="H479" i="23" s="1"/>
  <c r="E370" i="23"/>
  <c r="E381" i="23"/>
  <c r="H381" i="23" s="1"/>
  <c r="E392" i="23"/>
  <c r="H392" i="23" s="1"/>
  <c r="E305" i="23"/>
  <c r="H305" i="23" s="1"/>
  <c r="E311" i="23"/>
  <c r="H311" i="23" s="1"/>
  <c r="E315" i="23"/>
  <c r="H315" i="23" s="1"/>
  <c r="E399" i="23"/>
  <c r="H399" i="23" s="1"/>
  <c r="E403" i="23"/>
  <c r="E428" i="23"/>
  <c r="H428" i="23" s="1"/>
  <c r="E389" i="23"/>
  <c r="E295" i="24"/>
  <c r="E300" i="24"/>
  <c r="H300" i="24" s="1"/>
  <c r="E303" i="24"/>
  <c r="H303" i="24" s="1"/>
  <c r="E308" i="24"/>
  <c r="H308" i="24" s="1"/>
  <c r="E339" i="24"/>
  <c r="H339" i="24" s="1"/>
  <c r="E342" i="24"/>
  <c r="H342" i="24" s="1"/>
  <c r="E387" i="24"/>
  <c r="H387" i="24" s="1"/>
  <c r="E401" i="24"/>
  <c r="H401" i="24" s="1"/>
  <c r="E411" i="24"/>
  <c r="H411" i="24" s="1"/>
  <c r="E419" i="24"/>
  <c r="H419" i="24" s="1"/>
  <c r="E462" i="24"/>
  <c r="H462" i="24" s="1"/>
  <c r="E468" i="24"/>
  <c r="H468" i="24" s="1"/>
  <c r="E353" i="24"/>
  <c r="H353" i="24" s="1"/>
  <c r="E363" i="24"/>
  <c r="H363" i="24" s="1"/>
  <c r="E377" i="24"/>
  <c r="H377" i="24" s="1"/>
  <c r="E381" i="24"/>
  <c r="H381" i="24" s="1"/>
  <c r="E447" i="24"/>
  <c r="H447" i="24" s="1"/>
  <c r="E350" i="24"/>
  <c r="H350" i="24" s="1"/>
  <c r="E405" i="24"/>
  <c r="H405" i="24" s="1"/>
  <c r="E408" i="24"/>
  <c r="H408" i="24" s="1"/>
  <c r="E433" i="24"/>
  <c r="H433" i="24" s="1"/>
  <c r="E359" i="24"/>
  <c r="H359" i="24" s="1"/>
  <c r="E449" i="24"/>
  <c r="H449" i="24" s="1"/>
  <c r="E463" i="24"/>
  <c r="H463" i="24" s="1"/>
  <c r="E467" i="24"/>
  <c r="H467" i="24" s="1"/>
  <c r="E479" i="24"/>
  <c r="H479" i="24" s="1"/>
  <c r="E298" i="24"/>
  <c r="H298" i="24" s="1"/>
  <c r="E337" i="24"/>
  <c r="H337" i="24" s="1"/>
  <c r="E319" i="26"/>
  <c r="H319" i="26" s="1"/>
  <c r="E323" i="26"/>
  <c r="H323" i="26" s="1"/>
  <c r="E409" i="26"/>
  <c r="H409" i="26" s="1"/>
  <c r="E422" i="26"/>
  <c r="H422" i="26" s="1"/>
  <c r="E475" i="26"/>
  <c r="H475" i="26" s="1"/>
  <c r="E359" i="26"/>
  <c r="H359" i="26" s="1"/>
  <c r="E430" i="26"/>
  <c r="H430" i="26" s="1"/>
  <c r="E382" i="26"/>
  <c r="H382" i="26" s="1"/>
  <c r="E408" i="26"/>
  <c r="H408" i="26" s="1"/>
  <c r="E410" i="26"/>
  <c r="H410" i="26" s="1"/>
  <c r="E418" i="26"/>
  <c r="H418" i="26" s="1"/>
  <c r="E321" i="26"/>
  <c r="H321" i="26" s="1"/>
  <c r="E428" i="26"/>
  <c r="H428" i="26" s="1"/>
  <c r="E429" i="26"/>
  <c r="H429" i="26" s="1"/>
  <c r="E457" i="26"/>
  <c r="H457" i="26" s="1"/>
  <c r="E316" i="27"/>
  <c r="H316" i="27" s="1"/>
  <c r="E320" i="27"/>
  <c r="H320" i="27" s="1"/>
  <c r="E323" i="27"/>
  <c r="E413" i="27"/>
  <c r="H413" i="27" s="1"/>
  <c r="E416" i="27"/>
  <c r="H416" i="27" s="1"/>
  <c r="E457" i="27"/>
  <c r="H457" i="27" s="1"/>
  <c r="E471" i="27"/>
  <c r="H471" i="27" s="1"/>
  <c r="E343" i="27"/>
  <c r="H343" i="27" s="1"/>
  <c r="E352" i="27"/>
  <c r="H352" i="27" s="1"/>
  <c r="E468" i="27"/>
  <c r="H468" i="27" s="1"/>
  <c r="E472" i="27"/>
  <c r="H472" i="27" s="1"/>
  <c r="E321" i="27"/>
  <c r="H321" i="27" s="1"/>
  <c r="E370" i="27"/>
  <c r="H370" i="27" s="1"/>
  <c r="E428" i="27"/>
  <c r="E482" i="27"/>
  <c r="H482" i="27" s="1"/>
  <c r="E410" i="27"/>
  <c r="H410" i="27" s="1"/>
  <c r="E342" i="27"/>
  <c r="H342" i="27" s="1"/>
  <c r="E295" i="34"/>
  <c r="H295" i="34" s="1"/>
  <c r="E295" i="19"/>
  <c r="H295" i="19" s="1"/>
  <c r="E451" i="33"/>
  <c r="H451" i="33" s="1"/>
  <c r="H497" i="34"/>
  <c r="H496" i="34"/>
  <c r="H489" i="34"/>
  <c r="H488" i="34"/>
  <c r="H465" i="34"/>
  <c r="E463" i="34"/>
  <c r="H463" i="34" s="1"/>
  <c r="H454" i="34"/>
  <c r="H453" i="34"/>
  <c r="H448" i="34"/>
  <c r="H442" i="34"/>
  <c r="H436" i="34"/>
  <c r="H435" i="34"/>
  <c r="H427" i="34"/>
  <c r="H409" i="34"/>
  <c r="H394" i="34"/>
  <c r="H393" i="34"/>
  <c r="H388" i="34"/>
  <c r="H383" i="34"/>
  <c r="H365" i="34"/>
  <c r="H364" i="34"/>
  <c r="H360" i="34"/>
  <c r="H352" i="34"/>
  <c r="H351" i="34"/>
  <c r="E347" i="34"/>
  <c r="H347" i="34" s="1"/>
  <c r="H336" i="34"/>
  <c r="E333" i="34"/>
  <c r="H321" i="34"/>
  <c r="H308" i="34"/>
  <c r="H300" i="34"/>
  <c r="H299" i="34"/>
  <c r="H496" i="1"/>
  <c r="H484" i="1"/>
  <c r="H479" i="1"/>
  <c r="H473" i="1"/>
  <c r="H466" i="1"/>
  <c r="H465" i="1"/>
  <c r="H464" i="1"/>
  <c r="H455" i="1"/>
  <c r="H437" i="1"/>
  <c r="H422" i="1"/>
  <c r="H421" i="1"/>
  <c r="H407" i="1"/>
  <c r="H406" i="1"/>
  <c r="H389" i="1"/>
  <c r="H388" i="1"/>
  <c r="E341" i="1"/>
  <c r="H319" i="1"/>
  <c r="H296" i="1"/>
  <c r="H498" i="2"/>
  <c r="E483" i="2"/>
  <c r="H483" i="2" s="1"/>
  <c r="E469" i="2"/>
  <c r="H469" i="2" s="1"/>
  <c r="E467" i="2"/>
  <c r="H467" i="2" s="1"/>
  <c r="E454" i="2"/>
  <c r="H454" i="2" s="1"/>
  <c r="E446" i="2"/>
  <c r="H446" i="2" s="1"/>
  <c r="E442" i="2"/>
  <c r="H442" i="2" s="1"/>
  <c r="E435" i="2"/>
  <c r="H435" i="2" s="1"/>
  <c r="E433" i="2"/>
  <c r="E406" i="2"/>
  <c r="H406" i="2" s="1"/>
  <c r="E365" i="2"/>
  <c r="H365" i="2" s="1"/>
  <c r="E358" i="2"/>
  <c r="H358" i="2" s="1"/>
  <c r="E356" i="2"/>
  <c r="H356" i="2" s="1"/>
  <c r="E316" i="2"/>
  <c r="H316" i="2" s="1"/>
  <c r="E492" i="3"/>
  <c r="H490" i="3"/>
  <c r="E478" i="3"/>
  <c r="H478" i="3" s="1"/>
  <c r="E468" i="3"/>
  <c r="H468" i="3" s="1"/>
  <c r="E454" i="3"/>
  <c r="H454" i="3" s="1"/>
  <c r="E437" i="3"/>
  <c r="H437" i="3" s="1"/>
  <c r="E418" i="3"/>
  <c r="E408" i="3"/>
  <c r="H408" i="3" s="1"/>
  <c r="E401" i="3"/>
  <c r="H401" i="3" s="1"/>
  <c r="E390" i="3"/>
  <c r="H390" i="3" s="1"/>
  <c r="E383" i="3"/>
  <c r="H383" i="3" s="1"/>
  <c r="H371" i="3"/>
  <c r="E351" i="3"/>
  <c r="H351" i="3" s="1"/>
  <c r="E328" i="3"/>
  <c r="E303" i="3"/>
  <c r="H303" i="3" s="1"/>
  <c r="H299" i="3"/>
  <c r="E463" i="4"/>
  <c r="H463" i="4" s="1"/>
  <c r="H455" i="4"/>
  <c r="H440" i="4"/>
  <c r="H439" i="4"/>
  <c r="E436" i="4"/>
  <c r="H392" i="4"/>
  <c r="E377" i="4"/>
  <c r="H377" i="4" s="1"/>
  <c r="E376" i="4"/>
  <c r="H376" i="4" s="1"/>
  <c r="H371" i="4"/>
  <c r="E452" i="5"/>
  <c r="H452" i="5" s="1"/>
  <c r="H295" i="24"/>
  <c r="E301" i="1"/>
  <c r="H301" i="1" s="1"/>
  <c r="E318" i="1"/>
  <c r="H318" i="1" s="1"/>
  <c r="E308" i="2"/>
  <c r="E311" i="2"/>
  <c r="H311" i="2" s="1"/>
  <c r="E322" i="2"/>
  <c r="H322" i="2" s="1"/>
  <c r="E345" i="2"/>
  <c r="H345" i="2" s="1"/>
  <c r="E347" i="2"/>
  <c r="H347" i="2" s="1"/>
  <c r="E357" i="2"/>
  <c r="H357" i="2" s="1"/>
  <c r="E360" i="2"/>
  <c r="H360" i="2" s="1"/>
  <c r="E363" i="2"/>
  <c r="H363" i="2" s="1"/>
  <c r="E372" i="2"/>
  <c r="H372" i="2" s="1"/>
  <c r="E374" i="2"/>
  <c r="H374" i="2" s="1"/>
  <c r="E375" i="2"/>
  <c r="H375" i="2" s="1"/>
  <c r="E376" i="2"/>
  <c r="H376" i="2" s="1"/>
  <c r="E377" i="2"/>
  <c r="H377" i="2" s="1"/>
  <c r="E378" i="2"/>
  <c r="H378" i="2" s="1"/>
  <c r="E379" i="2"/>
  <c r="H379" i="2" s="1"/>
  <c r="E380" i="2"/>
  <c r="H380" i="2" s="1"/>
  <c r="E381" i="2"/>
  <c r="H381" i="2" s="1"/>
  <c r="E382" i="2"/>
  <c r="H382" i="2" s="1"/>
  <c r="E383" i="2"/>
  <c r="H383" i="2" s="1"/>
  <c r="E384" i="2"/>
  <c r="H384" i="2" s="1"/>
  <c r="E385" i="2"/>
  <c r="H385" i="2" s="1"/>
  <c r="E386" i="2"/>
  <c r="H386" i="2" s="1"/>
  <c r="E387" i="2"/>
  <c r="H387" i="2" s="1"/>
  <c r="E388" i="2"/>
  <c r="H388" i="2" s="1"/>
  <c r="E403" i="2"/>
  <c r="H403" i="2" s="1"/>
  <c r="E405" i="2"/>
  <c r="H405" i="2" s="1"/>
  <c r="E420" i="2"/>
  <c r="H420" i="2" s="1"/>
  <c r="E429" i="2"/>
  <c r="H429" i="2" s="1"/>
  <c r="E436" i="2"/>
  <c r="H436" i="2" s="1"/>
  <c r="E438" i="2"/>
  <c r="H438" i="2" s="1"/>
  <c r="E440" i="2"/>
  <c r="H440" i="2" s="1"/>
  <c r="E450" i="2"/>
  <c r="E455" i="2"/>
  <c r="E457" i="2"/>
  <c r="H457" i="2" s="1"/>
  <c r="E465" i="2"/>
  <c r="H465" i="2" s="1"/>
  <c r="E468" i="2"/>
  <c r="H468" i="2" s="1"/>
  <c r="E478" i="2"/>
  <c r="H478" i="2" s="1"/>
  <c r="E484" i="2"/>
  <c r="E494" i="2"/>
  <c r="H494" i="2" s="1"/>
  <c r="E304" i="3"/>
  <c r="E320" i="3"/>
  <c r="E350" i="3"/>
  <c r="H350" i="3" s="1"/>
  <c r="E360" i="3"/>
  <c r="H360" i="3" s="1"/>
  <c r="E361" i="3"/>
  <c r="H361" i="3" s="1"/>
  <c r="E373" i="3"/>
  <c r="H373" i="3" s="1"/>
  <c r="E375" i="3"/>
  <c r="H375" i="3" s="1"/>
  <c r="E386" i="3"/>
  <c r="H386" i="3" s="1"/>
  <c r="E403" i="3"/>
  <c r="H403" i="3" s="1"/>
  <c r="E406" i="3"/>
  <c r="H406" i="3" s="1"/>
  <c r="E411" i="3"/>
  <c r="E425" i="3"/>
  <c r="H425" i="3" s="1"/>
  <c r="E436" i="3"/>
  <c r="E459" i="3"/>
  <c r="E467" i="3"/>
  <c r="E476" i="3"/>
  <c r="H476" i="3" s="1"/>
  <c r="E484" i="3"/>
  <c r="H484" i="3" s="1"/>
  <c r="E493" i="3"/>
  <c r="E497" i="3"/>
  <c r="E296" i="4"/>
  <c r="H296" i="4" s="1"/>
  <c r="E320" i="4"/>
  <c r="H320" i="4" s="1"/>
  <c r="E305" i="4"/>
  <c r="E316" i="4"/>
  <c r="H316" i="4" s="1"/>
  <c r="E317" i="4"/>
  <c r="H317" i="4" s="1"/>
  <c r="E329" i="4"/>
  <c r="H329" i="4" s="1"/>
  <c r="E339" i="4"/>
  <c r="H339" i="4" s="1"/>
  <c r="E381" i="4"/>
  <c r="H381" i="4" s="1"/>
  <c r="E405" i="4"/>
  <c r="H405" i="4" s="1"/>
  <c r="E411" i="4"/>
  <c r="H411" i="4" s="1"/>
  <c r="E478" i="4"/>
  <c r="H478" i="4" s="1"/>
  <c r="E342" i="5"/>
  <c r="E374" i="5"/>
  <c r="H374" i="5" s="1"/>
  <c r="E384" i="5"/>
  <c r="H384" i="5" s="1"/>
  <c r="E351" i="5"/>
  <c r="H351" i="5" s="1"/>
  <c r="E371" i="5"/>
  <c r="H371" i="5" s="1"/>
  <c r="E305" i="5"/>
  <c r="H305" i="5" s="1"/>
  <c r="E395" i="5"/>
  <c r="H395" i="5" s="1"/>
  <c r="E402" i="5"/>
  <c r="H402" i="5" s="1"/>
  <c r="E443" i="5"/>
  <c r="H443" i="5" s="1"/>
  <c r="E471" i="5"/>
  <c r="H471" i="5" s="1"/>
  <c r="E479" i="5"/>
  <c r="H479" i="5" s="1"/>
  <c r="E494" i="5"/>
  <c r="E295" i="6"/>
  <c r="H295" i="6" s="1"/>
  <c r="E323" i="6"/>
  <c r="H323" i="6" s="1"/>
  <c r="E340" i="6"/>
  <c r="H340" i="6" s="1"/>
  <c r="E341" i="6"/>
  <c r="H341" i="6" s="1"/>
  <c r="E358" i="6"/>
  <c r="E375" i="6"/>
  <c r="H375" i="6" s="1"/>
  <c r="E468" i="6"/>
  <c r="H468" i="6" s="1"/>
  <c r="E488" i="6"/>
  <c r="H488" i="6" s="1"/>
  <c r="E489" i="6"/>
  <c r="H489" i="6" s="1"/>
  <c r="E311" i="6"/>
  <c r="H311" i="6" s="1"/>
  <c r="E326" i="6"/>
  <c r="H326" i="6" s="1"/>
  <c r="E327" i="6"/>
  <c r="H327" i="6" s="1"/>
  <c r="E328" i="6"/>
  <c r="H328" i="6" s="1"/>
  <c r="E344" i="6"/>
  <c r="H344" i="6" s="1"/>
  <c r="E365" i="6"/>
  <c r="H365" i="6" s="1"/>
  <c r="E379" i="6"/>
  <c r="H379" i="6" s="1"/>
  <c r="E411" i="6"/>
  <c r="H411" i="6" s="1"/>
  <c r="E412" i="6"/>
  <c r="H412" i="6" s="1"/>
  <c r="E413" i="6"/>
  <c r="H413" i="6" s="1"/>
  <c r="E433" i="6"/>
  <c r="H433" i="6" s="1"/>
  <c r="E467" i="6"/>
  <c r="E406" i="6"/>
  <c r="H406" i="6" s="1"/>
  <c r="E474" i="6"/>
  <c r="H474" i="6" s="1"/>
  <c r="E312" i="7"/>
  <c r="H312" i="7" s="1"/>
  <c r="E324" i="7"/>
  <c r="H324" i="7" s="1"/>
  <c r="E383" i="7"/>
  <c r="H383" i="7" s="1"/>
  <c r="E388" i="7"/>
  <c r="H388" i="7" s="1"/>
  <c r="E448" i="7"/>
  <c r="H448" i="7" s="1"/>
  <c r="E487" i="7"/>
  <c r="E492" i="7"/>
  <c r="H492" i="7" s="1"/>
  <c r="E404" i="7"/>
  <c r="H404" i="7" s="1"/>
  <c r="E407" i="7"/>
  <c r="H407" i="7" s="1"/>
  <c r="E429" i="7"/>
  <c r="H429" i="7" s="1"/>
  <c r="E439" i="7"/>
  <c r="H439" i="7" s="1"/>
  <c r="E443" i="7"/>
  <c r="H443" i="7" s="1"/>
  <c r="E452" i="7"/>
  <c r="H452" i="7" s="1"/>
  <c r="E477" i="7"/>
  <c r="H477" i="7" s="1"/>
  <c r="E331" i="7"/>
  <c r="H331" i="7" s="1"/>
  <c r="E362" i="7"/>
  <c r="E410" i="7"/>
  <c r="H410" i="7" s="1"/>
  <c r="E441" i="7"/>
  <c r="E455" i="7"/>
  <c r="H455" i="7" s="1"/>
  <c r="E465" i="7"/>
  <c r="H465" i="7" s="1"/>
  <c r="E479" i="7"/>
  <c r="E493" i="7"/>
  <c r="E300" i="12"/>
  <c r="H300" i="12" s="1"/>
  <c r="E321" i="12"/>
  <c r="H321" i="12" s="1"/>
  <c r="E367" i="12"/>
  <c r="H367" i="12" s="1"/>
  <c r="E404" i="12"/>
  <c r="E418" i="12"/>
  <c r="H418" i="12" s="1"/>
  <c r="E431" i="12"/>
  <c r="E471" i="12"/>
  <c r="H471" i="12" s="1"/>
  <c r="E479" i="12"/>
  <c r="H479" i="12" s="1"/>
  <c r="E487" i="12"/>
  <c r="H487" i="12" s="1"/>
  <c r="E308" i="12"/>
  <c r="H308" i="12" s="1"/>
  <c r="E351" i="12"/>
  <c r="H351" i="12" s="1"/>
  <c r="E383" i="12"/>
  <c r="H383" i="12" s="1"/>
  <c r="E384" i="12"/>
  <c r="H384" i="12" s="1"/>
  <c r="E423" i="12"/>
  <c r="H423" i="12" s="1"/>
  <c r="E427" i="12"/>
  <c r="H427" i="12" s="1"/>
  <c r="E441" i="12"/>
  <c r="H441" i="12" s="1"/>
  <c r="E447" i="12"/>
  <c r="H447" i="12" s="1"/>
  <c r="E322" i="12"/>
  <c r="H322" i="12" s="1"/>
  <c r="E325" i="12"/>
  <c r="H325" i="12" s="1"/>
  <c r="E329" i="12"/>
  <c r="H329" i="12" s="1"/>
  <c r="E360" i="12"/>
  <c r="H360" i="12" s="1"/>
  <c r="E368" i="12"/>
  <c r="E373" i="12"/>
  <c r="H373" i="12" s="1"/>
  <c r="E397" i="12"/>
  <c r="H397" i="12" s="1"/>
  <c r="E419" i="12"/>
  <c r="H419" i="12" s="1"/>
  <c r="E440" i="12"/>
  <c r="E294" i="25"/>
  <c r="E303" i="25"/>
  <c r="H303" i="25" s="1"/>
  <c r="E309" i="25"/>
  <c r="H309" i="25" s="1"/>
  <c r="E368" i="25"/>
  <c r="H368" i="25" s="1"/>
  <c r="E411" i="25"/>
  <c r="H411" i="25" s="1"/>
  <c r="E441" i="25"/>
  <c r="H441" i="25" s="1"/>
  <c r="E462" i="25"/>
  <c r="H462" i="25" s="1"/>
  <c r="E476" i="25"/>
  <c r="H476" i="25" s="1"/>
  <c r="E328" i="25"/>
  <c r="H328" i="25" s="1"/>
  <c r="E364" i="25"/>
  <c r="H364" i="25" s="1"/>
  <c r="E402" i="25"/>
  <c r="H402" i="25" s="1"/>
  <c r="E420" i="25"/>
  <c r="H420" i="25" s="1"/>
  <c r="E365" i="25"/>
  <c r="H365" i="25" s="1"/>
  <c r="E379" i="25"/>
  <c r="H379" i="25" s="1"/>
  <c r="E383" i="25"/>
  <c r="H383" i="25" s="1"/>
  <c r="E385" i="25"/>
  <c r="H385" i="25" s="1"/>
  <c r="E449" i="25"/>
  <c r="H449" i="25" s="1"/>
  <c r="E461" i="25"/>
  <c r="H461" i="25" s="1"/>
  <c r="E480" i="25"/>
  <c r="E492" i="25"/>
  <c r="H492" i="25" s="1"/>
  <c r="E356" i="25"/>
  <c r="H356" i="25" s="1"/>
  <c r="E434" i="25"/>
  <c r="H434" i="25" s="1"/>
  <c r="E294" i="29"/>
  <c r="H294" i="29" s="1"/>
  <c r="E320" i="29"/>
  <c r="H320" i="29" s="1"/>
  <c r="E399" i="29"/>
  <c r="E431" i="29"/>
  <c r="H431" i="29" s="1"/>
  <c r="E351" i="29"/>
  <c r="E409" i="29"/>
  <c r="H409" i="29" s="1"/>
  <c r="E423" i="29"/>
  <c r="H423" i="29" s="1"/>
  <c r="E473" i="29"/>
  <c r="E495" i="29"/>
  <c r="E389" i="29"/>
  <c r="H389" i="29" s="1"/>
  <c r="E390" i="29"/>
  <c r="H390" i="29" s="1"/>
  <c r="E428" i="29"/>
  <c r="H428" i="29" s="1"/>
  <c r="E462" i="29"/>
  <c r="H462" i="29" s="1"/>
  <c r="E466" i="29"/>
  <c r="H466" i="29" s="1"/>
  <c r="E472" i="29"/>
  <c r="E475" i="29"/>
  <c r="E497" i="29"/>
  <c r="H497" i="29" s="1"/>
  <c r="E410" i="29"/>
  <c r="H410" i="29" s="1"/>
  <c r="E416" i="29"/>
  <c r="E469" i="29"/>
  <c r="H469" i="29" s="1"/>
  <c r="E494" i="29"/>
  <c r="H494" i="29" s="1"/>
  <c r="E443" i="29"/>
  <c r="E451" i="29"/>
  <c r="E471" i="29"/>
  <c r="E300" i="29"/>
  <c r="H300" i="29" s="1"/>
  <c r="E465" i="29"/>
  <c r="E304" i="30"/>
  <c r="H304" i="30" s="1"/>
  <c r="E339" i="30"/>
  <c r="H339" i="30" s="1"/>
  <c r="E341" i="30"/>
  <c r="H341" i="30" s="1"/>
  <c r="E378" i="30"/>
  <c r="H378" i="30" s="1"/>
  <c r="E405" i="30"/>
  <c r="H405" i="30" s="1"/>
  <c r="E450" i="30"/>
  <c r="H450" i="30" s="1"/>
  <c r="E468" i="30"/>
  <c r="H468" i="30" s="1"/>
  <c r="E478" i="30"/>
  <c r="H478" i="30" s="1"/>
  <c r="E343" i="30"/>
  <c r="H343" i="30" s="1"/>
  <c r="E357" i="30"/>
  <c r="H357" i="30" s="1"/>
  <c r="E363" i="30"/>
  <c r="E365" i="30"/>
  <c r="H365" i="30" s="1"/>
  <c r="E395" i="30"/>
  <c r="H395" i="30" s="1"/>
  <c r="E414" i="30"/>
  <c r="H414" i="30" s="1"/>
  <c r="E421" i="30"/>
  <c r="H421" i="30" s="1"/>
  <c r="E465" i="30"/>
  <c r="H465" i="30" s="1"/>
  <c r="E476" i="30"/>
  <c r="H476" i="30" s="1"/>
  <c r="E479" i="30"/>
  <c r="E367" i="30"/>
  <c r="E387" i="30"/>
  <c r="H387" i="30" s="1"/>
  <c r="E493" i="30"/>
  <c r="H493" i="30" s="1"/>
  <c r="E319" i="30"/>
  <c r="H319" i="30" s="1"/>
  <c r="E370" i="30"/>
  <c r="H370" i="30" s="1"/>
  <c r="E388" i="30"/>
  <c r="H388" i="30" s="1"/>
  <c r="E394" i="30"/>
  <c r="H394" i="30" s="1"/>
  <c r="E397" i="30"/>
  <c r="H397" i="30" s="1"/>
  <c r="E401" i="30"/>
  <c r="H401" i="30" s="1"/>
  <c r="E408" i="30"/>
  <c r="H408" i="30" s="1"/>
  <c r="E434" i="30"/>
  <c r="H434" i="30" s="1"/>
  <c r="E305" i="30"/>
  <c r="H305" i="30" s="1"/>
  <c r="E373" i="31"/>
  <c r="H373" i="31" s="1"/>
  <c r="E394" i="31"/>
  <c r="H394" i="31" s="1"/>
  <c r="E475" i="31"/>
  <c r="H475" i="31" s="1"/>
  <c r="E482" i="31"/>
  <c r="H482" i="31" s="1"/>
  <c r="E313" i="31"/>
  <c r="H313" i="31" s="1"/>
  <c r="E342" i="31"/>
  <c r="H342" i="31" s="1"/>
  <c r="E384" i="31"/>
  <c r="H384" i="31" s="1"/>
  <c r="E416" i="31"/>
  <c r="H416" i="31" s="1"/>
  <c r="E457" i="31"/>
  <c r="H457" i="31" s="1"/>
  <c r="E390" i="31"/>
  <c r="H390" i="31" s="1"/>
  <c r="E472" i="31"/>
  <c r="E479" i="31"/>
  <c r="H479" i="31" s="1"/>
  <c r="E480" i="31"/>
  <c r="E487" i="31"/>
  <c r="H487" i="31" s="1"/>
  <c r="E371" i="31"/>
  <c r="H371" i="31" s="1"/>
  <c r="E453" i="31"/>
  <c r="H453" i="31" s="1"/>
  <c r="E294" i="32"/>
  <c r="H294" i="32" s="1"/>
  <c r="E318" i="32"/>
  <c r="H318" i="32" s="1"/>
  <c r="E330" i="32"/>
  <c r="H330" i="32" s="1"/>
  <c r="E339" i="32"/>
  <c r="E359" i="32"/>
  <c r="H359" i="32" s="1"/>
  <c r="E460" i="32"/>
  <c r="H460" i="32" s="1"/>
  <c r="E328" i="32"/>
  <c r="H328" i="32" s="1"/>
  <c r="E358" i="32"/>
  <c r="H358" i="32" s="1"/>
  <c r="E324" i="32"/>
  <c r="H324" i="32" s="1"/>
  <c r="E327" i="32"/>
  <c r="E334" i="32"/>
  <c r="H334" i="32" s="1"/>
  <c r="E341" i="32"/>
  <c r="H341" i="32" s="1"/>
  <c r="E346" i="32"/>
  <c r="H346" i="32" s="1"/>
  <c r="E350" i="32"/>
  <c r="H350" i="32" s="1"/>
  <c r="E483" i="32"/>
  <c r="H483" i="32" s="1"/>
  <c r="E408" i="32"/>
  <c r="H408" i="32" s="1"/>
  <c r="E295" i="4"/>
  <c r="E464" i="34"/>
  <c r="H464" i="34" s="1"/>
  <c r="E367" i="34"/>
  <c r="H367" i="34" s="1"/>
  <c r="E338" i="34"/>
  <c r="H338" i="34" s="1"/>
  <c r="E460" i="1"/>
  <c r="H460" i="1" s="1"/>
  <c r="E489" i="2"/>
  <c r="H489" i="2" s="1"/>
  <c r="E488" i="2"/>
  <c r="H488" i="2" s="1"/>
  <c r="E479" i="2"/>
  <c r="H479" i="2" s="1"/>
  <c r="E477" i="2"/>
  <c r="H477" i="2" s="1"/>
  <c r="E463" i="2"/>
  <c r="H463" i="2" s="1"/>
  <c r="E460" i="2"/>
  <c r="H460" i="2" s="1"/>
  <c r="E458" i="2"/>
  <c r="H458" i="2" s="1"/>
  <c r="E449" i="2"/>
  <c r="H449" i="2" s="1"/>
  <c r="E447" i="2"/>
  <c r="E425" i="2"/>
  <c r="H425" i="2" s="1"/>
  <c r="E421" i="2"/>
  <c r="E399" i="2"/>
  <c r="H399" i="2" s="1"/>
  <c r="E396" i="2"/>
  <c r="H396" i="2" s="1"/>
  <c r="E367" i="2"/>
  <c r="H367" i="2" s="1"/>
  <c r="E361" i="2"/>
  <c r="H361" i="2" s="1"/>
  <c r="E359" i="2"/>
  <c r="H359" i="2" s="1"/>
  <c r="E307" i="2"/>
  <c r="H307" i="2" s="1"/>
  <c r="E480" i="3"/>
  <c r="H480" i="3" s="1"/>
  <c r="E469" i="3"/>
  <c r="E455" i="3"/>
  <c r="H455" i="3" s="1"/>
  <c r="E450" i="3"/>
  <c r="H450" i="3" s="1"/>
  <c r="E438" i="3"/>
  <c r="E429" i="3"/>
  <c r="H429" i="3" s="1"/>
  <c r="E422" i="3"/>
  <c r="H422" i="3" s="1"/>
  <c r="E419" i="3"/>
  <c r="H419" i="3" s="1"/>
  <c r="E404" i="3"/>
  <c r="H404" i="3" s="1"/>
  <c r="E402" i="3"/>
  <c r="H402" i="3" s="1"/>
  <c r="E387" i="3"/>
  <c r="H387" i="3" s="1"/>
  <c r="E385" i="3"/>
  <c r="H385" i="3" s="1"/>
  <c r="E338" i="3"/>
  <c r="H338" i="3" s="1"/>
  <c r="E330" i="3"/>
  <c r="H330" i="3" s="1"/>
  <c r="E316" i="3"/>
  <c r="H316" i="3" s="1"/>
  <c r="E314" i="3"/>
  <c r="E491" i="4"/>
  <c r="H491" i="4" s="1"/>
  <c r="E487" i="4"/>
  <c r="E396" i="4"/>
  <c r="H396" i="4" s="1"/>
  <c r="E336" i="4"/>
  <c r="H336" i="4" s="1"/>
  <c r="E488" i="5"/>
  <c r="E453" i="5"/>
  <c r="H453" i="5" s="1"/>
  <c r="H295" i="16"/>
  <c r="H295" i="4"/>
  <c r="E316" i="8"/>
  <c r="H316" i="8" s="1"/>
  <c r="E351" i="8"/>
  <c r="H351" i="8" s="1"/>
  <c r="E422" i="8"/>
  <c r="E429" i="8"/>
  <c r="H429" i="8" s="1"/>
  <c r="E430" i="8"/>
  <c r="H430" i="8" s="1"/>
  <c r="E463" i="8"/>
  <c r="H463" i="8" s="1"/>
  <c r="E369" i="8"/>
  <c r="H369" i="8" s="1"/>
  <c r="E425" i="8"/>
  <c r="H425" i="8" s="1"/>
  <c r="E435" i="8"/>
  <c r="H435" i="8" s="1"/>
  <c r="E449" i="8"/>
  <c r="H449" i="8" s="1"/>
  <c r="E473" i="8"/>
  <c r="H473" i="8" s="1"/>
  <c r="E490" i="8"/>
  <c r="H490" i="8" s="1"/>
  <c r="E362" i="8"/>
  <c r="E365" i="8"/>
  <c r="H365" i="8" s="1"/>
  <c r="E368" i="8"/>
  <c r="H368" i="8" s="1"/>
  <c r="E381" i="8"/>
  <c r="H381" i="8" s="1"/>
  <c r="E431" i="8"/>
  <c r="H431" i="8" s="1"/>
  <c r="E448" i="8"/>
  <c r="H448" i="8" s="1"/>
  <c r="E459" i="8"/>
  <c r="H459" i="8" s="1"/>
  <c r="E309" i="8"/>
  <c r="H309" i="8" s="1"/>
  <c r="E322" i="8"/>
  <c r="H322" i="8" s="1"/>
  <c r="E331" i="8"/>
  <c r="H331" i="8" s="1"/>
  <c r="E395" i="8"/>
  <c r="H395" i="8" s="1"/>
  <c r="E409" i="8"/>
  <c r="H409" i="8" s="1"/>
  <c r="E456" i="8"/>
  <c r="H456" i="8" s="1"/>
  <c r="E295" i="22"/>
  <c r="H295" i="22" s="1"/>
  <c r="E324" i="22"/>
  <c r="H324" i="22" s="1"/>
  <c r="E365" i="22"/>
  <c r="H365" i="22" s="1"/>
  <c r="E367" i="22"/>
  <c r="H367" i="22" s="1"/>
  <c r="E375" i="22"/>
  <c r="H375" i="22" s="1"/>
  <c r="E379" i="22"/>
  <c r="H379" i="22" s="1"/>
  <c r="E422" i="22"/>
  <c r="H422" i="22" s="1"/>
  <c r="E429" i="22"/>
  <c r="E331" i="22"/>
  <c r="H331" i="22" s="1"/>
  <c r="E337" i="22"/>
  <c r="H337" i="22" s="1"/>
  <c r="E430" i="22"/>
  <c r="E308" i="22"/>
  <c r="H308" i="22" s="1"/>
  <c r="E309" i="22"/>
  <c r="H309" i="22" s="1"/>
  <c r="E372" i="22"/>
  <c r="H372" i="22" s="1"/>
  <c r="E416" i="22"/>
  <c r="H416" i="22" s="1"/>
  <c r="E487" i="22"/>
  <c r="H487" i="22" s="1"/>
  <c r="E494" i="22"/>
  <c r="H494" i="22" s="1"/>
  <c r="E421" i="22"/>
  <c r="H421" i="22" s="1"/>
  <c r="E423" i="22"/>
  <c r="H423" i="22" s="1"/>
  <c r="E433" i="22"/>
  <c r="H433" i="22" s="1"/>
  <c r="E439" i="22"/>
  <c r="H439" i="22" s="1"/>
  <c r="G294" i="25"/>
  <c r="H294" i="25" s="1"/>
  <c r="E360" i="28"/>
  <c r="H360" i="28" s="1"/>
  <c r="E361" i="28"/>
  <c r="H361" i="28" s="1"/>
  <c r="E384" i="28"/>
  <c r="H384" i="28" s="1"/>
  <c r="E394" i="28"/>
  <c r="H394" i="28" s="1"/>
  <c r="E396" i="28"/>
  <c r="E481" i="28"/>
  <c r="H481" i="28" s="1"/>
  <c r="E368" i="28"/>
  <c r="H368" i="28" s="1"/>
  <c r="E451" i="28"/>
  <c r="H451" i="28" s="1"/>
  <c r="E374" i="28"/>
  <c r="H374" i="28" s="1"/>
  <c r="E364" i="28"/>
  <c r="H364" i="28" s="1"/>
  <c r="E396" i="33"/>
  <c r="E473" i="34"/>
  <c r="H460" i="34"/>
  <c r="H445" i="34"/>
  <c r="H444" i="34"/>
  <c r="H439" i="34"/>
  <c r="H438" i="34"/>
  <c r="H431" i="34"/>
  <c r="H424" i="34"/>
  <c r="H418" i="34"/>
  <c r="H412" i="34"/>
  <c r="H411" i="34"/>
  <c r="H406" i="34"/>
  <c r="H400" i="34"/>
  <c r="E387" i="34"/>
  <c r="H387" i="34" s="1"/>
  <c r="H362" i="34"/>
  <c r="E353" i="34"/>
  <c r="H353" i="34" s="1"/>
  <c r="H345" i="34"/>
  <c r="H305" i="34"/>
  <c r="H416" i="1"/>
  <c r="H415" i="1"/>
  <c r="H401" i="1"/>
  <c r="H383" i="1"/>
  <c r="E347" i="1"/>
  <c r="H347" i="1" s="1"/>
  <c r="E333" i="1"/>
  <c r="H333" i="1" s="1"/>
  <c r="E303" i="1"/>
  <c r="E499" i="2"/>
  <c r="H499" i="2" s="1"/>
  <c r="E480" i="2"/>
  <c r="H480" i="2" s="1"/>
  <c r="E466" i="2"/>
  <c r="H466" i="2" s="1"/>
  <c r="E464" i="2"/>
  <c r="H464" i="2" s="1"/>
  <c r="E461" i="2"/>
  <c r="E441" i="2"/>
  <c r="H441" i="2" s="1"/>
  <c r="E432" i="2"/>
  <c r="H432" i="2" s="1"/>
  <c r="E430" i="2"/>
  <c r="H427" i="2"/>
  <c r="E364" i="2"/>
  <c r="H364" i="2" s="1"/>
  <c r="E362" i="2"/>
  <c r="H362" i="2" s="1"/>
  <c r="E354" i="2"/>
  <c r="H354" i="2" s="1"/>
  <c r="E352" i="2"/>
  <c r="E344" i="2"/>
  <c r="H344" i="2" s="1"/>
  <c r="E312" i="2"/>
  <c r="H312" i="2" s="1"/>
  <c r="E310" i="2"/>
  <c r="H310" i="2" s="1"/>
  <c r="E491" i="3"/>
  <c r="H491" i="3" s="1"/>
  <c r="E489" i="3"/>
  <c r="H489" i="3" s="1"/>
  <c r="E487" i="3"/>
  <c r="H487" i="3" s="1"/>
  <c r="E485" i="3"/>
  <c r="H485" i="3" s="1"/>
  <c r="E483" i="3"/>
  <c r="E477" i="3"/>
  <c r="H472" i="3"/>
  <c r="E465" i="3"/>
  <c r="H465" i="3" s="1"/>
  <c r="E460" i="3"/>
  <c r="H460" i="3" s="1"/>
  <c r="E458" i="3"/>
  <c r="E430" i="3"/>
  <c r="H430" i="3" s="1"/>
  <c r="H423" i="3"/>
  <c r="E407" i="3"/>
  <c r="H407" i="3" s="1"/>
  <c r="E405" i="3"/>
  <c r="H405" i="3" s="1"/>
  <c r="E388" i="3"/>
  <c r="H388" i="3" s="1"/>
  <c r="E381" i="3"/>
  <c r="H381" i="3" s="1"/>
  <c r="E367" i="3"/>
  <c r="H367" i="3" s="1"/>
  <c r="E366" i="3"/>
  <c r="H366" i="3" s="1"/>
  <c r="E365" i="3"/>
  <c r="H365" i="3" s="1"/>
  <c r="E364" i="3"/>
  <c r="H364" i="3" s="1"/>
  <c r="E341" i="3"/>
  <c r="H341" i="3" s="1"/>
  <c r="E339" i="3"/>
  <c r="H339" i="3" s="1"/>
  <c r="E327" i="3"/>
  <c r="H327" i="3" s="1"/>
  <c r="E319" i="3"/>
  <c r="H319" i="3" s="1"/>
  <c r="E317" i="3"/>
  <c r="H317" i="3" s="1"/>
  <c r="H313" i="3"/>
  <c r="E300" i="3"/>
  <c r="H300" i="3" s="1"/>
  <c r="H490" i="4"/>
  <c r="H489" i="4"/>
  <c r="H486" i="4"/>
  <c r="E473" i="4"/>
  <c r="H473" i="4" s="1"/>
  <c r="E432" i="4"/>
  <c r="H432" i="4" s="1"/>
  <c r="E431" i="4"/>
  <c r="H431" i="4" s="1"/>
  <c r="E429" i="4"/>
  <c r="H429" i="4" s="1"/>
  <c r="E401" i="4"/>
  <c r="H401" i="4" s="1"/>
  <c r="E397" i="4"/>
  <c r="H397" i="4" s="1"/>
  <c r="E369" i="4"/>
  <c r="E363" i="4"/>
  <c r="H363" i="4" s="1"/>
  <c r="H349" i="4"/>
  <c r="H348" i="4"/>
  <c r="H461" i="1"/>
  <c r="H449" i="1"/>
  <c r="H448" i="1"/>
  <c r="H443" i="1"/>
  <c r="H442" i="1"/>
  <c r="H431" i="1"/>
  <c r="H430" i="1"/>
  <c r="H425" i="1"/>
  <c r="H419" i="1"/>
  <c r="H413" i="1"/>
  <c r="H412" i="1"/>
  <c r="H404" i="1"/>
  <c r="H386" i="1"/>
  <c r="H365" i="1"/>
  <c r="H364" i="1"/>
  <c r="H359" i="1"/>
  <c r="H349" i="1"/>
  <c r="H348" i="1"/>
  <c r="H342" i="1"/>
  <c r="H341" i="1"/>
  <c r="H331" i="1"/>
  <c r="H330" i="1"/>
  <c r="H322" i="1"/>
  <c r="H315" i="1"/>
  <c r="H314" i="1"/>
  <c r="H309" i="1"/>
  <c r="H308" i="1"/>
  <c r="H297" i="1"/>
  <c r="H496" i="2"/>
  <c r="H482" i="2"/>
  <c r="H453" i="2"/>
  <c r="H306" i="2"/>
  <c r="H482" i="3"/>
  <c r="H481" i="3"/>
  <c r="H457" i="3"/>
  <c r="H456" i="3"/>
  <c r="H431" i="3"/>
  <c r="H399" i="3"/>
  <c r="H394" i="3"/>
  <c r="H382" i="3"/>
  <c r="H325" i="3"/>
  <c r="H481" i="4"/>
  <c r="H474" i="4"/>
  <c r="H461" i="4"/>
  <c r="H460" i="4"/>
  <c r="H449" i="4"/>
  <c r="H448" i="4"/>
  <c r="H443" i="4"/>
  <c r="H435" i="4"/>
  <c r="H427" i="4"/>
  <c r="H426" i="4"/>
  <c r="H421" i="4"/>
  <c r="H420" i="4"/>
  <c r="H399" i="4"/>
  <c r="H398" i="4"/>
  <c r="H364" i="4"/>
  <c r="H352" i="4"/>
  <c r="H325" i="4"/>
  <c r="H309" i="4"/>
  <c r="H427" i="5"/>
  <c r="H349" i="5"/>
  <c r="H496" i="6"/>
  <c r="H495" i="6"/>
  <c r="H490" i="6"/>
  <c r="H482" i="6"/>
  <c r="H467" i="6"/>
  <c r="H457" i="6"/>
  <c r="H442" i="6"/>
  <c r="H441" i="6"/>
  <c r="H426" i="6"/>
  <c r="H425" i="6"/>
  <c r="H420" i="6"/>
  <c r="H419" i="6"/>
  <c r="H403" i="6"/>
  <c r="H399" i="6"/>
  <c r="H386" i="6"/>
  <c r="H376" i="6"/>
  <c r="H369" i="6"/>
  <c r="H353" i="6"/>
  <c r="H347" i="6"/>
  <c r="H342" i="6"/>
  <c r="H324" i="6"/>
  <c r="H300" i="6"/>
  <c r="H496" i="7"/>
  <c r="H489" i="7"/>
  <c r="H486" i="7"/>
  <c r="H475" i="7"/>
  <c r="H453" i="7"/>
  <c r="H445" i="7"/>
  <c r="H413" i="7"/>
  <c r="H405" i="7"/>
  <c r="H366" i="7"/>
  <c r="H454" i="8"/>
  <c r="H493" i="9"/>
  <c r="H482" i="9"/>
  <c r="H486" i="10"/>
  <c r="H482" i="10"/>
  <c r="H374" i="10"/>
  <c r="H358" i="6"/>
  <c r="H418" i="9"/>
  <c r="H405" i="9"/>
  <c r="H493" i="7"/>
  <c r="H479" i="7"/>
  <c r="H397" i="7"/>
  <c r="H373" i="7"/>
  <c r="H361" i="7"/>
  <c r="H474" i="8"/>
  <c r="H458" i="8"/>
  <c r="H450" i="8"/>
  <c r="H418" i="8"/>
  <c r="H417" i="8"/>
  <c r="H377" i="8"/>
  <c r="H305" i="8"/>
  <c r="H473" i="9"/>
  <c r="H454" i="9"/>
  <c r="H445" i="9"/>
  <c r="H426" i="9"/>
  <c r="H425" i="9"/>
  <c r="H397" i="9"/>
  <c r="H394" i="9"/>
  <c r="H385" i="9"/>
  <c r="H361" i="9"/>
  <c r="H306" i="9"/>
  <c r="H475" i="10"/>
  <c r="H474" i="10"/>
  <c r="H490" i="11"/>
  <c r="H462" i="11"/>
  <c r="H461" i="11"/>
  <c r="H456" i="11"/>
  <c r="H455" i="11"/>
  <c r="H449" i="11"/>
  <c r="H448" i="11"/>
  <c r="H444" i="11"/>
  <c r="H430" i="11"/>
  <c r="H422" i="11"/>
  <c r="H417" i="11"/>
  <c r="H397" i="11"/>
  <c r="H386" i="11"/>
  <c r="H376" i="11"/>
  <c r="H375" i="11"/>
  <c r="H349" i="11"/>
  <c r="H346" i="11"/>
  <c r="H323" i="11"/>
  <c r="H309" i="11"/>
  <c r="H496" i="12"/>
  <c r="H486" i="12"/>
  <c r="H470" i="12"/>
  <c r="H459" i="12"/>
  <c r="H455" i="12"/>
  <c r="H352" i="12"/>
  <c r="H499" i="13"/>
  <c r="H471" i="13"/>
  <c r="H444" i="13"/>
  <c r="H443" i="13"/>
  <c r="H356" i="13"/>
  <c r="H331" i="13"/>
  <c r="H480" i="14"/>
  <c r="H431" i="12"/>
  <c r="H480" i="13"/>
  <c r="H499" i="11"/>
  <c r="H493" i="11"/>
  <c r="H492" i="11"/>
  <c r="H487" i="11"/>
  <c r="H446" i="11"/>
  <c r="H440" i="11"/>
  <c r="H414" i="11"/>
  <c r="H411" i="11"/>
  <c r="H394" i="11"/>
  <c r="H390" i="11"/>
  <c r="H362" i="11"/>
  <c r="H361" i="11"/>
  <c r="H355" i="11"/>
  <c r="H313" i="11"/>
  <c r="H306" i="11"/>
  <c r="H490" i="12"/>
  <c r="H475" i="12"/>
  <c r="H465" i="12"/>
  <c r="H457" i="12"/>
  <c r="H448" i="12"/>
  <c r="H424" i="12"/>
  <c r="H395" i="12"/>
  <c r="H388" i="12"/>
  <c r="H316" i="12"/>
  <c r="H303" i="12"/>
  <c r="H435" i="13"/>
  <c r="H416" i="13"/>
  <c r="H409" i="13"/>
  <c r="H396" i="13"/>
  <c r="H300" i="13"/>
  <c r="H492" i="14"/>
  <c r="H472" i="14"/>
  <c r="H423" i="14"/>
  <c r="H414" i="14"/>
  <c r="H395" i="14"/>
  <c r="H487" i="15"/>
  <c r="H486" i="15"/>
  <c r="H479" i="15"/>
  <c r="H473" i="15"/>
  <c r="H451" i="15"/>
  <c r="H436" i="15"/>
  <c r="H412" i="15"/>
  <c r="H368" i="15"/>
  <c r="H365" i="15"/>
  <c r="H324" i="15"/>
  <c r="H320" i="15"/>
  <c r="H480" i="16"/>
  <c r="H438" i="16"/>
  <c r="H428" i="16"/>
  <c r="H425" i="16"/>
  <c r="H397" i="16"/>
  <c r="H396" i="16"/>
  <c r="H484" i="17"/>
  <c r="H445" i="17"/>
  <c r="H427" i="17"/>
  <c r="H395" i="17"/>
  <c r="H394" i="17"/>
  <c r="H311" i="17"/>
  <c r="H306" i="17"/>
  <c r="H457" i="18"/>
  <c r="H384" i="18"/>
  <c r="H368" i="18"/>
  <c r="H496" i="19"/>
  <c r="H355" i="19"/>
  <c r="H316" i="19"/>
  <c r="H313" i="19"/>
  <c r="H464" i="20"/>
  <c r="H449" i="20"/>
  <c r="H438" i="20"/>
  <c r="H434" i="20"/>
  <c r="H344" i="20"/>
  <c r="H457" i="22"/>
  <c r="H456" i="22"/>
  <c r="H472" i="29"/>
  <c r="H388" i="16"/>
  <c r="H350" i="19"/>
  <c r="H381" i="18"/>
  <c r="H421" i="19"/>
  <c r="H411" i="20"/>
  <c r="H408" i="20"/>
  <c r="H404" i="20"/>
  <c r="H444" i="21"/>
  <c r="H443" i="21"/>
  <c r="H438" i="21"/>
  <c r="H427" i="21"/>
  <c r="H316" i="21"/>
  <c r="H306" i="21"/>
  <c r="H479" i="19"/>
  <c r="H322" i="19"/>
  <c r="H499" i="20"/>
  <c r="H498" i="20"/>
  <c r="H483" i="20"/>
  <c r="H416" i="20"/>
  <c r="H383" i="20"/>
  <c r="H382" i="20"/>
  <c r="H379" i="20"/>
  <c r="H364" i="20"/>
  <c r="H359" i="20"/>
  <c r="H355" i="20"/>
  <c r="H341" i="20"/>
  <c r="H305" i="20"/>
  <c r="E300" i="20"/>
  <c r="H300" i="20" s="1"/>
  <c r="H496" i="21"/>
  <c r="H469" i="21"/>
  <c r="H468" i="21"/>
  <c r="H352" i="21"/>
  <c r="H429" i="22"/>
  <c r="H482" i="23"/>
  <c r="H421" i="23"/>
  <c r="H456" i="32"/>
  <c r="H306" i="20"/>
  <c r="H440" i="23"/>
  <c r="H436" i="23"/>
  <c r="H435" i="23"/>
  <c r="H430" i="23"/>
  <c r="H473" i="29"/>
  <c r="H351" i="29"/>
  <c r="H435" i="32"/>
  <c r="H339" i="32"/>
  <c r="H361" i="15"/>
  <c r="H352" i="15"/>
  <c r="H325" i="15"/>
  <c r="H304" i="15"/>
  <c r="H497" i="16"/>
  <c r="H496" i="16"/>
  <c r="H489" i="16"/>
  <c r="H476" i="16"/>
  <c r="H473" i="16"/>
  <c r="H447" i="16"/>
  <c r="H432" i="16"/>
  <c r="H336" i="16"/>
  <c r="H321" i="16"/>
  <c r="H305" i="16"/>
  <c r="H493" i="17"/>
  <c r="H475" i="17"/>
  <c r="H469" i="17"/>
  <c r="H468" i="17"/>
  <c r="H465" i="17"/>
  <c r="H457" i="17"/>
  <c r="H456" i="17"/>
  <c r="H451" i="17"/>
  <c r="H450" i="17"/>
  <c r="H439" i="17"/>
  <c r="H438" i="17"/>
  <c r="H433" i="17"/>
  <c r="H432" i="17"/>
  <c r="H418" i="17"/>
  <c r="H398" i="17"/>
  <c r="H392" i="17"/>
  <c r="H391" i="17"/>
  <c r="H386" i="17"/>
  <c r="H380" i="17"/>
  <c r="H360" i="17"/>
  <c r="H359" i="17"/>
  <c r="H352" i="17"/>
  <c r="H342" i="17"/>
  <c r="H341" i="17"/>
  <c r="H335" i="17"/>
  <c r="H334" i="17"/>
  <c r="H331" i="17"/>
  <c r="H325" i="17"/>
  <c r="H320" i="17"/>
  <c r="H314" i="17"/>
  <c r="H300" i="17"/>
  <c r="H299" i="17"/>
  <c r="H481" i="18"/>
  <c r="H471" i="18"/>
  <c r="H470" i="18"/>
  <c r="H436" i="18"/>
  <c r="H399" i="18"/>
  <c r="H374" i="18"/>
  <c r="H320" i="18"/>
  <c r="H482" i="19"/>
  <c r="H481" i="19"/>
  <c r="H475" i="19"/>
  <c r="H458" i="19"/>
  <c r="H457" i="19"/>
  <c r="H453" i="19"/>
  <c r="H427" i="19"/>
  <c r="H426" i="19"/>
  <c r="H413" i="19"/>
  <c r="H399" i="19"/>
  <c r="H382" i="19"/>
  <c r="H381" i="19"/>
  <c r="H352" i="19"/>
  <c r="H337" i="19"/>
  <c r="H336" i="19"/>
  <c r="H325" i="19"/>
  <c r="H309" i="19"/>
  <c r="H496" i="20"/>
  <c r="H495" i="20"/>
  <c r="H478" i="20"/>
  <c r="H465" i="20"/>
  <c r="H456" i="20"/>
  <c r="H453" i="20"/>
  <c r="H452" i="20"/>
  <c r="H450" i="20"/>
  <c r="H428" i="20"/>
  <c r="H427" i="20"/>
  <c r="H422" i="20"/>
  <c r="H421" i="20"/>
  <c r="H389" i="20"/>
  <c r="H377" i="20"/>
  <c r="H371" i="20"/>
  <c r="H368" i="20"/>
  <c r="H353" i="20"/>
  <c r="H352" i="20"/>
  <c r="H347" i="20"/>
  <c r="H346" i="20"/>
  <c r="H343" i="20"/>
  <c r="H336" i="20"/>
  <c r="H316" i="20"/>
  <c r="H308" i="20"/>
  <c r="H304" i="20"/>
  <c r="H299" i="20"/>
  <c r="H466" i="21"/>
  <c r="H415" i="21"/>
  <c r="H398" i="21"/>
  <c r="H376" i="21"/>
  <c r="H360" i="21"/>
  <c r="H353" i="21"/>
  <c r="H349" i="21"/>
  <c r="H322" i="21"/>
  <c r="H482" i="22"/>
  <c r="H474" i="22"/>
  <c r="H473" i="22"/>
  <c r="H469" i="22"/>
  <c r="H425" i="22"/>
  <c r="H402" i="22"/>
  <c r="H465" i="23"/>
  <c r="H458" i="23"/>
  <c r="H423" i="23"/>
  <c r="H422" i="23"/>
  <c r="H409" i="23"/>
  <c r="H396" i="23"/>
  <c r="H472" i="25"/>
  <c r="H399" i="25"/>
  <c r="H496" i="26"/>
  <c r="H300" i="27"/>
  <c r="H299" i="27"/>
  <c r="H470" i="29"/>
  <c r="H299" i="29"/>
  <c r="H447" i="30"/>
  <c r="H444" i="30"/>
  <c r="H436" i="30"/>
  <c r="H477" i="22"/>
  <c r="H471" i="22"/>
  <c r="H454" i="22"/>
  <c r="H453" i="22"/>
  <c r="H448" i="22"/>
  <c r="H430" i="22"/>
  <c r="H427" i="22"/>
  <c r="H415" i="22"/>
  <c r="H405" i="22"/>
  <c r="H404" i="22"/>
  <c r="H400" i="22"/>
  <c r="H399" i="22"/>
  <c r="H394" i="22"/>
  <c r="H388" i="22"/>
  <c r="H384" i="22"/>
  <c r="H383" i="22"/>
  <c r="H341" i="22"/>
  <c r="H316" i="22"/>
  <c r="H300" i="22"/>
  <c r="H472" i="23"/>
  <c r="H471" i="23"/>
  <c r="H461" i="23"/>
  <c r="H452" i="23"/>
  <c r="H451" i="23"/>
  <c r="H446" i="23"/>
  <c r="H445" i="23"/>
  <c r="H414" i="23"/>
  <c r="H404" i="23"/>
  <c r="H403" i="23"/>
  <c r="H382" i="23"/>
  <c r="H479" i="25"/>
  <c r="H360" i="25"/>
  <c r="H316" i="25"/>
  <c r="H488" i="26"/>
  <c r="H396" i="26"/>
  <c r="H367" i="26"/>
  <c r="H316" i="26"/>
  <c r="H451" i="27"/>
  <c r="H368" i="27"/>
  <c r="H303" i="27"/>
  <c r="H306" i="28"/>
  <c r="H488" i="29"/>
  <c r="H482" i="29"/>
  <c r="H471" i="29"/>
  <c r="H465" i="29"/>
  <c r="H451" i="29"/>
  <c r="H400" i="29"/>
  <c r="H399" i="29"/>
  <c r="H411" i="30"/>
  <c r="H376" i="30"/>
  <c r="H443" i="32"/>
  <c r="H372" i="32"/>
  <c r="H352" i="32"/>
  <c r="H303" i="32"/>
  <c r="H367" i="29"/>
  <c r="H496" i="30"/>
  <c r="H492" i="30"/>
  <c r="H455" i="30"/>
  <c r="H440" i="30"/>
  <c r="H439" i="30"/>
  <c r="H431" i="30"/>
  <c r="H400" i="30"/>
  <c r="H392" i="30"/>
  <c r="H383" i="30"/>
  <c r="H355" i="30"/>
  <c r="H331" i="30"/>
  <c r="H320" i="30"/>
  <c r="H472" i="32"/>
  <c r="H448" i="32"/>
  <c r="H436" i="32"/>
  <c r="H392" i="32"/>
  <c r="H391" i="32"/>
  <c r="H380" i="32"/>
  <c r="H379" i="32"/>
  <c r="H355" i="32"/>
  <c r="H344" i="32"/>
  <c r="H336" i="32"/>
  <c r="G297" i="20"/>
  <c r="H297" i="20" s="1"/>
  <c r="H151" i="22"/>
  <c r="F151" i="26"/>
  <c r="F151" i="23"/>
  <c r="F151" i="8"/>
  <c r="F151" i="5"/>
  <c r="F151" i="2"/>
  <c r="H154" i="34"/>
  <c r="H188" i="3"/>
  <c r="H153" i="4"/>
  <c r="G151" i="6"/>
  <c r="H151" i="6" s="1"/>
  <c r="F151" i="25"/>
  <c r="F151" i="22"/>
  <c r="F151" i="1"/>
  <c r="H183" i="34"/>
  <c r="H197" i="6"/>
  <c r="H185" i="6"/>
  <c r="H233" i="7"/>
  <c r="H197" i="7"/>
  <c r="H270" i="8"/>
  <c r="H230" i="8"/>
  <c r="H194" i="8"/>
  <c r="H272" i="11"/>
  <c r="H233" i="13"/>
  <c r="H270" i="15"/>
  <c r="H222" i="16"/>
  <c r="H205" i="16"/>
  <c r="H276" i="19"/>
  <c r="H268" i="20"/>
  <c r="H266" i="20"/>
  <c r="H271" i="22"/>
  <c r="H278" i="25"/>
  <c r="H264" i="31"/>
  <c r="H281" i="32"/>
  <c r="H280" i="32"/>
  <c r="H225" i="31"/>
  <c r="H194" i="9"/>
  <c r="H220" i="10"/>
  <c r="H285" i="11"/>
  <c r="H284" i="11"/>
  <c r="H265" i="12"/>
  <c r="H278" i="14"/>
  <c r="H271" i="14"/>
  <c r="H270" i="14"/>
  <c r="H164" i="32"/>
  <c r="H151" i="13"/>
  <c r="H152" i="16"/>
  <c r="E152" i="15"/>
  <c r="H152" i="15" s="1"/>
  <c r="E156" i="15"/>
  <c r="H156" i="15" s="1"/>
  <c r="E158" i="15"/>
  <c r="E176" i="15"/>
  <c r="H176" i="15" s="1"/>
  <c r="E186" i="15"/>
  <c r="H186" i="15" s="1"/>
  <c r="E244" i="15"/>
  <c r="H244" i="15" s="1"/>
  <c r="E159" i="15"/>
  <c r="H159" i="15" s="1"/>
  <c r="E167" i="15"/>
  <c r="H167" i="15" s="1"/>
  <c r="E177" i="15"/>
  <c r="H177" i="15" s="1"/>
  <c r="E239" i="15"/>
  <c r="H239" i="15" s="1"/>
  <c r="E257" i="15"/>
  <c r="H257" i="15" s="1"/>
  <c r="E214" i="16"/>
  <c r="H214" i="16" s="1"/>
  <c r="E156" i="16"/>
  <c r="H156" i="16" s="1"/>
  <c r="E158" i="16"/>
  <c r="H158" i="16" s="1"/>
  <c r="E237" i="16"/>
  <c r="H237" i="16" s="1"/>
  <c r="E169" i="16"/>
  <c r="H169" i="16" s="1"/>
  <c r="E182" i="16"/>
  <c r="E235" i="16"/>
  <c r="H235" i="16" s="1"/>
  <c r="E239" i="16"/>
  <c r="H239" i="16" s="1"/>
  <c r="E248" i="16"/>
  <c r="H248" i="16" s="1"/>
  <c r="E157" i="17"/>
  <c r="H157" i="17" s="1"/>
  <c r="E192" i="17"/>
  <c r="H192" i="17" s="1"/>
  <c r="E173" i="17"/>
  <c r="H173" i="17" s="1"/>
  <c r="E177" i="17"/>
  <c r="H177" i="17" s="1"/>
  <c r="E183" i="17"/>
  <c r="H183" i="17" s="1"/>
  <c r="E256" i="17"/>
  <c r="H256" i="17" s="1"/>
  <c r="E171" i="18"/>
  <c r="H171" i="18" s="1"/>
  <c r="E172" i="18"/>
  <c r="H172" i="18" s="1"/>
  <c r="E236" i="18"/>
  <c r="E261" i="18"/>
  <c r="H261" i="18" s="1"/>
  <c r="E161" i="18"/>
  <c r="H161" i="18" s="1"/>
  <c r="E188" i="18"/>
  <c r="E190" i="18"/>
  <c r="H190" i="18" s="1"/>
  <c r="E217" i="18"/>
  <c r="H217" i="18" s="1"/>
  <c r="E233" i="18"/>
  <c r="H233" i="18" s="1"/>
  <c r="E255" i="18"/>
  <c r="E262" i="18"/>
  <c r="H262" i="18" s="1"/>
  <c r="E270" i="18"/>
  <c r="H270" i="18" s="1"/>
  <c r="E274" i="18"/>
  <c r="H274" i="18" s="1"/>
  <c r="E280" i="18"/>
  <c r="H280" i="18" s="1"/>
  <c r="E287" i="18"/>
  <c r="H287" i="18" s="1"/>
  <c r="E263" i="18"/>
  <c r="H263" i="18" s="1"/>
  <c r="E180" i="18"/>
  <c r="H180" i="18" s="1"/>
  <c r="E185" i="18"/>
  <c r="H185" i="18" s="1"/>
  <c r="E218" i="18"/>
  <c r="H218" i="18" s="1"/>
  <c r="E152" i="22"/>
  <c r="H152" i="22" s="1"/>
  <c r="E209" i="22"/>
  <c r="E219" i="22"/>
  <c r="H219" i="22" s="1"/>
  <c r="E237" i="22"/>
  <c r="H237" i="22" s="1"/>
  <c r="E266" i="22"/>
  <c r="H266" i="22" s="1"/>
  <c r="E197" i="22"/>
  <c r="H197" i="22" s="1"/>
  <c r="E198" i="22"/>
  <c r="H198" i="22" s="1"/>
  <c r="E228" i="22"/>
  <c r="H228" i="22" s="1"/>
  <c r="E276" i="22"/>
  <c r="H276" i="22" s="1"/>
  <c r="E226" i="22"/>
  <c r="H226" i="22" s="1"/>
  <c r="E274" i="22"/>
  <c r="H274" i="22" s="1"/>
  <c r="E223" i="22"/>
  <c r="H223" i="22" s="1"/>
  <c r="E245" i="22"/>
  <c r="H245" i="22" s="1"/>
  <c r="E259" i="22"/>
  <c r="E152" i="23"/>
  <c r="H152" i="23" s="1"/>
  <c r="E156" i="23"/>
  <c r="H156" i="23" s="1"/>
  <c r="E160" i="23"/>
  <c r="H160" i="23" s="1"/>
  <c r="E167" i="23"/>
  <c r="H167" i="23" s="1"/>
  <c r="E206" i="23"/>
  <c r="H206" i="23" s="1"/>
  <c r="E243" i="23"/>
  <c r="H243" i="23" s="1"/>
  <c r="E245" i="23"/>
  <c r="H245" i="23" s="1"/>
  <c r="E286" i="23"/>
  <c r="H286" i="23" s="1"/>
  <c r="E161" i="23"/>
  <c r="H161" i="23" s="1"/>
  <c r="E247" i="23"/>
  <c r="H247" i="23" s="1"/>
  <c r="E263" i="23"/>
  <c r="H263" i="23" s="1"/>
  <c r="E273" i="23"/>
  <c r="H273" i="23" s="1"/>
  <c r="E166" i="23"/>
  <c r="H166" i="23" s="1"/>
  <c r="E266" i="23"/>
  <c r="H266" i="23" s="1"/>
  <c r="E240" i="23"/>
  <c r="H240" i="23" s="1"/>
  <c r="E159" i="23"/>
  <c r="H159" i="23" s="1"/>
  <c r="E170" i="23"/>
  <c r="H170" i="23" s="1"/>
  <c r="E180" i="23"/>
  <c r="H180" i="23" s="1"/>
  <c r="E191" i="23"/>
  <c r="H191" i="23" s="1"/>
  <c r="E159" i="24"/>
  <c r="H159" i="24" s="1"/>
  <c r="E165" i="24"/>
  <c r="H165" i="24" s="1"/>
  <c r="E183" i="24"/>
  <c r="E187" i="24"/>
  <c r="H187" i="24" s="1"/>
  <c r="E203" i="24"/>
  <c r="H203" i="24" s="1"/>
  <c r="E205" i="24"/>
  <c r="H205" i="24" s="1"/>
  <c r="E208" i="24"/>
  <c r="H208" i="24" s="1"/>
  <c r="E268" i="24"/>
  <c r="H268" i="24" s="1"/>
  <c r="E174" i="24"/>
  <c r="H174" i="24" s="1"/>
  <c r="E212" i="24"/>
  <c r="H212" i="24" s="1"/>
  <c r="E216" i="24"/>
  <c r="E218" i="24"/>
  <c r="H218" i="24" s="1"/>
  <c r="E239" i="24"/>
  <c r="H239" i="24" s="1"/>
  <c r="E249" i="24"/>
  <c r="H249" i="24" s="1"/>
  <c r="E259" i="24"/>
  <c r="H259" i="24" s="1"/>
  <c r="E273" i="24"/>
  <c r="H273" i="24" s="1"/>
  <c r="E178" i="24"/>
  <c r="H178" i="24" s="1"/>
  <c r="E237" i="24"/>
  <c r="H237" i="24" s="1"/>
  <c r="E277" i="24"/>
  <c r="H277" i="24" s="1"/>
  <c r="E228" i="24"/>
  <c r="H228" i="24" s="1"/>
  <c r="E231" i="24"/>
  <c r="H231" i="24" s="1"/>
  <c r="E158" i="24"/>
  <c r="H158" i="24" s="1"/>
  <c r="E182" i="24"/>
  <c r="H182" i="24" s="1"/>
  <c r="E266" i="24"/>
  <c r="H266" i="24" s="1"/>
  <c r="E152" i="25"/>
  <c r="H152" i="25" s="1"/>
  <c r="E200" i="25"/>
  <c r="H200" i="25" s="1"/>
  <c r="E216" i="25"/>
  <c r="H216" i="25" s="1"/>
  <c r="E231" i="25"/>
  <c r="E255" i="25"/>
  <c r="H255" i="25" s="1"/>
  <c r="E273" i="25"/>
  <c r="H273" i="25" s="1"/>
  <c r="E163" i="25"/>
  <c r="H163" i="25" s="1"/>
  <c r="E170" i="25"/>
  <c r="H170" i="25" s="1"/>
  <c r="E211" i="25"/>
  <c r="E218" i="25"/>
  <c r="H218" i="25" s="1"/>
  <c r="E228" i="25"/>
  <c r="H228" i="25" s="1"/>
  <c r="E274" i="25"/>
  <c r="E283" i="25"/>
  <c r="H283" i="25" s="1"/>
  <c r="E257" i="25"/>
  <c r="H257" i="25" s="1"/>
  <c r="E179" i="25"/>
  <c r="H179" i="25" s="1"/>
  <c r="E158" i="26"/>
  <c r="H158" i="26" s="1"/>
  <c r="E160" i="26"/>
  <c r="H160" i="26" s="1"/>
  <c r="E189" i="26"/>
  <c r="H189" i="26" s="1"/>
  <c r="E198" i="26"/>
  <c r="H198" i="26" s="1"/>
  <c r="E212" i="26"/>
  <c r="H212" i="26" s="1"/>
  <c r="E231" i="26"/>
  <c r="H231" i="26" s="1"/>
  <c r="E262" i="26"/>
  <c r="H262" i="26" s="1"/>
  <c r="E286" i="26"/>
  <c r="H286" i="26" s="1"/>
  <c r="E161" i="26"/>
  <c r="H161" i="26" s="1"/>
  <c r="E179" i="26"/>
  <c r="H179" i="26" s="1"/>
  <c r="E211" i="26"/>
  <c r="H211" i="26" s="1"/>
  <c r="E264" i="26"/>
  <c r="H264" i="26" s="1"/>
  <c r="E281" i="26"/>
  <c r="H281" i="26" s="1"/>
  <c r="E184" i="26"/>
  <c r="H184" i="26" s="1"/>
  <c r="E215" i="26"/>
  <c r="H215" i="26" s="1"/>
  <c r="E228" i="26"/>
  <c r="H228" i="26" s="1"/>
  <c r="E258" i="26"/>
  <c r="H258" i="26" s="1"/>
  <c r="E280" i="26"/>
  <c r="H280" i="26" s="1"/>
  <c r="E259" i="26"/>
  <c r="H259" i="26" s="1"/>
  <c r="E152" i="27"/>
  <c r="H152" i="27" s="1"/>
  <c r="E167" i="27"/>
  <c r="H167" i="27" s="1"/>
  <c r="E172" i="27"/>
  <c r="H172" i="27" s="1"/>
  <c r="E242" i="27"/>
  <c r="H242" i="27" s="1"/>
  <c r="E246" i="27"/>
  <c r="H246" i="27" s="1"/>
  <c r="E230" i="27"/>
  <c r="H230" i="27" s="1"/>
  <c r="E274" i="27"/>
  <c r="H274" i="27" s="1"/>
  <c r="E276" i="27"/>
  <c r="H276" i="27" s="1"/>
  <c r="E283" i="27"/>
  <c r="H283" i="27" s="1"/>
  <c r="E277" i="33"/>
  <c r="H277" i="33" s="1"/>
  <c r="E269" i="33"/>
  <c r="H269" i="33" s="1"/>
  <c r="H288" i="34"/>
  <c r="H264" i="34"/>
  <c r="E248" i="34"/>
  <c r="H248" i="34" s="1"/>
  <c r="H245" i="34"/>
  <c r="H234" i="34"/>
  <c r="H229" i="34"/>
  <c r="H220" i="34"/>
  <c r="E208" i="34"/>
  <c r="H208" i="34" s="1"/>
  <c r="H198" i="34"/>
  <c r="H186" i="34"/>
  <c r="H176" i="34"/>
  <c r="H175" i="34"/>
  <c r="H170" i="34"/>
  <c r="H163" i="34"/>
  <c r="H153" i="34"/>
  <c r="H277" i="1"/>
  <c r="H258" i="1"/>
  <c r="H257" i="1"/>
  <c r="E235" i="1"/>
  <c r="H235" i="1" s="1"/>
  <c r="H216" i="1"/>
  <c r="H185" i="1"/>
  <c r="E257" i="2"/>
  <c r="H257" i="2" s="1"/>
  <c r="E251" i="2"/>
  <c r="E217" i="2"/>
  <c r="H217" i="2" s="1"/>
  <c r="E212" i="2"/>
  <c r="H212" i="2" s="1"/>
  <c r="E200" i="2"/>
  <c r="H200" i="2" s="1"/>
  <c r="E287" i="3"/>
  <c r="H287" i="3" s="1"/>
  <c r="H274" i="3"/>
  <c r="E259" i="3"/>
  <c r="H259" i="3" s="1"/>
  <c r="H241" i="3"/>
  <c r="E228" i="3"/>
  <c r="H228" i="3" s="1"/>
  <c r="E170" i="3"/>
  <c r="H170" i="3" s="1"/>
  <c r="H288" i="4"/>
  <c r="H255" i="4"/>
  <c r="E239" i="4"/>
  <c r="H239" i="4" s="1"/>
  <c r="E219" i="4"/>
  <c r="H219" i="4" s="1"/>
  <c r="H181" i="4"/>
  <c r="H151" i="27"/>
  <c r="E172" i="8"/>
  <c r="H172" i="8" s="1"/>
  <c r="E185" i="8"/>
  <c r="H185" i="8" s="1"/>
  <c r="E242" i="8"/>
  <c r="H242" i="8" s="1"/>
  <c r="E246" i="8"/>
  <c r="H246" i="8" s="1"/>
  <c r="E248" i="8"/>
  <c r="H248" i="8" s="1"/>
  <c r="E250" i="8"/>
  <c r="H250" i="8" s="1"/>
  <c r="E287" i="8"/>
  <c r="H287" i="8" s="1"/>
  <c r="E154" i="8"/>
  <c r="H154" i="8" s="1"/>
  <c r="E187" i="8"/>
  <c r="H187" i="8" s="1"/>
  <c r="E201" i="8"/>
  <c r="H201" i="8" s="1"/>
  <c r="E228" i="8"/>
  <c r="H228" i="8" s="1"/>
  <c r="E240" i="8"/>
  <c r="H240" i="8" s="1"/>
  <c r="E254" i="8"/>
  <c r="H254" i="8" s="1"/>
  <c r="E257" i="8"/>
  <c r="H257" i="8" s="1"/>
  <c r="E179" i="8"/>
  <c r="H179" i="8" s="1"/>
  <c r="E211" i="8"/>
  <c r="H211" i="8" s="1"/>
  <c r="E184" i="9"/>
  <c r="H184" i="9" s="1"/>
  <c r="E189" i="9"/>
  <c r="H189" i="9" s="1"/>
  <c r="E197" i="9"/>
  <c r="E213" i="9"/>
  <c r="H213" i="9" s="1"/>
  <c r="E228" i="9"/>
  <c r="H228" i="9" s="1"/>
  <c r="E248" i="9"/>
  <c r="H248" i="9" s="1"/>
  <c r="E162" i="9"/>
  <c r="E201" i="9"/>
  <c r="E255" i="9"/>
  <c r="H255" i="9" s="1"/>
  <c r="E211" i="9"/>
  <c r="H211" i="9" s="1"/>
  <c r="E254" i="9"/>
  <c r="H254" i="9" s="1"/>
  <c r="E235" i="9"/>
  <c r="H235" i="9" s="1"/>
  <c r="E239" i="9"/>
  <c r="H239" i="9" s="1"/>
  <c r="E167" i="10"/>
  <c r="E185" i="10"/>
  <c r="H185" i="10" s="1"/>
  <c r="E160" i="10"/>
  <c r="H160" i="10" s="1"/>
  <c r="E166" i="10"/>
  <c r="E242" i="10"/>
  <c r="H242" i="10" s="1"/>
  <c r="E255" i="10"/>
  <c r="E278" i="10"/>
  <c r="H278" i="10" s="1"/>
  <c r="E286" i="10"/>
  <c r="E162" i="10"/>
  <c r="E192" i="10"/>
  <c r="H192" i="10" s="1"/>
  <c r="E211" i="10"/>
  <c r="H211" i="10" s="1"/>
  <c r="E236" i="10"/>
  <c r="H236" i="10" s="1"/>
  <c r="E263" i="10"/>
  <c r="H263" i="10" s="1"/>
  <c r="E265" i="10"/>
  <c r="E264" i="10"/>
  <c r="E234" i="11"/>
  <c r="H234" i="11" s="1"/>
  <c r="E242" i="11"/>
  <c r="H242" i="11" s="1"/>
  <c r="E266" i="11"/>
  <c r="H266" i="11" s="1"/>
  <c r="E173" i="11"/>
  <c r="E222" i="11"/>
  <c r="H222" i="11" s="1"/>
  <c r="E223" i="11"/>
  <c r="H223" i="11" s="1"/>
  <c r="E257" i="11"/>
  <c r="H257" i="11" s="1"/>
  <c r="E160" i="11"/>
  <c r="H160" i="11" s="1"/>
  <c r="E187" i="11"/>
  <c r="H187" i="11" s="1"/>
  <c r="E230" i="11"/>
  <c r="E160" i="12"/>
  <c r="H160" i="12" s="1"/>
  <c r="E179" i="12"/>
  <c r="H179" i="12" s="1"/>
  <c r="E203" i="12"/>
  <c r="H203" i="12" s="1"/>
  <c r="E213" i="12"/>
  <c r="H213" i="12" s="1"/>
  <c r="E231" i="12"/>
  <c r="H231" i="12" s="1"/>
  <c r="E167" i="12"/>
  <c r="H167" i="12" s="1"/>
  <c r="E193" i="12"/>
  <c r="H193" i="12" s="1"/>
  <c r="E254" i="12"/>
  <c r="H254" i="12" s="1"/>
  <c r="E257" i="12"/>
  <c r="H257" i="12" s="1"/>
  <c r="E263" i="12"/>
  <c r="H263" i="12" s="1"/>
  <c r="E161" i="12"/>
  <c r="H161" i="12" s="1"/>
  <c r="E170" i="12"/>
  <c r="H170" i="12" s="1"/>
  <c r="E205" i="12"/>
  <c r="H205" i="12" s="1"/>
  <c r="E223" i="12"/>
  <c r="H223" i="12" s="1"/>
  <c r="E226" i="12"/>
  <c r="H226" i="12" s="1"/>
  <c r="E273" i="12"/>
  <c r="E168" i="13"/>
  <c r="H168" i="13" s="1"/>
  <c r="E188" i="13"/>
  <c r="H188" i="13" s="1"/>
  <c r="E191" i="13"/>
  <c r="H191" i="13" s="1"/>
  <c r="E211" i="13"/>
  <c r="H211" i="13" s="1"/>
  <c r="E234" i="13"/>
  <c r="E252" i="13"/>
  <c r="H252" i="13" s="1"/>
  <c r="E154" i="13"/>
  <c r="H154" i="13" s="1"/>
  <c r="E220" i="13"/>
  <c r="H220" i="13" s="1"/>
  <c r="E258" i="13"/>
  <c r="H258" i="13" s="1"/>
  <c r="E265" i="13"/>
  <c r="H265" i="13" s="1"/>
  <c r="E160" i="13"/>
  <c r="H160" i="13" s="1"/>
  <c r="E172" i="13"/>
  <c r="E257" i="13"/>
  <c r="H257" i="13" s="1"/>
  <c r="E279" i="13"/>
  <c r="H279" i="13" s="1"/>
  <c r="E151" i="14"/>
  <c r="E154" i="14"/>
  <c r="H154" i="14" s="1"/>
  <c r="E168" i="14"/>
  <c r="H168" i="14" s="1"/>
  <c r="E187" i="14"/>
  <c r="H187" i="14" s="1"/>
  <c r="E246" i="14"/>
  <c r="H246" i="14" s="1"/>
  <c r="E251" i="14"/>
  <c r="H251" i="14" s="1"/>
  <c r="E262" i="14"/>
  <c r="H262" i="14" s="1"/>
  <c r="E265" i="14"/>
  <c r="H265" i="14" s="1"/>
  <c r="E288" i="14"/>
  <c r="E153" i="14"/>
  <c r="H153" i="14" s="1"/>
  <c r="E189" i="14"/>
  <c r="E240" i="14"/>
  <c r="H240" i="14" s="1"/>
  <c r="E245" i="14"/>
  <c r="H245" i="14" s="1"/>
  <c r="E180" i="14"/>
  <c r="H180" i="14" s="1"/>
  <c r="E188" i="14"/>
  <c r="H188" i="14" s="1"/>
  <c r="E219" i="14"/>
  <c r="H219" i="14" s="1"/>
  <c r="E222" i="14"/>
  <c r="H222" i="14" s="1"/>
  <c r="E227" i="14"/>
  <c r="H227" i="14" s="1"/>
  <c r="E254" i="14"/>
  <c r="H254" i="14" s="1"/>
  <c r="E257" i="14"/>
  <c r="H257" i="14" s="1"/>
  <c r="E272" i="14"/>
  <c r="H272" i="14" s="1"/>
  <c r="E277" i="14"/>
  <c r="H277" i="14" s="1"/>
  <c r="E152" i="19"/>
  <c r="H152" i="19" s="1"/>
  <c r="E155" i="19"/>
  <c r="H155" i="19" s="1"/>
  <c r="E182" i="19"/>
  <c r="H182" i="19" s="1"/>
  <c r="E200" i="19"/>
  <c r="H200" i="19" s="1"/>
  <c r="E203" i="19"/>
  <c r="H203" i="19" s="1"/>
  <c r="E176" i="19"/>
  <c r="H176" i="19" s="1"/>
  <c r="E233" i="19"/>
  <c r="H233" i="19" s="1"/>
  <c r="E262" i="19"/>
  <c r="H262" i="19" s="1"/>
  <c r="E223" i="19"/>
  <c r="H223" i="19" s="1"/>
  <c r="E245" i="19"/>
  <c r="H245" i="19" s="1"/>
  <c r="E193" i="19"/>
  <c r="H193" i="19" s="1"/>
  <c r="E211" i="19"/>
  <c r="E216" i="19"/>
  <c r="E272" i="19"/>
  <c r="H272" i="19" s="1"/>
  <c r="E152" i="28"/>
  <c r="H152" i="28" s="1"/>
  <c r="E207" i="28"/>
  <c r="H207" i="28" s="1"/>
  <c r="E269" i="28"/>
  <c r="H269" i="28" s="1"/>
  <c r="E285" i="28"/>
  <c r="H285" i="28" s="1"/>
  <c r="E287" i="28"/>
  <c r="E255" i="28"/>
  <c r="E277" i="28"/>
  <c r="H277" i="28" s="1"/>
  <c r="E155" i="28"/>
  <c r="H155" i="28" s="1"/>
  <c r="E278" i="28"/>
  <c r="H278" i="28" s="1"/>
  <c r="E284" i="28"/>
  <c r="H284" i="28" s="1"/>
  <c r="E180" i="29"/>
  <c r="H180" i="29" s="1"/>
  <c r="E184" i="29"/>
  <c r="H184" i="29" s="1"/>
  <c r="E199" i="29"/>
  <c r="H199" i="29" s="1"/>
  <c r="E254" i="29"/>
  <c r="H254" i="29" s="1"/>
  <c r="E193" i="29"/>
  <c r="H193" i="29" s="1"/>
  <c r="E217" i="29"/>
  <c r="H217" i="29" s="1"/>
  <c r="E243" i="29"/>
  <c r="H243" i="29" s="1"/>
  <c r="E181" i="29"/>
  <c r="H181" i="29" s="1"/>
  <c r="E207" i="29"/>
  <c r="H207" i="29" s="1"/>
  <c r="E209" i="29"/>
  <c r="H209" i="29" s="1"/>
  <c r="E211" i="29"/>
  <c r="H211" i="29" s="1"/>
  <c r="E255" i="29"/>
  <c r="E270" i="29"/>
  <c r="H270" i="29" s="1"/>
  <c r="E173" i="30"/>
  <c r="H173" i="30" s="1"/>
  <c r="E175" i="30"/>
  <c r="H175" i="30" s="1"/>
  <c r="E176" i="30"/>
  <c r="H176" i="30" s="1"/>
  <c r="E228" i="30"/>
  <c r="H228" i="30" s="1"/>
  <c r="E160" i="30"/>
  <c r="H160" i="30" s="1"/>
  <c r="E216" i="30"/>
  <c r="H216" i="30" s="1"/>
  <c r="E240" i="30"/>
  <c r="H240" i="30" s="1"/>
  <c r="E248" i="30"/>
  <c r="H248" i="30" s="1"/>
  <c r="E252" i="30"/>
  <c r="H252" i="30" s="1"/>
  <c r="E229" i="30"/>
  <c r="H229" i="30" s="1"/>
  <c r="E182" i="30"/>
  <c r="E180" i="31"/>
  <c r="H180" i="31" s="1"/>
  <c r="E187" i="31"/>
  <c r="H187" i="31" s="1"/>
  <c r="E212" i="31"/>
  <c r="H212" i="31" s="1"/>
  <c r="E217" i="31"/>
  <c r="H217" i="31" s="1"/>
  <c r="E227" i="31"/>
  <c r="H227" i="31" s="1"/>
  <c r="E255" i="31"/>
  <c r="H255" i="31" s="1"/>
  <c r="E261" i="31"/>
  <c r="E263" i="31"/>
  <c r="H263" i="31" s="1"/>
  <c r="E278" i="31"/>
  <c r="H278" i="31" s="1"/>
  <c r="E279" i="31"/>
  <c r="H279" i="31" s="1"/>
  <c r="E277" i="31"/>
  <c r="H277" i="31" s="1"/>
  <c r="E181" i="32"/>
  <c r="H181" i="32" s="1"/>
  <c r="E208" i="32"/>
  <c r="H208" i="32" s="1"/>
  <c r="E237" i="32"/>
  <c r="E245" i="32"/>
  <c r="H245" i="32" s="1"/>
  <c r="E197" i="32"/>
  <c r="E211" i="32"/>
  <c r="H211" i="32" s="1"/>
  <c r="E216" i="32"/>
  <c r="H216" i="32" s="1"/>
  <c r="E246" i="32"/>
  <c r="H246" i="32" s="1"/>
  <c r="E249" i="32"/>
  <c r="H249" i="32" s="1"/>
  <c r="E234" i="32"/>
  <c r="H234" i="32" s="1"/>
  <c r="E247" i="32"/>
  <c r="H247" i="32" s="1"/>
  <c r="E152" i="30"/>
  <c r="H152" i="30" s="1"/>
  <c r="E216" i="34"/>
  <c r="E209" i="34"/>
  <c r="E165" i="34"/>
  <c r="H165" i="34" s="1"/>
  <c r="E276" i="2"/>
  <c r="H276" i="2" s="1"/>
  <c r="E282" i="3"/>
  <c r="E251" i="3"/>
  <c r="H251" i="3" s="1"/>
  <c r="E199" i="3"/>
  <c r="H199" i="3" s="1"/>
  <c r="E266" i="4"/>
  <c r="H266" i="4" s="1"/>
  <c r="E206" i="4"/>
  <c r="H206" i="4" s="1"/>
  <c r="E169" i="4"/>
  <c r="E152" i="2"/>
  <c r="H152" i="2" s="1"/>
  <c r="E161" i="2"/>
  <c r="H161" i="2" s="1"/>
  <c r="E190" i="2"/>
  <c r="E260" i="2"/>
  <c r="H260" i="2" s="1"/>
  <c r="E267" i="2"/>
  <c r="H267" i="2" s="1"/>
  <c r="E272" i="2"/>
  <c r="H272" i="2" s="1"/>
  <c r="E279" i="2"/>
  <c r="H279" i="2" s="1"/>
  <c r="E219" i="3"/>
  <c r="H219" i="3" s="1"/>
  <c r="E223" i="3"/>
  <c r="H223" i="3" s="1"/>
  <c r="E246" i="3"/>
  <c r="H246" i="3" s="1"/>
  <c r="E281" i="3"/>
  <c r="H281" i="3" s="1"/>
  <c r="E152" i="4"/>
  <c r="H152" i="4" s="1"/>
  <c r="E156" i="4"/>
  <c r="H156" i="4" s="1"/>
  <c r="E167" i="4"/>
  <c r="H167" i="4" s="1"/>
  <c r="E210" i="4"/>
  <c r="H210" i="4" s="1"/>
  <c r="E171" i="5"/>
  <c r="H171" i="5" s="1"/>
  <c r="E184" i="5"/>
  <c r="H184" i="5" s="1"/>
  <c r="E211" i="5"/>
  <c r="H211" i="5" s="1"/>
  <c r="E153" i="5"/>
  <c r="E167" i="5"/>
  <c r="H167" i="5" s="1"/>
  <c r="E199" i="5"/>
  <c r="H199" i="5" s="1"/>
  <c r="E222" i="5"/>
  <c r="H222" i="5" s="1"/>
  <c r="E270" i="5"/>
  <c r="H270" i="5" s="1"/>
  <c r="E157" i="6"/>
  <c r="H157" i="6" s="1"/>
  <c r="E174" i="6"/>
  <c r="H174" i="6" s="1"/>
  <c r="E208" i="6"/>
  <c r="H208" i="6" s="1"/>
  <c r="E177" i="6"/>
  <c r="H177" i="6" s="1"/>
  <c r="E186" i="6"/>
  <c r="E244" i="6"/>
  <c r="H244" i="6" s="1"/>
  <c r="E248" i="6"/>
  <c r="H248" i="6" s="1"/>
  <c r="E273" i="6"/>
  <c r="E165" i="6"/>
  <c r="E168" i="6"/>
  <c r="H168" i="6" s="1"/>
  <c r="E176" i="6"/>
  <c r="H176" i="6" s="1"/>
  <c r="E228" i="6"/>
  <c r="H228" i="6" s="1"/>
  <c r="E232" i="6"/>
  <c r="H232" i="6" s="1"/>
  <c r="E235" i="6"/>
  <c r="H235" i="6" s="1"/>
  <c r="E286" i="6"/>
  <c r="H286" i="6" s="1"/>
  <c r="E183" i="7"/>
  <c r="H183" i="7" s="1"/>
  <c r="E187" i="7"/>
  <c r="H187" i="7" s="1"/>
  <c r="E219" i="7"/>
  <c r="H219" i="7" s="1"/>
  <c r="E195" i="7"/>
  <c r="H195" i="7" s="1"/>
  <c r="E204" i="7"/>
  <c r="H204" i="7" s="1"/>
  <c r="E218" i="7"/>
  <c r="E222" i="7"/>
  <c r="E227" i="7"/>
  <c r="H227" i="7" s="1"/>
  <c r="E254" i="7"/>
  <c r="H254" i="7" s="1"/>
  <c r="E257" i="7"/>
  <c r="H257" i="7" s="1"/>
  <c r="E270" i="7"/>
  <c r="H270" i="7" s="1"/>
  <c r="E288" i="7"/>
  <c r="H288" i="7" s="1"/>
  <c r="E210" i="7"/>
  <c r="H210" i="7" s="1"/>
  <c r="E215" i="7"/>
  <c r="H215" i="7" s="1"/>
  <c r="E217" i="7"/>
  <c r="E220" i="7"/>
  <c r="H220" i="7" s="1"/>
  <c r="E273" i="7"/>
  <c r="H273" i="7" s="1"/>
  <c r="E283" i="7"/>
  <c r="H283" i="7" s="1"/>
  <c r="G151" i="14"/>
  <c r="H151" i="14" s="1"/>
  <c r="E152" i="21"/>
  <c r="H152" i="21" s="1"/>
  <c r="E167" i="21"/>
  <c r="H167" i="21" s="1"/>
  <c r="E204" i="21"/>
  <c r="H204" i="21" s="1"/>
  <c r="E226" i="21"/>
  <c r="H226" i="21" s="1"/>
  <c r="E231" i="21"/>
  <c r="H231" i="21" s="1"/>
  <c r="E233" i="21"/>
  <c r="H233" i="21" s="1"/>
  <c r="E242" i="21"/>
  <c r="H242" i="21" s="1"/>
  <c r="E252" i="21"/>
  <c r="E223" i="21"/>
  <c r="H223" i="21" s="1"/>
  <c r="E257" i="21"/>
  <c r="H257" i="21" s="1"/>
  <c r="E267" i="21"/>
  <c r="H267" i="21" s="1"/>
  <c r="E205" i="21"/>
  <c r="H205" i="21" s="1"/>
  <c r="E210" i="21"/>
  <c r="E212" i="21"/>
  <c r="H212" i="21" s="1"/>
  <c r="E216" i="21"/>
  <c r="H216" i="21" s="1"/>
  <c r="E230" i="21"/>
  <c r="E228" i="21"/>
  <c r="H228" i="21" s="1"/>
  <c r="G151" i="28"/>
  <c r="H151" i="28" s="1"/>
  <c r="E152" i="32"/>
  <c r="H152" i="32" s="1"/>
  <c r="H281" i="34"/>
  <c r="H241" i="34"/>
  <c r="H205" i="34"/>
  <c r="H202" i="34"/>
  <c r="E196" i="34"/>
  <c r="H196" i="34" s="1"/>
  <c r="E193" i="34"/>
  <c r="H193" i="34" s="1"/>
  <c r="H167" i="34"/>
  <c r="H166" i="34"/>
  <c r="H160" i="34"/>
  <c r="H286" i="1"/>
  <c r="H271" i="1"/>
  <c r="H252" i="1"/>
  <c r="H228" i="1"/>
  <c r="H227" i="1"/>
  <c r="H199" i="1"/>
  <c r="H198" i="1"/>
  <c r="H174" i="1"/>
  <c r="H170" i="1"/>
  <c r="E241" i="2"/>
  <c r="H241" i="2" s="1"/>
  <c r="E199" i="2"/>
  <c r="E184" i="2"/>
  <c r="H184" i="2" s="1"/>
  <c r="E267" i="3"/>
  <c r="H267" i="3" s="1"/>
  <c r="E242" i="3"/>
  <c r="H242" i="3" s="1"/>
  <c r="H206" i="3"/>
  <c r="H205" i="3"/>
  <c r="H193" i="3"/>
  <c r="H283" i="4"/>
  <c r="H267" i="4"/>
  <c r="E253" i="4"/>
  <c r="H253" i="4" s="1"/>
  <c r="H248" i="4"/>
  <c r="E214" i="4"/>
  <c r="H214" i="4" s="1"/>
  <c r="E175" i="4"/>
  <c r="H175" i="4" s="1"/>
  <c r="E257" i="5"/>
  <c r="E251" i="5"/>
  <c r="H251" i="5" s="1"/>
  <c r="H280" i="1"/>
  <c r="H265" i="1"/>
  <c r="H264" i="1"/>
  <c r="H255" i="1"/>
  <c r="H239" i="1"/>
  <c r="H233" i="1"/>
  <c r="H225" i="1"/>
  <c r="H210" i="1"/>
  <c r="H209" i="1"/>
  <c r="H204" i="1"/>
  <c r="H194" i="1"/>
  <c r="H179" i="1"/>
  <c r="H175" i="1"/>
  <c r="H164" i="1"/>
  <c r="H154" i="1"/>
  <c r="H153" i="1"/>
  <c r="H269" i="2"/>
  <c r="H288" i="3"/>
  <c r="H277" i="3"/>
  <c r="H269" i="3"/>
  <c r="H215" i="3"/>
  <c r="H200" i="3"/>
  <c r="H189" i="3"/>
  <c r="H155" i="3"/>
  <c r="H286" i="4"/>
  <c r="H271" i="4"/>
  <c r="H270" i="4"/>
  <c r="H264" i="4"/>
  <c r="H251" i="4"/>
  <c r="H240" i="4"/>
  <c r="H222" i="4"/>
  <c r="H194" i="4"/>
  <c r="H185" i="4"/>
  <c r="H241" i="5"/>
  <c r="H282" i="6"/>
  <c r="H241" i="6"/>
  <c r="H222" i="6"/>
  <c r="H221" i="6"/>
  <c r="H210" i="6"/>
  <c r="H194" i="6"/>
  <c r="H285" i="7"/>
  <c r="H222" i="7"/>
  <c r="H161" i="7"/>
  <c r="H278" i="8"/>
  <c r="H241" i="8"/>
  <c r="H218" i="8"/>
  <c r="H189" i="8"/>
  <c r="H219" i="9"/>
  <c r="H204" i="9"/>
  <c r="H200" i="9"/>
  <c r="H197" i="9"/>
  <c r="H180" i="9"/>
  <c r="H171" i="9"/>
  <c r="H161" i="9"/>
  <c r="H276" i="10"/>
  <c r="H260" i="10"/>
  <c r="H198" i="6"/>
  <c r="H274" i="9"/>
  <c r="H261" i="9"/>
  <c r="H255" i="10"/>
  <c r="H233" i="10"/>
  <c r="H200" i="10"/>
  <c r="H188" i="10"/>
  <c r="H166" i="10"/>
  <c r="H155" i="10"/>
  <c r="H277" i="11"/>
  <c r="H276" i="11"/>
  <c r="H233" i="11"/>
  <c r="H206" i="11"/>
  <c r="H170" i="11"/>
  <c r="H233" i="12"/>
  <c r="H202" i="12"/>
  <c r="H226" i="13"/>
  <c r="H207" i="13"/>
  <c r="H287" i="14"/>
  <c r="H286" i="14"/>
  <c r="H279" i="14"/>
  <c r="H264" i="14"/>
  <c r="H234" i="14"/>
  <c r="H233" i="14"/>
  <c r="H198" i="14"/>
  <c r="H277" i="16"/>
  <c r="H206" i="16"/>
  <c r="H223" i="17"/>
  <c r="H207" i="19"/>
  <c r="H222" i="9"/>
  <c r="H153" i="9"/>
  <c r="H282" i="10"/>
  <c r="H267" i="10"/>
  <c r="H225" i="10"/>
  <c r="H212" i="10"/>
  <c r="H195" i="10"/>
  <c r="H194" i="10"/>
  <c r="H190" i="10"/>
  <c r="H167" i="10"/>
  <c r="H286" i="11"/>
  <c r="H280" i="11"/>
  <c r="H274" i="11"/>
  <c r="H264" i="11"/>
  <c r="H263" i="11"/>
  <c r="H218" i="11"/>
  <c r="H185" i="12"/>
  <c r="H162" i="10"/>
  <c r="H222" i="13"/>
  <c r="H200" i="13"/>
  <c r="H274" i="14"/>
  <c r="H194" i="14"/>
  <c r="H193" i="14"/>
  <c r="H273" i="15"/>
  <c r="H241" i="15"/>
  <c r="H225" i="15"/>
  <c r="H201" i="15"/>
  <c r="H198" i="15"/>
  <c r="H190" i="15"/>
  <c r="H161" i="15"/>
  <c r="H285" i="16"/>
  <c r="H282" i="16"/>
  <c r="H257" i="16"/>
  <c r="H242" i="16"/>
  <c r="H210" i="16"/>
  <c r="H201" i="16"/>
  <c r="H155" i="16"/>
  <c r="H287" i="17"/>
  <c r="H272" i="17"/>
  <c r="H271" i="17"/>
  <c r="H267" i="17"/>
  <c r="H261" i="17"/>
  <c r="H254" i="17"/>
  <c r="H253" i="17"/>
  <c r="H248" i="17"/>
  <c r="H237" i="17"/>
  <c r="H231" i="17"/>
  <c r="H208" i="17"/>
  <c r="H207" i="17"/>
  <c r="H179" i="17"/>
  <c r="H156" i="17"/>
  <c r="H260" i="18"/>
  <c r="H227" i="18"/>
  <c r="H199" i="18"/>
  <c r="H279" i="19"/>
  <c r="H260" i="19"/>
  <c r="H216" i="19"/>
  <c r="H188" i="19"/>
  <c r="H239" i="20"/>
  <c r="H233" i="20"/>
  <c r="H219" i="20"/>
  <c r="H212" i="20"/>
  <c r="H250" i="21"/>
  <c r="H272" i="22"/>
  <c r="H265" i="22"/>
  <c r="H264" i="22"/>
  <c r="H282" i="25"/>
  <c r="H211" i="24"/>
  <c r="H168" i="17"/>
  <c r="H267" i="18"/>
  <c r="H215" i="18"/>
  <c r="H191" i="18"/>
  <c r="H188" i="18"/>
  <c r="H287" i="19"/>
  <c r="H284" i="19"/>
  <c r="H251" i="19"/>
  <c r="H275" i="20"/>
  <c r="H270" i="20"/>
  <c r="H218" i="20"/>
  <c r="H206" i="20"/>
  <c r="H190" i="20"/>
  <c r="H161" i="20"/>
  <c r="H288" i="21"/>
  <c r="H252" i="21"/>
  <c r="H198" i="21"/>
  <c r="H237" i="32"/>
  <c r="H217" i="22"/>
  <c r="H194" i="22"/>
  <c r="H190" i="24"/>
  <c r="H270" i="25"/>
  <c r="H182" i="30"/>
  <c r="H204" i="32"/>
  <c r="H215" i="19"/>
  <c r="H180" i="19"/>
  <c r="H167" i="19"/>
  <c r="H288" i="20"/>
  <c r="H279" i="20"/>
  <c r="H278" i="20"/>
  <c r="H273" i="20"/>
  <c r="H258" i="20"/>
  <c r="H257" i="20"/>
  <c r="H252" i="20"/>
  <c r="H242" i="20"/>
  <c r="H226" i="20"/>
  <c r="H225" i="20"/>
  <c r="H220" i="20"/>
  <c r="H202" i="20"/>
  <c r="H184" i="20"/>
  <c r="H183" i="20"/>
  <c r="H179" i="20"/>
  <c r="H169" i="20"/>
  <c r="H168" i="20"/>
  <c r="H162" i="20"/>
  <c r="H158" i="20"/>
  <c r="H154" i="20"/>
  <c r="H281" i="21"/>
  <c r="H270" i="21"/>
  <c r="H265" i="21"/>
  <c r="H260" i="21"/>
  <c r="H185" i="21"/>
  <c r="H184" i="21"/>
  <c r="H160" i="21"/>
  <c r="H284" i="22"/>
  <c r="H283" i="22"/>
  <c r="H278" i="22"/>
  <c r="H260" i="22"/>
  <c r="H259" i="22"/>
  <c r="H233" i="22"/>
  <c r="H230" i="22"/>
  <c r="H255" i="24"/>
  <c r="H245" i="24"/>
  <c r="H230" i="24"/>
  <c r="H199" i="24"/>
  <c r="H179" i="24"/>
  <c r="H275" i="25"/>
  <c r="H274" i="25"/>
  <c r="H221" i="25"/>
  <c r="H195" i="25"/>
  <c r="H168" i="25"/>
  <c r="H171" i="28"/>
  <c r="H231" i="30"/>
  <c r="H264" i="32"/>
  <c r="H252" i="32"/>
  <c r="H233" i="32"/>
  <c r="H162" i="25"/>
  <c r="H265" i="27"/>
  <c r="H255" i="27"/>
  <c r="H233" i="27"/>
  <c r="H217" i="27"/>
  <c r="H204" i="27"/>
  <c r="H191" i="27"/>
  <c r="H275" i="28"/>
  <c r="H250" i="30"/>
  <c r="H239" i="30"/>
  <c r="H198" i="30"/>
  <c r="H161" i="30"/>
  <c r="H153" i="30"/>
  <c r="H288" i="32"/>
  <c r="H285" i="32"/>
  <c r="H276" i="32"/>
  <c r="H273" i="32"/>
  <c r="H265" i="32"/>
  <c r="H257" i="32"/>
  <c r="H236" i="32"/>
  <c r="H228" i="32"/>
  <c r="H212" i="32"/>
  <c r="H192" i="32"/>
  <c r="H185" i="32"/>
  <c r="H169" i="32"/>
  <c r="H156" i="32"/>
  <c r="F71" i="12"/>
  <c r="F70" i="12"/>
  <c r="F70" i="26"/>
  <c r="F70" i="4"/>
  <c r="F70" i="7"/>
  <c r="F70" i="18"/>
  <c r="H88" i="34"/>
  <c r="H112" i="1"/>
  <c r="H111" i="1"/>
  <c r="H122" i="11"/>
  <c r="H90" i="15"/>
  <c r="H145" i="16"/>
  <c r="H132" i="20"/>
  <c r="H124" i="20"/>
  <c r="H71" i="12"/>
  <c r="G70" i="26"/>
  <c r="H70" i="26" s="1"/>
  <c r="H142" i="34"/>
  <c r="H106" i="1"/>
  <c r="H104" i="1"/>
  <c r="H90" i="2"/>
  <c r="H102" i="6"/>
  <c r="H138" i="12"/>
  <c r="H133" i="12"/>
  <c r="H107" i="15"/>
  <c r="H138" i="17"/>
  <c r="H121" i="17"/>
  <c r="H111" i="23"/>
  <c r="H110" i="23"/>
  <c r="H101" i="23"/>
  <c r="H128" i="30"/>
  <c r="H70" i="18"/>
  <c r="H70" i="28"/>
  <c r="H70" i="10"/>
  <c r="E91" i="10"/>
  <c r="H91" i="10" s="1"/>
  <c r="E95" i="10"/>
  <c r="H95" i="10" s="1"/>
  <c r="E108" i="10"/>
  <c r="H108" i="10" s="1"/>
  <c r="E136" i="10"/>
  <c r="H136" i="10" s="1"/>
  <c r="E138" i="10"/>
  <c r="H138" i="10" s="1"/>
  <c r="E75" i="10"/>
  <c r="H75" i="10" s="1"/>
  <c r="E144" i="10"/>
  <c r="H144" i="10" s="1"/>
  <c r="E97" i="7"/>
  <c r="H97" i="7" s="1"/>
  <c r="E111" i="7"/>
  <c r="H111" i="7" s="1"/>
  <c r="E70" i="7"/>
  <c r="H70" i="7" s="1"/>
  <c r="E96" i="7"/>
  <c r="H96" i="7" s="1"/>
  <c r="E143" i="7"/>
  <c r="H143" i="7" s="1"/>
  <c r="E71" i="7"/>
  <c r="H71" i="7" s="1"/>
  <c r="E71" i="8"/>
  <c r="E100" i="8"/>
  <c r="H100" i="8" s="1"/>
  <c r="E111" i="8"/>
  <c r="H111" i="8" s="1"/>
  <c r="E144" i="8"/>
  <c r="H144" i="8" s="1"/>
  <c r="G70" i="8"/>
  <c r="H70" i="8" s="1"/>
  <c r="E88" i="8"/>
  <c r="H88" i="8" s="1"/>
  <c r="E114" i="8"/>
  <c r="H114" i="8" s="1"/>
  <c r="E75" i="8"/>
  <c r="H75" i="8" s="1"/>
  <c r="E138" i="8"/>
  <c r="H138" i="8" s="1"/>
  <c r="E145" i="8"/>
  <c r="H145" i="8" s="1"/>
  <c r="H71" i="4"/>
  <c r="E70" i="3"/>
  <c r="H70" i="3" s="1"/>
  <c r="G70" i="13"/>
  <c r="H70" i="13" s="1"/>
  <c r="G70" i="16"/>
  <c r="G70" i="17"/>
  <c r="H70" i="17" s="1"/>
  <c r="E70" i="21"/>
  <c r="H70" i="21" s="1"/>
  <c r="E75" i="21"/>
  <c r="H75" i="21" s="1"/>
  <c r="E87" i="21"/>
  <c r="H87" i="21" s="1"/>
  <c r="E132" i="21"/>
  <c r="H132" i="21" s="1"/>
  <c r="E75" i="22"/>
  <c r="H75" i="22" s="1"/>
  <c r="E104" i="22"/>
  <c r="H104" i="22" s="1"/>
  <c r="E142" i="22"/>
  <c r="H142" i="22" s="1"/>
  <c r="E143" i="22"/>
  <c r="H143" i="22" s="1"/>
  <c r="E77" i="22"/>
  <c r="E140" i="22"/>
  <c r="H140" i="22" s="1"/>
  <c r="E81" i="23"/>
  <c r="H81" i="23" s="1"/>
  <c r="E87" i="23"/>
  <c r="H87" i="23" s="1"/>
  <c r="E91" i="23"/>
  <c r="H91" i="23" s="1"/>
  <c r="E97" i="23"/>
  <c r="H97" i="23" s="1"/>
  <c r="E102" i="23"/>
  <c r="H102" i="23" s="1"/>
  <c r="E138" i="23"/>
  <c r="H138" i="23" s="1"/>
  <c r="E102" i="24"/>
  <c r="H102" i="24" s="1"/>
  <c r="E131" i="24"/>
  <c r="H131" i="24" s="1"/>
  <c r="E134" i="24"/>
  <c r="H134" i="24" s="1"/>
  <c r="E137" i="24"/>
  <c r="H137" i="24" s="1"/>
  <c r="E72" i="24"/>
  <c r="H72" i="24" s="1"/>
  <c r="E100" i="24"/>
  <c r="H100" i="24" s="1"/>
  <c r="E86" i="24"/>
  <c r="H86" i="24" s="1"/>
  <c r="E88" i="24"/>
  <c r="H88" i="24" s="1"/>
  <c r="E97" i="24"/>
  <c r="H97" i="24" s="1"/>
  <c r="E99" i="24"/>
  <c r="H99" i="24" s="1"/>
  <c r="E123" i="24"/>
  <c r="H123" i="24" s="1"/>
  <c r="E145" i="24"/>
  <c r="H145" i="24" s="1"/>
  <c r="E70" i="25"/>
  <c r="E76" i="25"/>
  <c r="H76" i="25" s="1"/>
  <c r="E90" i="25"/>
  <c r="H90" i="25" s="1"/>
  <c r="E91" i="25"/>
  <c r="H91" i="25" s="1"/>
  <c r="E72" i="25"/>
  <c r="H72" i="25" s="1"/>
  <c r="E77" i="25"/>
  <c r="H77" i="25" s="1"/>
  <c r="E135" i="25"/>
  <c r="H135" i="25" s="1"/>
  <c r="E141" i="25"/>
  <c r="H141" i="25" s="1"/>
  <c r="E109" i="25"/>
  <c r="H109" i="25" s="1"/>
  <c r="H134" i="34"/>
  <c r="H128" i="34"/>
  <c r="H124" i="34"/>
  <c r="E120" i="34"/>
  <c r="H120" i="34" s="1"/>
  <c r="H111" i="34"/>
  <c r="H105" i="34"/>
  <c r="H104" i="34"/>
  <c r="H101" i="34"/>
  <c r="H100" i="34"/>
  <c r="H95" i="34"/>
  <c r="H75" i="34"/>
  <c r="E73" i="34"/>
  <c r="H73" i="34" s="1"/>
  <c r="H134" i="1"/>
  <c r="H126" i="1"/>
  <c r="H122" i="1"/>
  <c r="H113" i="1"/>
  <c r="H90" i="1"/>
  <c r="H89" i="1"/>
  <c r="H85" i="1"/>
  <c r="H84" i="1"/>
  <c r="E80" i="1"/>
  <c r="H80" i="1" s="1"/>
  <c r="H75" i="1"/>
  <c r="H79" i="2"/>
  <c r="E133" i="3"/>
  <c r="H133" i="3" s="1"/>
  <c r="E129" i="3"/>
  <c r="H129" i="3" s="1"/>
  <c r="H117" i="3"/>
  <c r="H136" i="4"/>
  <c r="H135" i="4"/>
  <c r="H91" i="4"/>
  <c r="H87" i="4"/>
  <c r="E114" i="5"/>
  <c r="H114" i="5" s="1"/>
  <c r="E95" i="5"/>
  <c r="H95" i="5" s="1"/>
  <c r="H145" i="6"/>
  <c r="H133" i="6"/>
  <c r="H130" i="6"/>
  <c r="H120" i="6"/>
  <c r="H117" i="6"/>
  <c r="H111" i="6"/>
  <c r="H106" i="6"/>
  <c r="E100" i="6"/>
  <c r="H100" i="6" s="1"/>
  <c r="H79" i="6"/>
  <c r="H76" i="6"/>
  <c r="H126" i="7"/>
  <c r="E143" i="9"/>
  <c r="H143" i="9" s="1"/>
  <c r="E137" i="9"/>
  <c r="H137" i="9" s="1"/>
  <c r="E110" i="9"/>
  <c r="H110" i="9" s="1"/>
  <c r="H141" i="11"/>
  <c r="E135" i="11"/>
  <c r="H135" i="11" s="1"/>
  <c r="E105" i="11"/>
  <c r="H105" i="11" s="1"/>
  <c r="E96" i="11"/>
  <c r="H96" i="11" s="1"/>
  <c r="H91" i="11"/>
  <c r="H90" i="11"/>
  <c r="E81" i="12"/>
  <c r="H81" i="12" s="1"/>
  <c r="E145" i="14"/>
  <c r="H145" i="14" s="1"/>
  <c r="H143" i="14"/>
  <c r="H141" i="14"/>
  <c r="H132" i="14"/>
  <c r="H136" i="15"/>
  <c r="E112" i="15"/>
  <c r="H112" i="15" s="1"/>
  <c r="H96" i="15"/>
  <c r="E94" i="15"/>
  <c r="H94" i="15" s="1"/>
  <c r="H80" i="15"/>
  <c r="H78" i="15"/>
  <c r="E103" i="16"/>
  <c r="H103" i="16" s="1"/>
  <c r="E97" i="16"/>
  <c r="H97" i="16" s="1"/>
  <c r="H136" i="17"/>
  <c r="H125" i="17"/>
  <c r="E74" i="17"/>
  <c r="H74" i="17" s="1"/>
  <c r="E129" i="18"/>
  <c r="H129" i="18" s="1"/>
  <c r="E126" i="19"/>
  <c r="H126" i="19" s="1"/>
  <c r="E124" i="19"/>
  <c r="H124" i="19" s="1"/>
  <c r="E122" i="19"/>
  <c r="H122" i="19" s="1"/>
  <c r="E75" i="19"/>
  <c r="H75" i="19" s="1"/>
  <c r="H85" i="20"/>
  <c r="E128" i="22"/>
  <c r="H128" i="22" s="1"/>
  <c r="E78" i="29"/>
  <c r="H78" i="29" s="1"/>
  <c r="E114" i="29"/>
  <c r="H114" i="29" s="1"/>
  <c r="E126" i="29"/>
  <c r="H126" i="29" s="1"/>
  <c r="E135" i="29"/>
  <c r="H135" i="29" s="1"/>
  <c r="E143" i="30"/>
  <c r="H143" i="30" s="1"/>
  <c r="E84" i="30"/>
  <c r="H84" i="30" s="1"/>
  <c r="E107" i="30"/>
  <c r="H107" i="30" s="1"/>
  <c r="E131" i="30"/>
  <c r="H131" i="30" s="1"/>
  <c r="E80" i="30"/>
  <c r="H80" i="30" s="1"/>
  <c r="E92" i="30"/>
  <c r="H92" i="30" s="1"/>
  <c r="E127" i="30"/>
  <c r="H127" i="30" s="1"/>
  <c r="E142" i="30"/>
  <c r="H142" i="30" s="1"/>
  <c r="E123" i="30"/>
  <c r="H123" i="30" s="1"/>
  <c r="E123" i="32"/>
  <c r="H123" i="32" s="1"/>
  <c r="E108" i="32"/>
  <c r="E113" i="32"/>
  <c r="H113" i="32" s="1"/>
  <c r="E142" i="32"/>
  <c r="H142" i="32" s="1"/>
  <c r="E92" i="32"/>
  <c r="H92" i="32" s="1"/>
  <c r="E121" i="32"/>
  <c r="H121" i="32" s="1"/>
  <c r="E127" i="34"/>
  <c r="H127" i="34" s="1"/>
  <c r="E121" i="34"/>
  <c r="H121" i="34" s="1"/>
  <c r="E90" i="3"/>
  <c r="H90" i="3" s="1"/>
  <c r="E117" i="5"/>
  <c r="H117" i="5" s="1"/>
  <c r="E132" i="6"/>
  <c r="H132" i="6" s="1"/>
  <c r="E128" i="6"/>
  <c r="H128" i="6" s="1"/>
  <c r="E119" i="6"/>
  <c r="H119" i="6" s="1"/>
  <c r="E101" i="6"/>
  <c r="H101" i="6" s="1"/>
  <c r="E83" i="6"/>
  <c r="H83" i="6" s="1"/>
  <c r="E138" i="9"/>
  <c r="H138" i="9" s="1"/>
  <c r="E143" i="11"/>
  <c r="H143" i="11" s="1"/>
  <c r="E84" i="11"/>
  <c r="H84" i="11" s="1"/>
  <c r="E78" i="11"/>
  <c r="H78" i="11" s="1"/>
  <c r="E136" i="12"/>
  <c r="H136" i="12" s="1"/>
  <c r="E124" i="12"/>
  <c r="H124" i="12" s="1"/>
  <c r="E102" i="12"/>
  <c r="H102" i="12" s="1"/>
  <c r="E106" i="13"/>
  <c r="H106" i="13" s="1"/>
  <c r="E105" i="13"/>
  <c r="H105" i="13" s="1"/>
  <c r="E138" i="14"/>
  <c r="H138" i="14" s="1"/>
  <c r="E122" i="14"/>
  <c r="H122" i="14" s="1"/>
  <c r="E84" i="14"/>
  <c r="H84" i="14" s="1"/>
  <c r="E127" i="15"/>
  <c r="H127" i="15" s="1"/>
  <c r="E88" i="15"/>
  <c r="H88" i="15" s="1"/>
  <c r="E130" i="16"/>
  <c r="H130" i="16" s="1"/>
  <c r="E128" i="16"/>
  <c r="H128" i="16" s="1"/>
  <c r="E98" i="17"/>
  <c r="H98" i="17" s="1"/>
  <c r="E93" i="17"/>
  <c r="H93" i="17" s="1"/>
  <c r="E86" i="17"/>
  <c r="H86" i="17" s="1"/>
  <c r="E83" i="17"/>
  <c r="H83" i="17" s="1"/>
  <c r="E81" i="18"/>
  <c r="H81" i="18" s="1"/>
  <c r="E133" i="19"/>
  <c r="H133" i="19" s="1"/>
  <c r="E106" i="19"/>
  <c r="H106" i="19" s="1"/>
  <c r="H77" i="22"/>
  <c r="E110" i="15"/>
  <c r="H110" i="15" s="1"/>
  <c r="E117" i="15"/>
  <c r="H117" i="15" s="1"/>
  <c r="E120" i="15"/>
  <c r="H120" i="15" s="1"/>
  <c r="E132" i="15"/>
  <c r="H132" i="15" s="1"/>
  <c r="E144" i="15"/>
  <c r="H144" i="15" s="1"/>
  <c r="E95" i="16"/>
  <c r="H95" i="16" s="1"/>
  <c r="E105" i="16"/>
  <c r="H105" i="16" s="1"/>
  <c r="E110" i="16"/>
  <c r="H110" i="16" s="1"/>
  <c r="E122" i="16"/>
  <c r="H122" i="16" s="1"/>
  <c r="E129" i="16"/>
  <c r="H129" i="16" s="1"/>
  <c r="E132" i="16"/>
  <c r="H132" i="16" s="1"/>
  <c r="E139" i="16"/>
  <c r="H139" i="16" s="1"/>
  <c r="E91" i="18"/>
  <c r="H91" i="18" s="1"/>
  <c r="E133" i="18"/>
  <c r="H133" i="18" s="1"/>
  <c r="E110" i="26"/>
  <c r="H110" i="26" s="1"/>
  <c r="E141" i="26"/>
  <c r="H141" i="26" s="1"/>
  <c r="E76" i="26"/>
  <c r="H76" i="26" s="1"/>
  <c r="E111" i="26"/>
  <c r="H111" i="26" s="1"/>
  <c r="E70" i="27"/>
  <c r="E96" i="27"/>
  <c r="H96" i="27" s="1"/>
  <c r="E125" i="27"/>
  <c r="H125" i="27" s="1"/>
  <c r="E145" i="27"/>
  <c r="H145" i="27" s="1"/>
  <c r="E76" i="27"/>
  <c r="H76" i="27" s="1"/>
  <c r="E78" i="27"/>
  <c r="H78" i="27" s="1"/>
  <c r="G70" i="30"/>
  <c r="H70" i="30" s="1"/>
  <c r="E79" i="31"/>
  <c r="H79" i="31" s="1"/>
  <c r="E96" i="31"/>
  <c r="H96" i="31" s="1"/>
  <c r="H137" i="34"/>
  <c r="H136" i="34"/>
  <c r="H131" i="34"/>
  <c r="H130" i="34"/>
  <c r="H126" i="34"/>
  <c r="E122" i="34"/>
  <c r="H122" i="34" s="1"/>
  <c r="E119" i="34"/>
  <c r="H119" i="34" s="1"/>
  <c r="H114" i="34"/>
  <c r="H113" i="34"/>
  <c r="H108" i="34"/>
  <c r="H107" i="34"/>
  <c r="E102" i="34"/>
  <c r="H102" i="34" s="1"/>
  <c r="E98" i="34"/>
  <c r="H98" i="34" s="1"/>
  <c r="H83" i="34"/>
  <c r="H78" i="34"/>
  <c r="H77" i="34"/>
  <c r="H143" i="1"/>
  <c r="H137" i="1"/>
  <c r="H136" i="1"/>
  <c r="H129" i="1"/>
  <c r="H128" i="1"/>
  <c r="H124" i="1"/>
  <c r="H117" i="1"/>
  <c r="H116" i="1"/>
  <c r="H101" i="1"/>
  <c r="H95" i="1"/>
  <c r="H87" i="1"/>
  <c r="H78" i="1"/>
  <c r="H77" i="1"/>
  <c r="H73" i="1"/>
  <c r="H141" i="3"/>
  <c r="H122" i="3"/>
  <c r="H114" i="3"/>
  <c r="E110" i="3"/>
  <c r="H110" i="3" s="1"/>
  <c r="E109" i="3"/>
  <c r="H109" i="3" s="1"/>
  <c r="E108" i="3"/>
  <c r="H108" i="3" s="1"/>
  <c r="E96" i="3"/>
  <c r="H96" i="3" s="1"/>
  <c r="H143" i="4"/>
  <c r="H124" i="4"/>
  <c r="H76" i="4"/>
  <c r="E141" i="5"/>
  <c r="H141" i="5" s="1"/>
  <c r="E141" i="6"/>
  <c r="H141" i="6" s="1"/>
  <c r="E134" i="6"/>
  <c r="H109" i="6"/>
  <c r="H108" i="6"/>
  <c r="H87" i="6"/>
  <c r="E139" i="9"/>
  <c r="H139" i="9" s="1"/>
  <c r="E144" i="11"/>
  <c r="H133" i="11"/>
  <c r="E140" i="12"/>
  <c r="H140" i="12" s="1"/>
  <c r="E122" i="12"/>
  <c r="H122" i="12" s="1"/>
  <c r="E107" i="12"/>
  <c r="H107" i="12" s="1"/>
  <c r="H144" i="13"/>
  <c r="H91" i="13"/>
  <c r="E87" i="14"/>
  <c r="H87" i="14" s="1"/>
  <c r="E85" i="14"/>
  <c r="H85" i="14" s="1"/>
  <c r="H78" i="14"/>
  <c r="E131" i="15"/>
  <c r="H131" i="15" s="1"/>
  <c r="E104" i="15"/>
  <c r="E134" i="16"/>
  <c r="E131" i="16"/>
  <c r="H131" i="16" s="1"/>
  <c r="E109" i="16"/>
  <c r="H109" i="16" s="1"/>
  <c r="H141" i="17"/>
  <c r="E119" i="17"/>
  <c r="H119" i="17" s="1"/>
  <c r="H92" i="17"/>
  <c r="H91" i="17"/>
  <c r="E96" i="18"/>
  <c r="H96" i="18" s="1"/>
  <c r="E122" i="23"/>
  <c r="H122" i="23" s="1"/>
  <c r="H114" i="14"/>
  <c r="H141" i="15"/>
  <c r="H129" i="15"/>
  <c r="H85" i="15"/>
  <c r="H135" i="16"/>
  <c r="H134" i="16"/>
  <c r="H124" i="16"/>
  <c r="H107" i="16"/>
  <c r="H87" i="16"/>
  <c r="H136" i="19"/>
  <c r="H108" i="19"/>
  <c r="H81" i="19"/>
  <c r="H137" i="20"/>
  <c r="H98" i="20"/>
  <c r="H86" i="20"/>
  <c r="H139" i="24"/>
  <c r="H127" i="24"/>
  <c r="H135" i="26"/>
  <c r="H100" i="30"/>
  <c r="H133" i="23"/>
  <c r="H136" i="20"/>
  <c r="H129" i="20"/>
  <c r="H105" i="20"/>
  <c r="H97" i="20"/>
  <c r="H90" i="20"/>
  <c r="H75" i="20"/>
  <c r="H133" i="21"/>
  <c r="H89" i="21"/>
  <c r="H114" i="23"/>
  <c r="H108" i="24"/>
  <c r="H95" i="24"/>
  <c r="H76" i="24"/>
  <c r="H106" i="25"/>
  <c r="H108" i="26"/>
  <c r="H81" i="27"/>
  <c r="H127" i="32"/>
  <c r="H111" i="32"/>
  <c r="H108" i="32"/>
  <c r="H80" i="32"/>
  <c r="H18" i="30"/>
  <c r="F18" i="19"/>
  <c r="F18" i="13"/>
  <c r="F18" i="10"/>
  <c r="F18" i="6"/>
  <c r="G18" i="21"/>
  <c r="H18" i="21" s="1"/>
  <c r="G18" i="9"/>
  <c r="H18" i="9" s="1"/>
  <c r="G18" i="7"/>
  <c r="H18" i="7" s="1"/>
  <c r="H56" i="6"/>
  <c r="H39" i="17"/>
  <c r="H60" i="22"/>
  <c r="H54" i="6"/>
  <c r="H42" i="6"/>
  <c r="H44" i="30"/>
  <c r="H43" i="30"/>
  <c r="H18" i="13"/>
  <c r="H18" i="27"/>
  <c r="E45" i="2"/>
  <c r="H45" i="2" s="1"/>
  <c r="E43" i="3"/>
  <c r="E48" i="3"/>
  <c r="E51" i="3"/>
  <c r="H51" i="3" s="1"/>
  <c r="E54" i="3"/>
  <c r="E34" i="4"/>
  <c r="H34" i="4" s="1"/>
  <c r="E51" i="4"/>
  <c r="H51" i="4" s="1"/>
  <c r="E62" i="4"/>
  <c r="E46" i="5"/>
  <c r="H46" i="5" s="1"/>
  <c r="E48" i="5"/>
  <c r="H48" i="5" s="1"/>
  <c r="E18" i="6"/>
  <c r="E47" i="6"/>
  <c r="H47" i="6" s="1"/>
  <c r="E59" i="6"/>
  <c r="H59" i="6" s="1"/>
  <c r="E37" i="6"/>
  <c r="H37" i="6" s="1"/>
  <c r="E43" i="8"/>
  <c r="H43" i="8" s="1"/>
  <c r="E62" i="8"/>
  <c r="H62" i="8" s="1"/>
  <c r="E42" i="8"/>
  <c r="H42" i="8" s="1"/>
  <c r="E49" i="8"/>
  <c r="H49" i="8" s="1"/>
  <c r="E51" i="8"/>
  <c r="H51" i="8" s="1"/>
  <c r="E59" i="8"/>
  <c r="H59" i="8" s="1"/>
  <c r="E34" i="8"/>
  <c r="H34" i="8" s="1"/>
  <c r="E58" i="8"/>
  <c r="H58" i="8" s="1"/>
  <c r="E64" i="10"/>
  <c r="H64" i="10" s="1"/>
  <c r="E40" i="10"/>
  <c r="H40" i="10" s="1"/>
  <c r="E62" i="10"/>
  <c r="H62" i="10" s="1"/>
  <c r="H33" i="10"/>
  <c r="E47" i="10"/>
  <c r="H47" i="10" s="1"/>
  <c r="E54" i="10"/>
  <c r="H54" i="10" s="1"/>
  <c r="E18" i="14"/>
  <c r="H18" i="14" s="1"/>
  <c r="E59" i="14"/>
  <c r="H59" i="14" s="1"/>
  <c r="E37" i="14"/>
  <c r="H37" i="14" s="1"/>
  <c r="E56" i="14"/>
  <c r="H56" i="14" s="1"/>
  <c r="E61" i="14"/>
  <c r="H61" i="14" s="1"/>
  <c r="E55" i="14"/>
  <c r="H55" i="14" s="1"/>
  <c r="E41" i="15"/>
  <c r="H41" i="15" s="1"/>
  <c r="E49" i="15"/>
  <c r="H49" i="15" s="1"/>
  <c r="E57" i="15"/>
  <c r="H57" i="15" s="1"/>
  <c r="E56" i="15"/>
  <c r="E35" i="15"/>
  <c r="H35" i="15" s="1"/>
  <c r="E42" i="15"/>
  <c r="H42" i="15" s="1"/>
  <c r="E46" i="15"/>
  <c r="E58" i="15"/>
  <c r="H58" i="15" s="1"/>
  <c r="E35" i="18"/>
  <c r="H35" i="18" s="1"/>
  <c r="E49" i="18"/>
  <c r="H49" i="18" s="1"/>
  <c r="H63" i="34"/>
  <c r="H62" i="34"/>
  <c r="H59" i="34"/>
  <c r="H63" i="1"/>
  <c r="H62" i="1"/>
  <c r="H45" i="1"/>
  <c r="H44" i="1"/>
  <c r="H53" i="2"/>
  <c r="E61" i="3"/>
  <c r="H57" i="3"/>
  <c r="E49" i="3"/>
  <c r="H49" i="3" s="1"/>
  <c r="H44" i="3"/>
  <c r="H43" i="3"/>
  <c r="E34" i="3"/>
  <c r="H34" i="3" s="1"/>
  <c r="E38" i="4"/>
  <c r="H38" i="4" s="1"/>
  <c r="E63" i="5"/>
  <c r="H63" i="5" s="1"/>
  <c r="H57" i="5"/>
  <c r="E51" i="5"/>
  <c r="H51" i="5" s="1"/>
  <c r="E38" i="5"/>
  <c r="H38" i="5" s="1"/>
  <c r="H57" i="6"/>
  <c r="H46" i="6"/>
  <c r="E39" i="6"/>
  <c r="H39" i="6" s="1"/>
  <c r="H18" i="6"/>
  <c r="H18" i="11"/>
  <c r="H18" i="25"/>
  <c r="H18" i="5"/>
  <c r="E59" i="9"/>
  <c r="E48" i="9"/>
  <c r="H48" i="9" s="1"/>
  <c r="E47" i="12"/>
  <c r="H47" i="12" s="1"/>
  <c r="E64" i="12"/>
  <c r="H64" i="12" s="1"/>
  <c r="E42" i="12"/>
  <c r="H42" i="12" s="1"/>
  <c r="E59" i="12"/>
  <c r="H59" i="12" s="1"/>
  <c r="E56" i="13"/>
  <c r="E38" i="13"/>
  <c r="H38" i="13" s="1"/>
  <c r="E51" i="13"/>
  <c r="H51" i="13" s="1"/>
  <c r="E43" i="16"/>
  <c r="E51" i="16"/>
  <c r="H51" i="16" s="1"/>
  <c r="E61" i="16"/>
  <c r="H61" i="16" s="1"/>
  <c r="E55" i="16"/>
  <c r="H55" i="16" s="1"/>
  <c r="E58" i="16"/>
  <c r="H58" i="16" s="1"/>
  <c r="E58" i="23"/>
  <c r="H58" i="23" s="1"/>
  <c r="E39" i="23"/>
  <c r="E36" i="24"/>
  <c r="H36" i="24" s="1"/>
  <c r="E53" i="24"/>
  <c r="H53" i="24" s="1"/>
  <c r="E64" i="24"/>
  <c r="H64" i="24" s="1"/>
  <c r="E39" i="24"/>
  <c r="H39" i="24" s="1"/>
  <c r="E42" i="24"/>
  <c r="H42" i="24" s="1"/>
  <c r="E44" i="24"/>
  <c r="H44" i="24" s="1"/>
  <c r="E48" i="24"/>
  <c r="H48" i="24" s="1"/>
  <c r="E58" i="24"/>
  <c r="H58" i="24" s="1"/>
  <c r="E36" i="25"/>
  <c r="H36" i="25" s="1"/>
  <c r="E61" i="25"/>
  <c r="H61" i="25" s="1"/>
  <c r="H33" i="26"/>
  <c r="E37" i="26"/>
  <c r="E59" i="26"/>
  <c r="H59" i="26" s="1"/>
  <c r="E36" i="26"/>
  <c r="H36" i="26" s="1"/>
  <c r="E40" i="26"/>
  <c r="H40" i="26" s="1"/>
  <c r="E45" i="26"/>
  <c r="H45" i="26" s="1"/>
  <c r="E57" i="26"/>
  <c r="H57" i="26" s="1"/>
  <c r="E38" i="27"/>
  <c r="H38" i="27" s="1"/>
  <c r="H33" i="27"/>
  <c r="E46" i="27"/>
  <c r="H46" i="27" s="1"/>
  <c r="E57" i="27"/>
  <c r="H57" i="27" s="1"/>
  <c r="E43" i="29"/>
  <c r="H43" i="29" s="1"/>
  <c r="E35" i="29"/>
  <c r="H35" i="29" s="1"/>
  <c r="E45" i="30"/>
  <c r="E59" i="30"/>
  <c r="H59" i="30" s="1"/>
  <c r="E58" i="30"/>
  <c r="H58" i="30" s="1"/>
  <c r="E54" i="31"/>
  <c r="E41" i="31"/>
  <c r="H41" i="31" s="1"/>
  <c r="E51" i="31"/>
  <c r="H51" i="31" s="1"/>
  <c r="E55" i="31"/>
  <c r="H55" i="31" s="1"/>
  <c r="E64" i="3"/>
  <c r="H64" i="3" s="1"/>
  <c r="E52" i="3"/>
  <c r="H52" i="3" s="1"/>
  <c r="E50" i="3"/>
  <c r="H50" i="3" s="1"/>
  <c r="E41" i="3"/>
  <c r="H41" i="3" s="1"/>
  <c r="E41" i="5"/>
  <c r="H41" i="5" s="1"/>
  <c r="H40" i="6"/>
  <c r="H18" i="4"/>
  <c r="E38" i="7"/>
  <c r="E47" i="7"/>
  <c r="H47" i="7" s="1"/>
  <c r="E41" i="7"/>
  <c r="H41" i="7" s="1"/>
  <c r="E49" i="7"/>
  <c r="H49" i="7" s="1"/>
  <c r="E59" i="7"/>
  <c r="H59" i="7" s="1"/>
  <c r="E64" i="7"/>
  <c r="H64" i="7" s="1"/>
  <c r="E53" i="11"/>
  <c r="H53" i="11" s="1"/>
  <c r="E56" i="11"/>
  <c r="H56" i="11" s="1"/>
  <c r="E63" i="11"/>
  <c r="H63" i="11" s="1"/>
  <c r="E45" i="21"/>
  <c r="H45" i="21" s="1"/>
  <c r="E49" i="21"/>
  <c r="H49" i="21" s="1"/>
  <c r="E51" i="21"/>
  <c r="H51" i="21" s="1"/>
  <c r="E39" i="21"/>
  <c r="H39" i="21" s="1"/>
  <c r="E53" i="21"/>
  <c r="H53" i="21" s="1"/>
  <c r="E56" i="21"/>
  <c r="H56" i="21" s="1"/>
  <c r="E64" i="21"/>
  <c r="H64" i="21" s="1"/>
  <c r="E36" i="22"/>
  <c r="H36" i="22" s="1"/>
  <c r="E61" i="22"/>
  <c r="H61" i="22" s="1"/>
  <c r="E60" i="34"/>
  <c r="H60" i="34" s="1"/>
  <c r="E54" i="2"/>
  <c r="E38" i="2"/>
  <c r="H38" i="2" s="1"/>
  <c r="H35" i="2"/>
  <c r="E60" i="3"/>
  <c r="H60" i="3" s="1"/>
  <c r="E55" i="3"/>
  <c r="H55" i="3" s="1"/>
  <c r="E53" i="3"/>
  <c r="H53" i="3" s="1"/>
  <c r="E60" i="6"/>
  <c r="H60" i="6" s="1"/>
  <c r="E51" i="7"/>
  <c r="H51" i="7" s="1"/>
  <c r="H48" i="34"/>
  <c r="H47" i="34"/>
  <c r="H42" i="34"/>
  <c r="H41" i="34"/>
  <c r="H60" i="1"/>
  <c r="H54" i="1"/>
  <c r="H53" i="1"/>
  <c r="H48" i="1"/>
  <c r="H42" i="1"/>
  <c r="H36" i="1"/>
  <c r="H35" i="1"/>
  <c r="H57" i="2"/>
  <c r="H54" i="2"/>
  <c r="H51" i="2"/>
  <c r="H63" i="3"/>
  <c r="H59" i="4"/>
  <c r="H58" i="4"/>
  <c r="H53" i="4"/>
  <c r="H39" i="4"/>
  <c r="H55" i="5"/>
  <c r="H61" i="6"/>
  <c r="H51" i="6"/>
  <c r="H35" i="6"/>
  <c r="H39" i="7"/>
  <c r="H38" i="7"/>
  <c r="H63" i="9"/>
  <c r="H36" i="11"/>
  <c r="H49" i="12"/>
  <c r="H46" i="12"/>
  <c r="H35" i="12"/>
  <c r="H62" i="13"/>
  <c r="H55" i="13"/>
  <c r="H36" i="13"/>
  <c r="H41" i="14"/>
  <c r="H61" i="15"/>
  <c r="H60" i="15"/>
  <c r="H56" i="15"/>
  <c r="H53" i="15"/>
  <c r="H40" i="15"/>
  <c r="H39" i="15"/>
  <c r="H42" i="16"/>
  <c r="H36" i="16"/>
  <c r="H57" i="17"/>
  <c r="H56" i="17"/>
  <c r="H55" i="19"/>
  <c r="H54" i="19"/>
  <c r="H46" i="19"/>
  <c r="H58" i="6"/>
  <c r="H53" i="6"/>
  <c r="H41" i="6"/>
  <c r="H56" i="13"/>
  <c r="H43" i="16"/>
  <c r="H40" i="16"/>
  <c r="H39" i="16"/>
  <c r="H37" i="17"/>
  <c r="H33" i="18"/>
  <c r="H63" i="17"/>
  <c r="H52" i="17"/>
  <c r="H63" i="19"/>
  <c r="H51" i="19"/>
  <c r="H40" i="19"/>
  <c r="H35" i="19"/>
  <c r="H34" i="19"/>
  <c r="H59" i="20"/>
  <c r="H57" i="20"/>
  <c r="H49" i="20"/>
  <c r="H42" i="20"/>
  <c r="H41" i="20"/>
  <c r="H36" i="20"/>
  <c r="H63" i="21"/>
  <c r="H62" i="21"/>
  <c r="H44" i="21"/>
  <c r="H33" i="21"/>
  <c r="H45" i="22"/>
  <c r="H44" i="22"/>
  <c r="H62" i="23"/>
  <c r="H59" i="23"/>
  <c r="H40" i="23"/>
  <c r="H39" i="23"/>
  <c r="H35" i="23"/>
  <c r="H62" i="24"/>
  <c r="H37" i="24"/>
  <c r="H35" i="24"/>
  <c r="H34" i="24"/>
  <c r="H41" i="26"/>
  <c r="H47" i="29"/>
  <c r="H44" i="29"/>
  <c r="H61" i="30"/>
  <c r="H42" i="30"/>
  <c r="H41" i="30"/>
  <c r="H34" i="30"/>
  <c r="H54" i="31"/>
  <c r="H51" i="32"/>
  <c r="H62" i="20"/>
  <c r="H58" i="20"/>
  <c r="H54" i="20"/>
  <c r="H53" i="20"/>
  <c r="H38" i="20"/>
  <c r="H33" i="20"/>
  <c r="H57" i="21"/>
  <c r="H41" i="21"/>
  <c r="H38" i="22"/>
  <c r="H55" i="23"/>
  <c r="H59" i="24"/>
  <c r="H49" i="24"/>
  <c r="H44" i="25"/>
  <c r="H64" i="32"/>
  <c r="H61" i="32"/>
  <c r="H48" i="32"/>
  <c r="H47" i="32"/>
  <c r="G505" i="32"/>
  <c r="H505" i="32" s="1"/>
  <c r="F518" i="32"/>
  <c r="F527" i="31"/>
  <c r="F521" i="31"/>
  <c r="F514" i="31"/>
  <c r="F508" i="31"/>
  <c r="F524" i="31"/>
  <c r="F519" i="31"/>
  <c r="F513" i="31"/>
  <c r="F507" i="31"/>
  <c r="F528" i="31"/>
  <c r="F529" i="30"/>
  <c r="F507" i="30"/>
  <c r="F522" i="30"/>
  <c r="F513" i="30"/>
  <c r="F521" i="29"/>
  <c r="F509" i="29"/>
  <c r="F527" i="29"/>
  <c r="F522" i="29"/>
  <c r="F512" i="29"/>
  <c r="F530" i="29"/>
  <c r="F517" i="28"/>
  <c r="F511" i="28"/>
  <c r="F527" i="28"/>
  <c r="F521" i="28"/>
  <c r="F514" i="28"/>
  <c r="F508" i="28"/>
  <c r="F524" i="28"/>
  <c r="F525" i="27"/>
  <c r="F519" i="27"/>
  <c r="F510" i="27"/>
  <c r="F524" i="27"/>
  <c r="F518" i="27"/>
  <c r="F507" i="27"/>
  <c r="G505" i="27"/>
  <c r="H505" i="27" s="1"/>
  <c r="G505" i="25"/>
  <c r="H505" i="25" s="1"/>
  <c r="F506" i="25"/>
  <c r="F529" i="25"/>
  <c r="F521" i="25"/>
  <c r="F518" i="25"/>
  <c r="F513" i="25"/>
  <c r="F530" i="25"/>
  <c r="F521" i="24"/>
  <c r="F509" i="24"/>
  <c r="G505" i="24"/>
  <c r="H505" i="24" s="1"/>
  <c r="F523" i="24"/>
  <c r="F517" i="24"/>
  <c r="F505" i="24"/>
  <c r="F527" i="21"/>
  <c r="F521" i="21"/>
  <c r="F515" i="21"/>
  <c r="F508" i="21"/>
  <c r="F523" i="21"/>
  <c r="F518" i="21"/>
  <c r="F530" i="21"/>
  <c r="G505" i="20"/>
  <c r="H505" i="20" s="1"/>
  <c r="F516" i="20"/>
  <c r="F515" i="20"/>
  <c r="F507" i="20"/>
  <c r="G18" i="20"/>
  <c r="H18" i="20" s="1"/>
  <c r="F58" i="20"/>
  <c r="F60" i="20"/>
  <c r="F124" i="20"/>
  <c r="F74" i="20"/>
  <c r="F120" i="20"/>
  <c r="F119" i="20"/>
  <c r="F107" i="20"/>
  <c r="F81" i="20"/>
  <c r="F123" i="20"/>
  <c r="F116" i="20"/>
  <c r="F506" i="24"/>
  <c r="F529" i="24"/>
  <c r="F85" i="20"/>
  <c r="F82" i="20"/>
  <c r="F71" i="20"/>
  <c r="F506" i="31"/>
  <c r="F525" i="31"/>
  <c r="F518" i="31"/>
  <c r="F512" i="31"/>
  <c r="F530" i="31"/>
  <c r="F522" i="31"/>
  <c r="F517" i="31"/>
  <c r="F511" i="31"/>
  <c r="F521" i="30"/>
  <c r="F525" i="30"/>
  <c r="F530" i="30"/>
  <c r="F526" i="30"/>
  <c r="G505" i="29"/>
  <c r="H505" i="29" s="1"/>
  <c r="F518" i="29"/>
  <c r="F507" i="29"/>
  <c r="F525" i="29"/>
  <c r="F517" i="29"/>
  <c r="F510" i="29"/>
  <c r="F505" i="27"/>
  <c r="F523" i="27"/>
  <c r="F517" i="27"/>
  <c r="F508" i="27"/>
  <c r="F522" i="27"/>
  <c r="F512" i="27"/>
  <c r="F530" i="27"/>
  <c r="F518" i="24"/>
  <c r="F507" i="24"/>
  <c r="F524" i="24"/>
  <c r="F522" i="24"/>
  <c r="G505" i="21"/>
  <c r="H505" i="21" s="1"/>
  <c r="F525" i="21"/>
  <c r="F519" i="21"/>
  <c r="F512" i="21"/>
  <c r="F529" i="21"/>
  <c r="F522" i="21"/>
  <c r="F516" i="21"/>
  <c r="F505" i="21"/>
  <c r="F52" i="20"/>
  <c r="F59" i="20"/>
  <c r="F18" i="20"/>
  <c r="F132" i="20"/>
  <c r="F127" i="20"/>
  <c r="F83" i="20"/>
  <c r="F137" i="20"/>
  <c r="F80" i="20"/>
  <c r="F140" i="20"/>
  <c r="F92" i="20"/>
  <c r="F86" i="20"/>
  <c r="F43" i="20"/>
  <c r="F113" i="20"/>
  <c r="F121" i="20"/>
  <c r="H18" i="12"/>
  <c r="H33" i="7"/>
  <c r="E43" i="7"/>
  <c r="H43" i="7" s="1"/>
  <c r="E34" i="7"/>
  <c r="H34" i="7" s="1"/>
  <c r="E36" i="7"/>
  <c r="H36" i="7" s="1"/>
  <c r="E60" i="7"/>
  <c r="H60" i="7" s="1"/>
  <c r="E63" i="7"/>
  <c r="H63" i="7" s="1"/>
  <c r="E62" i="7"/>
  <c r="H62" i="7" s="1"/>
  <c r="E70" i="33"/>
  <c r="E72" i="33"/>
  <c r="H72" i="33" s="1"/>
  <c r="E75" i="33"/>
  <c r="H75" i="33" s="1"/>
  <c r="E78" i="33"/>
  <c r="H78" i="33" s="1"/>
  <c r="E81" i="33"/>
  <c r="H81" i="33" s="1"/>
  <c r="E84" i="33"/>
  <c r="H84" i="33" s="1"/>
  <c r="E87" i="33"/>
  <c r="H87" i="33" s="1"/>
  <c r="E90" i="33"/>
  <c r="H90" i="33" s="1"/>
  <c r="E93" i="33"/>
  <c r="H93" i="33" s="1"/>
  <c r="E96" i="33"/>
  <c r="H96" i="33" s="1"/>
  <c r="E99" i="33"/>
  <c r="H99" i="33" s="1"/>
  <c r="E102" i="33"/>
  <c r="H102" i="33" s="1"/>
  <c r="E105" i="33"/>
  <c r="H105" i="33" s="1"/>
  <c r="E108" i="33"/>
  <c r="H108" i="33" s="1"/>
  <c r="E111" i="33"/>
  <c r="H111" i="33" s="1"/>
  <c r="E114" i="33"/>
  <c r="H114" i="33" s="1"/>
  <c r="E117" i="33"/>
  <c r="H117" i="33" s="1"/>
  <c r="E120" i="33"/>
  <c r="H120" i="33" s="1"/>
  <c r="E123" i="33"/>
  <c r="H123" i="33" s="1"/>
  <c r="E126" i="33"/>
  <c r="H126" i="33" s="1"/>
  <c r="E129" i="33"/>
  <c r="H129" i="33" s="1"/>
  <c r="E132" i="33"/>
  <c r="H132" i="33" s="1"/>
  <c r="E135" i="33"/>
  <c r="H135" i="33" s="1"/>
  <c r="E138" i="33"/>
  <c r="H138" i="33" s="1"/>
  <c r="E141" i="33"/>
  <c r="H141" i="33" s="1"/>
  <c r="E144" i="33"/>
  <c r="H144" i="33" s="1"/>
  <c r="E71" i="33"/>
  <c r="H71" i="33" s="1"/>
  <c r="E74" i="33"/>
  <c r="H74" i="33" s="1"/>
  <c r="E77" i="33"/>
  <c r="H77" i="33" s="1"/>
  <c r="E80" i="33"/>
  <c r="H80" i="33" s="1"/>
  <c r="E83" i="33"/>
  <c r="H83" i="33" s="1"/>
  <c r="E86" i="33"/>
  <c r="H86" i="33" s="1"/>
  <c r="E89" i="33"/>
  <c r="H89" i="33" s="1"/>
  <c r="E92" i="33"/>
  <c r="H92" i="33" s="1"/>
  <c r="E95" i="33"/>
  <c r="H95" i="33" s="1"/>
  <c r="E98" i="33"/>
  <c r="H98" i="33" s="1"/>
  <c r="E101" i="33"/>
  <c r="H101" i="33" s="1"/>
  <c r="E104" i="33"/>
  <c r="H104" i="33" s="1"/>
  <c r="E107" i="33"/>
  <c r="H107" i="33" s="1"/>
  <c r="E110" i="33"/>
  <c r="H110" i="33" s="1"/>
  <c r="E113" i="33"/>
  <c r="H113" i="33" s="1"/>
  <c r="E116" i="33"/>
  <c r="H116" i="33" s="1"/>
  <c r="E119" i="33"/>
  <c r="H119" i="33" s="1"/>
  <c r="E122" i="33"/>
  <c r="H122" i="33" s="1"/>
  <c r="E125" i="33"/>
  <c r="H125" i="33" s="1"/>
  <c r="E128" i="33"/>
  <c r="H128" i="33" s="1"/>
  <c r="E131" i="33"/>
  <c r="H131" i="33" s="1"/>
  <c r="E134" i="33"/>
  <c r="H134" i="33" s="1"/>
  <c r="E137" i="33"/>
  <c r="H137" i="33" s="1"/>
  <c r="E140" i="33"/>
  <c r="H140" i="33" s="1"/>
  <c r="E143" i="33"/>
  <c r="H143" i="33" s="1"/>
  <c r="G70" i="22"/>
  <c r="H70" i="22" s="1"/>
  <c r="F71" i="28"/>
  <c r="E139" i="33"/>
  <c r="H139" i="33" s="1"/>
  <c r="E130" i="33"/>
  <c r="H130" i="33" s="1"/>
  <c r="E121" i="33"/>
  <c r="H121" i="33" s="1"/>
  <c r="E112" i="33"/>
  <c r="H112" i="33" s="1"/>
  <c r="E103" i="33"/>
  <c r="H103" i="33" s="1"/>
  <c r="E94" i="33"/>
  <c r="H94" i="33" s="1"/>
  <c r="E85" i="33"/>
  <c r="H85" i="33" s="1"/>
  <c r="E76" i="33"/>
  <c r="H76" i="33" s="1"/>
  <c r="F18" i="9"/>
  <c r="E18" i="15"/>
  <c r="H18" i="15" s="1"/>
  <c r="G18" i="34"/>
  <c r="H18" i="34" s="1"/>
  <c r="E63" i="10"/>
  <c r="H63" i="10" s="1"/>
  <c r="F58" i="17"/>
  <c r="E18" i="1"/>
  <c r="H18" i="1" s="1"/>
  <c r="E59" i="5"/>
  <c r="H59" i="5" s="1"/>
  <c r="E49" i="5"/>
  <c r="H49" i="5" s="1"/>
  <c r="E58" i="7"/>
  <c r="H58" i="7" s="1"/>
  <c r="E52" i="7"/>
  <c r="H52" i="7" s="1"/>
  <c r="E50" i="7"/>
  <c r="H50" i="7" s="1"/>
  <c r="E48" i="7"/>
  <c r="H48" i="7" s="1"/>
  <c r="E45" i="7"/>
  <c r="H45" i="7" s="1"/>
  <c r="E42" i="7"/>
  <c r="H42" i="7" s="1"/>
  <c r="H46" i="15"/>
  <c r="H53" i="19"/>
  <c r="E71" i="11"/>
  <c r="H71" i="11" s="1"/>
  <c r="E70" i="11"/>
  <c r="G70" i="32"/>
  <c r="H70" i="32" s="1"/>
  <c r="E145" i="33"/>
  <c r="H145" i="33" s="1"/>
  <c r="E136" i="33"/>
  <c r="H136" i="33" s="1"/>
  <c r="E127" i="33"/>
  <c r="H127" i="33" s="1"/>
  <c r="E118" i="33"/>
  <c r="H118" i="33" s="1"/>
  <c r="E109" i="33"/>
  <c r="H109" i="33" s="1"/>
  <c r="E100" i="33"/>
  <c r="H100" i="33" s="1"/>
  <c r="E91" i="33"/>
  <c r="H91" i="33" s="1"/>
  <c r="E82" i="33"/>
  <c r="H82" i="33" s="1"/>
  <c r="E73" i="33"/>
  <c r="H73" i="33" s="1"/>
  <c r="H89" i="34"/>
  <c r="H107" i="1"/>
  <c r="H89" i="6"/>
  <c r="H33" i="5"/>
  <c r="E34" i="5"/>
  <c r="H34" i="5" s="1"/>
  <c r="E35" i="5"/>
  <c r="H35" i="5" s="1"/>
  <c r="E42" i="5"/>
  <c r="H42" i="5" s="1"/>
  <c r="E43" i="5"/>
  <c r="H43" i="5" s="1"/>
  <c r="E56" i="5"/>
  <c r="H56" i="5" s="1"/>
  <c r="E37" i="5"/>
  <c r="H37" i="5" s="1"/>
  <c r="E39" i="5"/>
  <c r="H39" i="5" s="1"/>
  <c r="E40" i="5"/>
  <c r="H40" i="5" s="1"/>
  <c r="E47" i="5"/>
  <c r="H47" i="5" s="1"/>
  <c r="E50" i="5"/>
  <c r="H50" i="5" s="1"/>
  <c r="E53" i="5"/>
  <c r="H53" i="5" s="1"/>
  <c r="E58" i="5"/>
  <c r="H58" i="5" s="1"/>
  <c r="E61" i="5"/>
  <c r="H61" i="5" s="1"/>
  <c r="E64" i="5"/>
  <c r="H64" i="5" s="1"/>
  <c r="E50" i="8"/>
  <c r="H50" i="8" s="1"/>
  <c r="E54" i="8"/>
  <c r="H54" i="8" s="1"/>
  <c r="E62" i="5"/>
  <c r="H62" i="5" s="1"/>
  <c r="E60" i="5"/>
  <c r="H60" i="5" s="1"/>
  <c r="E54" i="5"/>
  <c r="H54" i="5" s="1"/>
  <c r="E52" i="5"/>
  <c r="H52" i="5" s="1"/>
  <c r="E45" i="5"/>
  <c r="H45" i="5" s="1"/>
  <c r="H43" i="6"/>
  <c r="E61" i="7"/>
  <c r="H61" i="7" s="1"/>
  <c r="E56" i="7"/>
  <c r="H56" i="7" s="1"/>
  <c r="E40" i="7"/>
  <c r="H40" i="7" s="1"/>
  <c r="E142" i="33"/>
  <c r="H142" i="33" s="1"/>
  <c r="E133" i="33"/>
  <c r="H133" i="33" s="1"/>
  <c r="E124" i="33"/>
  <c r="H124" i="33" s="1"/>
  <c r="E115" i="33"/>
  <c r="H115" i="33" s="1"/>
  <c r="E106" i="33"/>
  <c r="H106" i="33" s="1"/>
  <c r="E97" i="33"/>
  <c r="H97" i="33" s="1"/>
  <c r="E88" i="33"/>
  <c r="H88" i="33" s="1"/>
  <c r="E79" i="33"/>
  <c r="H79" i="33" s="1"/>
  <c r="H140" i="34"/>
  <c r="H136" i="3"/>
  <c r="H61" i="3"/>
  <c r="H54" i="3"/>
  <c r="H48" i="3"/>
  <c r="H62" i="4"/>
  <c r="H44" i="6"/>
  <c r="H59" i="9"/>
  <c r="H33" i="19"/>
  <c r="H60" i="20"/>
  <c r="H38" i="21"/>
  <c r="H57" i="22"/>
  <c r="H55" i="22"/>
  <c r="H38" i="23"/>
  <c r="H46" i="24"/>
  <c r="H56" i="25"/>
  <c r="H54" i="25"/>
  <c r="H51" i="25"/>
  <c r="H44" i="26"/>
  <c r="H37" i="26"/>
  <c r="H41" i="27"/>
  <c r="H49" i="30"/>
  <c r="H45" i="30"/>
  <c r="H44" i="31"/>
  <c r="H45" i="32"/>
  <c r="G70" i="33"/>
  <c r="F71" i="4"/>
  <c r="E70" i="16"/>
  <c r="G70" i="25"/>
  <c r="G70" i="27"/>
  <c r="E71" i="16"/>
  <c r="H71" i="16" s="1"/>
  <c r="H96" i="34"/>
  <c r="H87" i="34"/>
  <c r="H114" i="1"/>
  <c r="H105" i="1"/>
  <c r="H134" i="6"/>
  <c r="H144" i="11"/>
  <c r="H104" i="15"/>
  <c r="H106" i="16"/>
  <c r="H45" i="23"/>
  <c r="H51" i="24"/>
  <c r="H35" i="27"/>
  <c r="H38" i="29"/>
  <c r="H35" i="32"/>
  <c r="H33" i="32"/>
  <c r="H71" i="8"/>
  <c r="F71" i="9"/>
  <c r="G70" i="11"/>
  <c r="F71" i="19"/>
  <c r="H141" i="34"/>
  <c r="H90" i="34"/>
  <c r="H108" i="1"/>
  <c r="H103" i="6"/>
  <c r="H90" i="6"/>
  <c r="H96" i="10"/>
  <c r="H135" i="14"/>
  <c r="E152" i="14"/>
  <c r="H152" i="14" s="1"/>
  <c r="H216" i="34"/>
  <c r="H209" i="34"/>
  <c r="H259" i="1"/>
  <c r="H274" i="2"/>
  <c r="H190" i="2"/>
  <c r="H282" i="3"/>
  <c r="H169" i="4"/>
  <c r="H153" i="5"/>
  <c r="H217" i="7"/>
  <c r="H286" i="10"/>
  <c r="H264" i="10"/>
  <c r="H230" i="11"/>
  <c r="H273" i="12"/>
  <c r="H288" i="14"/>
  <c r="H236" i="18"/>
  <c r="H230" i="21"/>
  <c r="H216" i="24"/>
  <c r="H183" i="24"/>
  <c r="H211" i="25"/>
  <c r="H287" i="28"/>
  <c r="E296" i="33"/>
  <c r="H296" i="33" s="1"/>
  <c r="E297" i="33"/>
  <c r="H297" i="33" s="1"/>
  <c r="E298" i="33"/>
  <c r="H298" i="33" s="1"/>
  <c r="E299" i="33"/>
  <c r="H299" i="33" s="1"/>
  <c r="E300" i="33"/>
  <c r="H300" i="33" s="1"/>
  <c r="E301" i="33"/>
  <c r="H301" i="33" s="1"/>
  <c r="E302" i="33"/>
  <c r="H302" i="33" s="1"/>
  <c r="E303" i="33"/>
  <c r="H303" i="33" s="1"/>
  <c r="E304" i="33"/>
  <c r="H304" i="33" s="1"/>
  <c r="E305" i="33"/>
  <c r="H305" i="33" s="1"/>
  <c r="E307" i="33"/>
  <c r="H307" i="33" s="1"/>
  <c r="E308" i="33"/>
  <c r="H308" i="33" s="1"/>
  <c r="E309" i="33"/>
  <c r="H309" i="33" s="1"/>
  <c r="E310" i="33"/>
  <c r="H310" i="33" s="1"/>
  <c r="E311" i="33"/>
  <c r="H311" i="33" s="1"/>
  <c r="E312" i="33"/>
  <c r="H312" i="33" s="1"/>
  <c r="E313" i="33"/>
  <c r="H313" i="33" s="1"/>
  <c r="E314" i="33"/>
  <c r="H314" i="33" s="1"/>
  <c r="E315" i="33"/>
  <c r="H315" i="33" s="1"/>
  <c r="E316" i="33"/>
  <c r="H316" i="33" s="1"/>
  <c r="E317" i="33"/>
  <c r="H317" i="33" s="1"/>
  <c r="E318" i="33"/>
  <c r="H318" i="33" s="1"/>
  <c r="E319" i="33"/>
  <c r="H319" i="33" s="1"/>
  <c r="E320" i="33"/>
  <c r="H320" i="33" s="1"/>
  <c r="E321" i="33"/>
  <c r="H321" i="33" s="1"/>
  <c r="E322" i="33"/>
  <c r="H322" i="33" s="1"/>
  <c r="E323" i="33"/>
  <c r="H323" i="33" s="1"/>
  <c r="E324" i="33"/>
  <c r="H324" i="33" s="1"/>
  <c r="E325" i="33"/>
  <c r="H325" i="33" s="1"/>
  <c r="E326" i="33"/>
  <c r="H326" i="33" s="1"/>
  <c r="E327" i="33"/>
  <c r="H327" i="33" s="1"/>
  <c r="E328" i="33"/>
  <c r="H328" i="33" s="1"/>
  <c r="E329" i="33"/>
  <c r="H329" i="33" s="1"/>
  <c r="E330" i="33"/>
  <c r="H330" i="33" s="1"/>
  <c r="E331" i="33"/>
  <c r="H331" i="33" s="1"/>
  <c r="E332" i="33"/>
  <c r="H332" i="33" s="1"/>
  <c r="E333" i="33"/>
  <c r="H333" i="33" s="1"/>
  <c r="E334" i="33"/>
  <c r="H334" i="33" s="1"/>
  <c r="E335" i="33"/>
  <c r="H335" i="33" s="1"/>
  <c r="E336" i="33"/>
  <c r="H336" i="33" s="1"/>
  <c r="E337" i="33"/>
  <c r="H337" i="33" s="1"/>
  <c r="E338" i="33"/>
  <c r="H338" i="33" s="1"/>
  <c r="E339" i="33"/>
  <c r="H339" i="33" s="1"/>
  <c r="E340" i="33"/>
  <c r="H340" i="33" s="1"/>
  <c r="E341" i="33"/>
  <c r="H341" i="33" s="1"/>
  <c r="E342" i="33"/>
  <c r="H342" i="33" s="1"/>
  <c r="E343" i="33"/>
  <c r="H343" i="33" s="1"/>
  <c r="E344" i="33"/>
  <c r="H344" i="33" s="1"/>
  <c r="E345" i="33"/>
  <c r="H345" i="33" s="1"/>
  <c r="E346" i="33"/>
  <c r="H346" i="33" s="1"/>
  <c r="E347" i="33"/>
  <c r="H347" i="33" s="1"/>
  <c r="E348" i="33"/>
  <c r="H348" i="33" s="1"/>
  <c r="E349" i="33"/>
  <c r="H349" i="33" s="1"/>
  <c r="E351" i="33"/>
  <c r="H351" i="33" s="1"/>
  <c r="E354" i="33"/>
  <c r="H354" i="33" s="1"/>
  <c r="E357" i="33"/>
  <c r="H357" i="33" s="1"/>
  <c r="E360" i="33"/>
  <c r="H360" i="33" s="1"/>
  <c r="E363" i="33"/>
  <c r="H363" i="33" s="1"/>
  <c r="E366" i="33"/>
  <c r="H366" i="33" s="1"/>
  <c r="E369" i="33"/>
  <c r="H369" i="33" s="1"/>
  <c r="E372" i="33"/>
  <c r="H372" i="33" s="1"/>
  <c r="E375" i="33"/>
  <c r="H375" i="33" s="1"/>
  <c r="E378" i="33"/>
  <c r="H378" i="33" s="1"/>
  <c r="E381" i="33"/>
  <c r="H381" i="33" s="1"/>
  <c r="E384" i="33"/>
  <c r="H384" i="33" s="1"/>
  <c r="E387" i="33"/>
  <c r="H387" i="33" s="1"/>
  <c r="E390" i="33"/>
  <c r="H390" i="33" s="1"/>
  <c r="E393" i="33"/>
  <c r="H393" i="33" s="1"/>
  <c r="E399" i="33"/>
  <c r="H399" i="33" s="1"/>
  <c r="E402" i="33"/>
  <c r="H402" i="33" s="1"/>
  <c r="E405" i="33"/>
  <c r="H405" i="33" s="1"/>
  <c r="E408" i="33"/>
  <c r="H408" i="33" s="1"/>
  <c r="E411" i="33"/>
  <c r="H411" i="33" s="1"/>
  <c r="E414" i="33"/>
  <c r="H414" i="33" s="1"/>
  <c r="E417" i="33"/>
  <c r="H417" i="33" s="1"/>
  <c r="E420" i="33"/>
  <c r="H420" i="33" s="1"/>
  <c r="E423" i="33"/>
  <c r="H423" i="33" s="1"/>
  <c r="E426" i="33"/>
  <c r="H426" i="33" s="1"/>
  <c r="E429" i="33"/>
  <c r="H429" i="33" s="1"/>
  <c r="E432" i="33"/>
  <c r="H432" i="33" s="1"/>
  <c r="E435" i="33"/>
  <c r="H435" i="33" s="1"/>
  <c r="E438" i="33"/>
  <c r="H438" i="33" s="1"/>
  <c r="E441" i="33"/>
  <c r="H441" i="33" s="1"/>
  <c r="E444" i="33"/>
  <c r="H444" i="33" s="1"/>
  <c r="E447" i="33"/>
  <c r="H447" i="33" s="1"/>
  <c r="E450" i="33"/>
  <c r="H450" i="33" s="1"/>
  <c r="E453" i="33"/>
  <c r="H453" i="33" s="1"/>
  <c r="E456" i="33"/>
  <c r="H456" i="33" s="1"/>
  <c r="E459" i="33"/>
  <c r="H459" i="33" s="1"/>
  <c r="E462" i="33"/>
  <c r="H462" i="33" s="1"/>
  <c r="E465" i="33"/>
  <c r="H465" i="33" s="1"/>
  <c r="E468" i="33"/>
  <c r="H468" i="33" s="1"/>
  <c r="E471" i="33"/>
  <c r="H471" i="33" s="1"/>
  <c r="E474" i="33"/>
  <c r="H474" i="33" s="1"/>
  <c r="E477" i="33"/>
  <c r="H477" i="33" s="1"/>
  <c r="E480" i="33"/>
  <c r="H480" i="33" s="1"/>
  <c r="E483" i="33"/>
  <c r="H483" i="33" s="1"/>
  <c r="E486" i="33"/>
  <c r="H486" i="33" s="1"/>
  <c r="E489" i="33"/>
  <c r="H489" i="33" s="1"/>
  <c r="E492" i="33"/>
  <c r="H492" i="33" s="1"/>
  <c r="E495" i="33"/>
  <c r="H495" i="33" s="1"/>
  <c r="E498" i="33"/>
  <c r="H498" i="33" s="1"/>
  <c r="E295" i="15"/>
  <c r="H295" i="15" s="1"/>
  <c r="E295" i="32"/>
  <c r="H295" i="32" s="1"/>
  <c r="E493" i="33"/>
  <c r="H493" i="33" s="1"/>
  <c r="E491" i="33"/>
  <c r="H491" i="33" s="1"/>
  <c r="E484" i="33"/>
  <c r="H484" i="33" s="1"/>
  <c r="E482" i="33"/>
  <c r="H482" i="33" s="1"/>
  <c r="E475" i="33"/>
  <c r="H475" i="33" s="1"/>
  <c r="E473" i="33"/>
  <c r="H473" i="33" s="1"/>
  <c r="E466" i="33"/>
  <c r="H466" i="33" s="1"/>
  <c r="E464" i="33"/>
  <c r="H464" i="33" s="1"/>
  <c r="E457" i="33"/>
  <c r="H457" i="33" s="1"/>
  <c r="E455" i="33"/>
  <c r="H455" i="33" s="1"/>
  <c r="E448" i="33"/>
  <c r="H448" i="33" s="1"/>
  <c r="E446" i="33"/>
  <c r="H446" i="33" s="1"/>
  <c r="E439" i="33"/>
  <c r="H439" i="33" s="1"/>
  <c r="E437" i="33"/>
  <c r="H437" i="33" s="1"/>
  <c r="E430" i="33"/>
  <c r="H430" i="33" s="1"/>
  <c r="E428" i="33"/>
  <c r="H428" i="33" s="1"/>
  <c r="E421" i="33"/>
  <c r="H421" i="33" s="1"/>
  <c r="E419" i="33"/>
  <c r="H419" i="33" s="1"/>
  <c r="E412" i="33"/>
  <c r="H412" i="33" s="1"/>
  <c r="E410" i="33"/>
  <c r="H410" i="33" s="1"/>
  <c r="E403" i="33"/>
  <c r="H403" i="33" s="1"/>
  <c r="E401" i="33"/>
  <c r="H401" i="33" s="1"/>
  <c r="E391" i="33"/>
  <c r="H391" i="33" s="1"/>
  <c r="E389" i="33"/>
  <c r="H389" i="33" s="1"/>
  <c r="E382" i="33"/>
  <c r="H382" i="33" s="1"/>
  <c r="E380" i="33"/>
  <c r="H380" i="33" s="1"/>
  <c r="E373" i="33"/>
  <c r="H373" i="33" s="1"/>
  <c r="E371" i="33"/>
  <c r="H371" i="33" s="1"/>
  <c r="E364" i="33"/>
  <c r="H364" i="33" s="1"/>
  <c r="E362" i="33"/>
  <c r="H362" i="33" s="1"/>
  <c r="E355" i="33"/>
  <c r="H355" i="33" s="1"/>
  <c r="E353" i="33"/>
  <c r="H353" i="33" s="1"/>
  <c r="H484" i="2"/>
  <c r="H461" i="2"/>
  <c r="H447" i="2"/>
  <c r="H430" i="2"/>
  <c r="H352" i="2"/>
  <c r="H492" i="3"/>
  <c r="E59" i="3"/>
  <c r="H59" i="3" s="1"/>
  <c r="E58" i="3"/>
  <c r="H58" i="3" s="1"/>
  <c r="E42" i="3"/>
  <c r="H42" i="3" s="1"/>
  <c r="E37" i="3"/>
  <c r="H37" i="3" s="1"/>
  <c r="H217" i="34"/>
  <c r="H251" i="2"/>
  <c r="H199" i="2"/>
  <c r="H233" i="4"/>
  <c r="H257" i="5"/>
  <c r="H273" i="6"/>
  <c r="H186" i="6"/>
  <c r="H165" i="6"/>
  <c r="H221" i="7"/>
  <c r="H218" i="7"/>
  <c r="H193" i="8"/>
  <c r="H207" i="9"/>
  <c r="H201" i="9"/>
  <c r="H162" i="9"/>
  <c r="H265" i="10"/>
  <c r="H227" i="10"/>
  <c r="H287" i="11"/>
  <c r="H173" i="11"/>
  <c r="H274" i="12"/>
  <c r="H234" i="13"/>
  <c r="H172" i="13"/>
  <c r="H189" i="14"/>
  <c r="H158" i="15"/>
  <c r="H246" i="16"/>
  <c r="H221" i="16"/>
  <c r="H182" i="16"/>
  <c r="H224" i="17"/>
  <c r="H255" i="18"/>
  <c r="H211" i="19"/>
  <c r="H268" i="21"/>
  <c r="H210" i="21"/>
  <c r="H209" i="22"/>
  <c r="H241" i="24"/>
  <c r="H194" i="24"/>
  <c r="H231" i="25"/>
  <c r="H255" i="28"/>
  <c r="H255" i="29"/>
  <c r="H270" i="30"/>
  <c r="H287" i="31"/>
  <c r="H220" i="32"/>
  <c r="H197" i="32"/>
  <c r="E294" i="24"/>
  <c r="H294" i="24" s="1"/>
  <c r="E496" i="33"/>
  <c r="H496" i="33" s="1"/>
  <c r="E494" i="33"/>
  <c r="H494" i="33" s="1"/>
  <c r="E487" i="33"/>
  <c r="H487" i="33" s="1"/>
  <c r="E485" i="33"/>
  <c r="H485" i="33" s="1"/>
  <c r="E478" i="33"/>
  <c r="H478" i="33" s="1"/>
  <c r="E476" i="33"/>
  <c r="H476" i="33" s="1"/>
  <c r="E469" i="33"/>
  <c r="H469" i="33" s="1"/>
  <c r="E467" i="33"/>
  <c r="H467" i="33" s="1"/>
  <c r="E460" i="33"/>
  <c r="H460" i="33" s="1"/>
  <c r="E458" i="33"/>
  <c r="H458" i="33" s="1"/>
  <c r="E449" i="33"/>
  <c r="H449" i="33" s="1"/>
  <c r="E442" i="33"/>
  <c r="H442" i="33" s="1"/>
  <c r="E440" i="33"/>
  <c r="H440" i="33" s="1"/>
  <c r="E433" i="33"/>
  <c r="H433" i="33" s="1"/>
  <c r="E431" i="33"/>
  <c r="H431" i="33" s="1"/>
  <c r="E424" i="33"/>
  <c r="H424" i="33" s="1"/>
  <c r="E422" i="33"/>
  <c r="H422" i="33" s="1"/>
  <c r="E415" i="33"/>
  <c r="H415" i="33" s="1"/>
  <c r="E413" i="33"/>
  <c r="H413" i="33" s="1"/>
  <c r="E406" i="33"/>
  <c r="H406" i="33" s="1"/>
  <c r="E404" i="33"/>
  <c r="H404" i="33" s="1"/>
  <c r="E397" i="33"/>
  <c r="H397" i="33" s="1"/>
  <c r="E394" i="33"/>
  <c r="H394" i="33" s="1"/>
  <c r="E392" i="33"/>
  <c r="H392" i="33" s="1"/>
  <c r="E385" i="33"/>
  <c r="H385" i="33" s="1"/>
  <c r="E383" i="33"/>
  <c r="H383" i="33" s="1"/>
  <c r="E376" i="33"/>
  <c r="H376" i="33" s="1"/>
  <c r="E374" i="33"/>
  <c r="H374" i="33" s="1"/>
  <c r="E367" i="33"/>
  <c r="H367" i="33" s="1"/>
  <c r="E365" i="33"/>
  <c r="H365" i="33" s="1"/>
  <c r="E358" i="33"/>
  <c r="H358" i="33" s="1"/>
  <c r="E356" i="33"/>
  <c r="H356" i="33" s="1"/>
  <c r="H473" i="34"/>
  <c r="H327" i="34"/>
  <c r="H497" i="1"/>
  <c r="H475" i="1"/>
  <c r="H470" i="1"/>
  <c r="H339" i="1"/>
  <c r="H334" i="1"/>
  <c r="H303" i="1"/>
  <c r="H299" i="1"/>
  <c r="H455" i="2"/>
  <c r="H450" i="2"/>
  <c r="H433" i="2"/>
  <c r="H421" i="2"/>
  <c r="H308" i="2"/>
  <c r="H497" i="3"/>
  <c r="E307" i="6"/>
  <c r="H307" i="6" s="1"/>
  <c r="E330" i="6"/>
  <c r="H330" i="6" s="1"/>
  <c r="E339" i="6"/>
  <c r="H339" i="6" s="1"/>
  <c r="E357" i="6"/>
  <c r="H357" i="6" s="1"/>
  <c r="E359" i="6"/>
  <c r="H359" i="6" s="1"/>
  <c r="E383" i="6"/>
  <c r="H383" i="6" s="1"/>
  <c r="E410" i="6"/>
  <c r="H410" i="6" s="1"/>
  <c r="E460" i="6"/>
  <c r="H460" i="6" s="1"/>
  <c r="E464" i="6"/>
  <c r="H464" i="6" s="1"/>
  <c r="E298" i="6"/>
  <c r="H298" i="6" s="1"/>
  <c r="E314" i="6"/>
  <c r="H314" i="6" s="1"/>
  <c r="E332" i="6"/>
  <c r="H332" i="6" s="1"/>
  <c r="E335" i="6"/>
  <c r="H335" i="6" s="1"/>
  <c r="E337" i="6"/>
  <c r="H337" i="6" s="1"/>
  <c r="E354" i="6"/>
  <c r="H354" i="6" s="1"/>
  <c r="E377" i="6"/>
  <c r="H377" i="6" s="1"/>
  <c r="E393" i="6"/>
  <c r="H393" i="6" s="1"/>
  <c r="E437" i="6"/>
  <c r="H437" i="6" s="1"/>
  <c r="E310" i="6"/>
  <c r="H310" i="6" s="1"/>
  <c r="E333" i="6"/>
  <c r="H333" i="6" s="1"/>
  <c r="E346" i="6"/>
  <c r="H346" i="6" s="1"/>
  <c r="E301" i="6"/>
  <c r="H301" i="6" s="1"/>
  <c r="E345" i="6"/>
  <c r="H345" i="6" s="1"/>
  <c r="E401" i="6"/>
  <c r="H401" i="6" s="1"/>
  <c r="E404" i="6"/>
  <c r="H404" i="6" s="1"/>
  <c r="E294" i="6"/>
  <c r="H294" i="6" s="1"/>
  <c r="E297" i="6"/>
  <c r="H297" i="6" s="1"/>
  <c r="E315" i="6"/>
  <c r="H315" i="6" s="1"/>
  <c r="E317" i="6"/>
  <c r="H317" i="6" s="1"/>
  <c r="E318" i="6"/>
  <c r="H318" i="6" s="1"/>
  <c r="E334" i="6"/>
  <c r="H334" i="6" s="1"/>
  <c r="E378" i="6"/>
  <c r="H378" i="6" s="1"/>
  <c r="E499" i="33"/>
  <c r="H499" i="33" s="1"/>
  <c r="E497" i="33"/>
  <c r="H497" i="33" s="1"/>
  <c r="E490" i="33"/>
  <c r="H490" i="33" s="1"/>
  <c r="E488" i="33"/>
  <c r="H488" i="33" s="1"/>
  <c r="E481" i="33"/>
  <c r="H481" i="33" s="1"/>
  <c r="E479" i="33"/>
  <c r="H479" i="33" s="1"/>
  <c r="E472" i="33"/>
  <c r="H472" i="33" s="1"/>
  <c r="E470" i="33"/>
  <c r="H470" i="33" s="1"/>
  <c r="E463" i="33"/>
  <c r="H463" i="33" s="1"/>
  <c r="E461" i="33"/>
  <c r="H461" i="33" s="1"/>
  <c r="E454" i="33"/>
  <c r="H454" i="33" s="1"/>
  <c r="E452" i="33"/>
  <c r="H452" i="33" s="1"/>
  <c r="E445" i="33"/>
  <c r="H445" i="33" s="1"/>
  <c r="E443" i="33"/>
  <c r="H443" i="33" s="1"/>
  <c r="E436" i="33"/>
  <c r="H436" i="33" s="1"/>
  <c r="E434" i="33"/>
  <c r="H434" i="33" s="1"/>
  <c r="E427" i="33"/>
  <c r="H427" i="33" s="1"/>
  <c r="E425" i="33"/>
  <c r="H425" i="33" s="1"/>
  <c r="E418" i="33"/>
  <c r="H418" i="33" s="1"/>
  <c r="E416" i="33"/>
  <c r="H416" i="33" s="1"/>
  <c r="E409" i="33"/>
  <c r="H409" i="33" s="1"/>
  <c r="E407" i="33"/>
  <c r="H407" i="33" s="1"/>
  <c r="E400" i="33"/>
  <c r="H400" i="33" s="1"/>
  <c r="E398" i="33"/>
  <c r="H398" i="33" s="1"/>
  <c r="E395" i="33"/>
  <c r="H395" i="33" s="1"/>
  <c r="E388" i="33"/>
  <c r="H388" i="33" s="1"/>
  <c r="E386" i="33"/>
  <c r="H386" i="33" s="1"/>
  <c r="E379" i="33"/>
  <c r="H379" i="33" s="1"/>
  <c r="E377" i="33"/>
  <c r="H377" i="33" s="1"/>
  <c r="E370" i="33"/>
  <c r="H370" i="33" s="1"/>
  <c r="E368" i="33"/>
  <c r="H368" i="33" s="1"/>
  <c r="E361" i="33"/>
  <c r="H361" i="33" s="1"/>
  <c r="E359" i="33"/>
  <c r="H359" i="33" s="1"/>
  <c r="E352" i="33"/>
  <c r="H352" i="33" s="1"/>
  <c r="E350" i="33"/>
  <c r="H350" i="33" s="1"/>
  <c r="H469" i="3"/>
  <c r="H458" i="3"/>
  <c r="H438" i="3"/>
  <c r="H411" i="3"/>
  <c r="H320" i="3"/>
  <c r="H301" i="3"/>
  <c r="E408" i="4"/>
  <c r="H408" i="4" s="1"/>
  <c r="E406" i="4"/>
  <c r="H406" i="4" s="1"/>
  <c r="E327" i="4"/>
  <c r="H327" i="4" s="1"/>
  <c r="H488" i="5"/>
  <c r="H462" i="9"/>
  <c r="H390" i="9"/>
  <c r="H458" i="13"/>
  <c r="H353" i="14"/>
  <c r="H338" i="14"/>
  <c r="H357" i="15"/>
  <c r="H494" i="18"/>
  <c r="H282" i="30"/>
  <c r="H262" i="30"/>
  <c r="H261" i="31"/>
  <c r="H193" i="32"/>
  <c r="E296" i="2"/>
  <c r="H296" i="2" s="1"/>
  <c r="E297" i="2"/>
  <c r="H297" i="2" s="1"/>
  <c r="E298" i="2"/>
  <c r="H298" i="2" s="1"/>
  <c r="E300" i="2"/>
  <c r="H300" i="2" s="1"/>
  <c r="E301" i="2"/>
  <c r="H301" i="2" s="1"/>
  <c r="E302" i="2"/>
  <c r="H302" i="2" s="1"/>
  <c r="E303" i="2"/>
  <c r="H303" i="2" s="1"/>
  <c r="E304" i="2"/>
  <c r="H304" i="2" s="1"/>
  <c r="E305" i="2"/>
  <c r="H305" i="2" s="1"/>
  <c r="E314" i="2"/>
  <c r="H314" i="2" s="1"/>
  <c r="E315" i="2"/>
  <c r="H315" i="2" s="1"/>
  <c r="E317" i="2"/>
  <c r="H317" i="2" s="1"/>
  <c r="E318" i="2"/>
  <c r="H318" i="2" s="1"/>
  <c r="E319" i="2"/>
  <c r="H319" i="2" s="1"/>
  <c r="E320" i="2"/>
  <c r="H320" i="2" s="1"/>
  <c r="E321" i="2"/>
  <c r="H321" i="2" s="1"/>
  <c r="E323" i="2"/>
  <c r="H323" i="2" s="1"/>
  <c r="E324" i="2"/>
  <c r="H324" i="2" s="1"/>
  <c r="E325" i="2"/>
  <c r="H325" i="2" s="1"/>
  <c r="E326" i="2"/>
  <c r="H326" i="2" s="1"/>
  <c r="E327" i="2"/>
  <c r="H327" i="2" s="1"/>
  <c r="E328" i="2"/>
  <c r="H328" i="2" s="1"/>
  <c r="E329" i="2"/>
  <c r="H329" i="2" s="1"/>
  <c r="E330" i="2"/>
  <c r="H330" i="2" s="1"/>
  <c r="E331" i="2"/>
  <c r="H331" i="2" s="1"/>
  <c r="E332" i="2"/>
  <c r="H332" i="2" s="1"/>
  <c r="E333" i="2"/>
  <c r="H333" i="2" s="1"/>
  <c r="E334" i="2"/>
  <c r="H334" i="2" s="1"/>
  <c r="E335" i="2"/>
  <c r="H335" i="2" s="1"/>
  <c r="E336" i="2"/>
  <c r="H336" i="2" s="1"/>
  <c r="E337" i="2"/>
  <c r="H337" i="2" s="1"/>
  <c r="E338" i="2"/>
  <c r="H338" i="2" s="1"/>
  <c r="E339" i="2"/>
  <c r="H339" i="2" s="1"/>
  <c r="E340" i="2"/>
  <c r="H340" i="2" s="1"/>
  <c r="E341" i="2"/>
  <c r="H341" i="2" s="1"/>
  <c r="E350" i="2"/>
  <c r="H350" i="2" s="1"/>
  <c r="E351" i="2"/>
  <c r="H351" i="2" s="1"/>
  <c r="E368" i="2"/>
  <c r="H368" i="2" s="1"/>
  <c r="E369" i="2"/>
  <c r="H369" i="2" s="1"/>
  <c r="E370" i="2"/>
  <c r="H370" i="2" s="1"/>
  <c r="E371" i="2"/>
  <c r="H371" i="2" s="1"/>
  <c r="E390" i="2"/>
  <c r="H390" i="2" s="1"/>
  <c r="E391" i="2"/>
  <c r="H391" i="2" s="1"/>
  <c r="E392" i="2"/>
  <c r="H392" i="2" s="1"/>
  <c r="E393" i="2"/>
  <c r="H393" i="2" s="1"/>
  <c r="E394" i="2"/>
  <c r="H394" i="2" s="1"/>
  <c r="E398" i="2"/>
  <c r="H398" i="2" s="1"/>
  <c r="E400" i="2"/>
  <c r="H400" i="2" s="1"/>
  <c r="E401" i="2"/>
  <c r="H401" i="2" s="1"/>
  <c r="E402" i="2"/>
  <c r="H402" i="2" s="1"/>
  <c r="E408" i="2"/>
  <c r="H408" i="2" s="1"/>
  <c r="E409" i="2"/>
  <c r="H409" i="2" s="1"/>
  <c r="E410" i="2"/>
  <c r="H410" i="2" s="1"/>
  <c r="E411" i="2"/>
  <c r="H411" i="2" s="1"/>
  <c r="E412" i="2"/>
  <c r="H412" i="2" s="1"/>
  <c r="E413" i="2"/>
  <c r="H413" i="2" s="1"/>
  <c r="E416" i="2"/>
  <c r="H416" i="2" s="1"/>
  <c r="E417" i="2"/>
  <c r="H417" i="2" s="1"/>
  <c r="E426" i="2"/>
  <c r="H426" i="2" s="1"/>
  <c r="E444" i="2"/>
  <c r="H444" i="2" s="1"/>
  <c r="E475" i="2"/>
  <c r="H475" i="2" s="1"/>
  <c r="E497" i="2"/>
  <c r="H497" i="2" s="1"/>
  <c r="E294" i="2"/>
  <c r="H294" i="2" s="1"/>
  <c r="E310" i="4"/>
  <c r="H310" i="4" s="1"/>
  <c r="E311" i="4"/>
  <c r="H311" i="4" s="1"/>
  <c r="E330" i="4"/>
  <c r="H330" i="4" s="1"/>
  <c r="E340" i="4"/>
  <c r="H340" i="4" s="1"/>
  <c r="E356" i="4"/>
  <c r="H356" i="4" s="1"/>
  <c r="E357" i="4"/>
  <c r="H357" i="4" s="1"/>
  <c r="E358" i="4"/>
  <c r="H358" i="4" s="1"/>
  <c r="E359" i="4"/>
  <c r="H359" i="4" s="1"/>
  <c r="E368" i="4"/>
  <c r="H368" i="4" s="1"/>
  <c r="E372" i="4"/>
  <c r="H372" i="4" s="1"/>
  <c r="E378" i="4"/>
  <c r="H378" i="4" s="1"/>
  <c r="E393" i="4"/>
  <c r="H393" i="4" s="1"/>
  <c r="E403" i="4"/>
  <c r="H403" i="4" s="1"/>
  <c r="E433" i="4"/>
  <c r="H433" i="4" s="1"/>
  <c r="E434" i="4"/>
  <c r="H434" i="4" s="1"/>
  <c r="E484" i="4"/>
  <c r="H484" i="4" s="1"/>
  <c r="E485" i="4"/>
  <c r="H485" i="4" s="1"/>
  <c r="E494" i="4"/>
  <c r="H494" i="4" s="1"/>
  <c r="E297" i="4"/>
  <c r="H297" i="4" s="1"/>
  <c r="E298" i="4"/>
  <c r="H298" i="4" s="1"/>
  <c r="E302" i="4"/>
  <c r="H302" i="4" s="1"/>
  <c r="E307" i="4"/>
  <c r="H307" i="4" s="1"/>
  <c r="E314" i="4"/>
  <c r="H314" i="4" s="1"/>
  <c r="E315" i="4"/>
  <c r="H315" i="4" s="1"/>
  <c r="E318" i="4"/>
  <c r="H318" i="4" s="1"/>
  <c r="E319" i="4"/>
  <c r="H319" i="4" s="1"/>
  <c r="E326" i="4"/>
  <c r="H326" i="4" s="1"/>
  <c r="E328" i="4"/>
  <c r="H328" i="4" s="1"/>
  <c r="E332" i="4"/>
  <c r="H332" i="4" s="1"/>
  <c r="E335" i="4"/>
  <c r="H335" i="4" s="1"/>
  <c r="E345" i="4"/>
  <c r="H345" i="4" s="1"/>
  <c r="E347" i="4"/>
  <c r="H347" i="4" s="1"/>
  <c r="E365" i="4"/>
  <c r="H365" i="4" s="1"/>
  <c r="E383" i="4"/>
  <c r="H383" i="4" s="1"/>
  <c r="E387" i="4"/>
  <c r="H387" i="4" s="1"/>
  <c r="E437" i="4"/>
  <c r="H437" i="4" s="1"/>
  <c r="E467" i="4"/>
  <c r="H467" i="4" s="1"/>
  <c r="E468" i="4"/>
  <c r="H468" i="4" s="1"/>
  <c r="G294" i="12"/>
  <c r="H294" i="12" s="1"/>
  <c r="G294" i="18"/>
  <c r="H294" i="18" s="1"/>
  <c r="H396" i="33"/>
  <c r="H474" i="34"/>
  <c r="H386" i="34"/>
  <c r="H377" i="34"/>
  <c r="H333" i="34"/>
  <c r="H324" i="34"/>
  <c r="H494" i="1"/>
  <c r="H485" i="1"/>
  <c r="H476" i="1"/>
  <c r="H467" i="1"/>
  <c r="H340" i="1"/>
  <c r="H300" i="1"/>
  <c r="E495" i="2"/>
  <c r="H495" i="2" s="1"/>
  <c r="E493" i="2"/>
  <c r="H493" i="2" s="1"/>
  <c r="E492" i="2"/>
  <c r="H492" i="2" s="1"/>
  <c r="E491" i="2"/>
  <c r="H491" i="2" s="1"/>
  <c r="E490" i="2"/>
  <c r="H490" i="2" s="1"/>
  <c r="E487" i="2"/>
  <c r="H487" i="2" s="1"/>
  <c r="E485" i="2"/>
  <c r="H485" i="2" s="1"/>
  <c r="E476" i="2"/>
  <c r="H476" i="2" s="1"/>
  <c r="E474" i="2"/>
  <c r="H474" i="2" s="1"/>
  <c r="E473" i="2"/>
  <c r="H473" i="2" s="1"/>
  <c r="E462" i="2"/>
  <c r="H462" i="2" s="1"/>
  <c r="E459" i="2"/>
  <c r="H459" i="2" s="1"/>
  <c r="E456" i="2"/>
  <c r="H456" i="2" s="1"/>
  <c r="E448" i="2"/>
  <c r="H448" i="2" s="1"/>
  <c r="E437" i="2"/>
  <c r="H437" i="2" s="1"/>
  <c r="E434" i="2"/>
  <c r="H434" i="2" s="1"/>
  <c r="E431" i="2"/>
  <c r="H431" i="2" s="1"/>
  <c r="E428" i="2"/>
  <c r="H428" i="2" s="1"/>
  <c r="E424" i="2"/>
  <c r="H424" i="2" s="1"/>
  <c r="E422" i="2"/>
  <c r="H422" i="2" s="1"/>
  <c r="E419" i="2"/>
  <c r="H419" i="2" s="1"/>
  <c r="E414" i="2"/>
  <c r="H414" i="2" s="1"/>
  <c r="E353" i="2"/>
  <c r="H353" i="2" s="1"/>
  <c r="E346" i="2"/>
  <c r="H346" i="2" s="1"/>
  <c r="E343" i="2"/>
  <c r="H343" i="2" s="1"/>
  <c r="E309" i="2"/>
  <c r="H309" i="2" s="1"/>
  <c r="H493" i="3"/>
  <c r="H483" i="3"/>
  <c r="H477" i="3"/>
  <c r="H467" i="3"/>
  <c r="H459" i="3"/>
  <c r="H436" i="3"/>
  <c r="H418" i="3"/>
  <c r="H328" i="3"/>
  <c r="H314" i="3"/>
  <c r="H304" i="3"/>
  <c r="H436" i="4"/>
  <c r="E412" i="4"/>
  <c r="H412" i="4" s="1"/>
  <c r="E391" i="4"/>
  <c r="H391" i="4" s="1"/>
  <c r="E354" i="4"/>
  <c r="H354" i="4" s="1"/>
  <c r="E346" i="4"/>
  <c r="H346" i="4" s="1"/>
  <c r="E344" i="4"/>
  <c r="H344" i="4" s="1"/>
  <c r="E333" i="4"/>
  <c r="H333" i="4" s="1"/>
  <c r="E303" i="4"/>
  <c r="H303" i="4" s="1"/>
  <c r="E301" i="4"/>
  <c r="H301" i="4" s="1"/>
  <c r="H441" i="7"/>
  <c r="H362" i="8"/>
  <c r="H337" i="8"/>
  <c r="H309" i="9"/>
  <c r="H365" i="11"/>
  <c r="H399" i="12"/>
  <c r="H368" i="12"/>
  <c r="H415" i="13"/>
  <c r="H439" i="14"/>
  <c r="H372" i="15"/>
  <c r="H312" i="15"/>
  <c r="H375" i="16"/>
  <c r="E386" i="4"/>
  <c r="H386" i="4" s="1"/>
  <c r="E338" i="4"/>
  <c r="H338" i="4" s="1"/>
  <c r="E334" i="4"/>
  <c r="H334" i="4" s="1"/>
  <c r="E304" i="4"/>
  <c r="H304" i="4" s="1"/>
  <c r="E296" i="3"/>
  <c r="H296" i="3" s="1"/>
  <c r="E297" i="3"/>
  <c r="H297" i="3" s="1"/>
  <c r="E298" i="3"/>
  <c r="H298" i="3" s="1"/>
  <c r="E310" i="3"/>
  <c r="H310" i="3" s="1"/>
  <c r="E311" i="3"/>
  <c r="H311" i="3" s="1"/>
  <c r="E312" i="3"/>
  <c r="H312" i="3" s="1"/>
  <c r="E323" i="3"/>
  <c r="H323" i="3" s="1"/>
  <c r="E324" i="3"/>
  <c r="H324" i="3" s="1"/>
  <c r="E332" i="3"/>
  <c r="H332" i="3" s="1"/>
  <c r="E333" i="3"/>
  <c r="H333" i="3" s="1"/>
  <c r="E334" i="3"/>
  <c r="H334" i="3" s="1"/>
  <c r="E335" i="3"/>
  <c r="H335" i="3" s="1"/>
  <c r="E336" i="3"/>
  <c r="H336" i="3" s="1"/>
  <c r="E344" i="3"/>
  <c r="H344" i="3" s="1"/>
  <c r="E345" i="3"/>
  <c r="H345" i="3" s="1"/>
  <c r="E346" i="3"/>
  <c r="H346" i="3" s="1"/>
  <c r="E347" i="3"/>
  <c r="H347" i="3" s="1"/>
  <c r="E348" i="3"/>
  <c r="H348" i="3" s="1"/>
  <c r="E353" i="3"/>
  <c r="H353" i="3" s="1"/>
  <c r="E354" i="3"/>
  <c r="H354" i="3" s="1"/>
  <c r="E355" i="3"/>
  <c r="H355" i="3" s="1"/>
  <c r="E356" i="3"/>
  <c r="H356" i="3" s="1"/>
  <c r="E357" i="3"/>
  <c r="H357" i="3" s="1"/>
  <c r="E358" i="3"/>
  <c r="H358" i="3" s="1"/>
  <c r="E359" i="3"/>
  <c r="H359" i="3" s="1"/>
  <c r="E362" i="3"/>
  <c r="H362" i="3" s="1"/>
  <c r="E363" i="3"/>
  <c r="H363" i="3" s="1"/>
  <c r="E368" i="3"/>
  <c r="H368" i="3" s="1"/>
  <c r="E369" i="3"/>
  <c r="H369" i="3" s="1"/>
  <c r="E370" i="3"/>
  <c r="H370" i="3" s="1"/>
  <c r="E377" i="3"/>
  <c r="H377" i="3" s="1"/>
  <c r="E378" i="3"/>
  <c r="H378" i="3" s="1"/>
  <c r="E379" i="3"/>
  <c r="H379" i="3" s="1"/>
  <c r="E380" i="3"/>
  <c r="H380" i="3" s="1"/>
  <c r="E391" i="3"/>
  <c r="H391" i="3" s="1"/>
  <c r="E392" i="3"/>
  <c r="H392" i="3" s="1"/>
  <c r="E393" i="3"/>
  <c r="H393" i="3" s="1"/>
  <c r="E398" i="3"/>
  <c r="H398" i="3" s="1"/>
  <c r="E410" i="3"/>
  <c r="H410" i="3" s="1"/>
  <c r="E295" i="3"/>
  <c r="H295" i="3" s="1"/>
  <c r="E410" i="1"/>
  <c r="H410" i="1" s="1"/>
  <c r="E371" i="1"/>
  <c r="H371" i="1" s="1"/>
  <c r="E358" i="1"/>
  <c r="H358" i="1" s="1"/>
  <c r="E328" i="1"/>
  <c r="H328" i="1" s="1"/>
  <c r="E466" i="3"/>
  <c r="H466" i="3" s="1"/>
  <c r="E464" i="3"/>
  <c r="H464" i="3" s="1"/>
  <c r="E463" i="3"/>
  <c r="H463" i="3" s="1"/>
  <c r="E452" i="3"/>
  <c r="H452" i="3" s="1"/>
  <c r="E447" i="3"/>
  <c r="H447" i="3" s="1"/>
  <c r="E441" i="3"/>
  <c r="H441" i="3" s="1"/>
  <c r="E435" i="3"/>
  <c r="H435" i="3" s="1"/>
  <c r="E434" i="3"/>
  <c r="H434" i="3" s="1"/>
  <c r="E433" i="3"/>
  <c r="H433" i="3" s="1"/>
  <c r="E432" i="3"/>
  <c r="H432" i="3" s="1"/>
  <c r="E414" i="3"/>
  <c r="H414" i="3" s="1"/>
  <c r="E412" i="3"/>
  <c r="H412" i="3" s="1"/>
  <c r="E395" i="3"/>
  <c r="H395" i="3" s="1"/>
  <c r="E372" i="3"/>
  <c r="H372" i="3" s="1"/>
  <c r="E340" i="3"/>
  <c r="H340" i="3" s="1"/>
  <c r="E337" i="3"/>
  <c r="H337" i="3" s="1"/>
  <c r="E326" i="3"/>
  <c r="H326" i="3" s="1"/>
  <c r="E321" i="3"/>
  <c r="H321" i="3" s="1"/>
  <c r="E318" i="3"/>
  <c r="H318" i="3" s="1"/>
  <c r="E315" i="3"/>
  <c r="H315" i="3" s="1"/>
  <c r="E309" i="3"/>
  <c r="H309" i="3" s="1"/>
  <c r="E308" i="3"/>
  <c r="H308" i="3" s="1"/>
  <c r="E307" i="3"/>
  <c r="H307" i="3" s="1"/>
  <c r="E305" i="3"/>
  <c r="H305" i="3" s="1"/>
  <c r="E302" i="3"/>
  <c r="H302" i="3" s="1"/>
  <c r="H487" i="4"/>
  <c r="H369" i="4"/>
  <c r="H305" i="4"/>
  <c r="H494" i="5"/>
  <c r="H415" i="5"/>
  <c r="H342" i="5"/>
  <c r="H487" i="7"/>
  <c r="H362" i="7"/>
  <c r="H486" i="8"/>
  <c r="H470" i="8"/>
  <c r="H422" i="8"/>
  <c r="H370" i="8"/>
  <c r="H346" i="9"/>
  <c r="H465" i="10"/>
  <c r="H340" i="10"/>
  <c r="H481" i="11"/>
  <c r="H383" i="11"/>
  <c r="H440" i="12"/>
  <c r="H415" i="12"/>
  <c r="H404" i="12"/>
  <c r="H448" i="14"/>
  <c r="H399" i="14"/>
  <c r="H491" i="15"/>
  <c r="H416" i="15"/>
  <c r="H329" i="15"/>
  <c r="H313" i="15"/>
  <c r="H302" i="16"/>
  <c r="H410" i="20"/>
  <c r="H337" i="21"/>
  <c r="H498" i="23"/>
  <c r="H370" i="23"/>
  <c r="H480" i="25"/>
  <c r="H416" i="26"/>
  <c r="H428" i="27"/>
  <c r="H303" i="22"/>
  <c r="H486" i="23"/>
  <c r="H424" i="23"/>
  <c r="H419" i="23"/>
  <c r="H346" i="17"/>
  <c r="H421" i="18"/>
  <c r="H306" i="18"/>
  <c r="H371" i="19"/>
  <c r="G329" i="20"/>
  <c r="H329" i="20" s="1"/>
  <c r="G317" i="20"/>
  <c r="H317" i="20" s="1"/>
  <c r="F308" i="20"/>
  <c r="H473" i="21"/>
  <c r="H383" i="21"/>
  <c r="H499" i="23"/>
  <c r="H487" i="23"/>
  <c r="H425" i="23"/>
  <c r="H389" i="23"/>
  <c r="H424" i="26"/>
  <c r="H371" i="27"/>
  <c r="H348" i="27"/>
  <c r="H443" i="29"/>
  <c r="H416" i="29"/>
  <c r="H363" i="30"/>
  <c r="H472" i="31"/>
  <c r="H527" i="12"/>
  <c r="H515" i="16"/>
  <c r="H524" i="30"/>
  <c r="H299" i="21"/>
  <c r="H371" i="26"/>
  <c r="H351" i="26"/>
  <c r="H372" i="27"/>
  <c r="H331" i="27"/>
  <c r="H323" i="27"/>
  <c r="H396" i="28"/>
  <c r="H498" i="29"/>
  <c r="H495" i="29"/>
  <c r="H475" i="29"/>
  <c r="H479" i="30"/>
  <c r="H367" i="30"/>
  <c r="H480" i="31"/>
  <c r="H467" i="32"/>
  <c r="H440" i="32"/>
  <c r="H327" i="32"/>
  <c r="H511" i="34"/>
  <c r="H523" i="3"/>
  <c r="H520" i="20"/>
  <c r="H515" i="32"/>
  <c r="H512" i="34"/>
  <c r="H508" i="34"/>
  <c r="H520" i="1"/>
  <c r="H510" i="13"/>
  <c r="H527" i="15"/>
  <c r="H520" i="15"/>
  <c r="H512" i="23"/>
  <c r="H518" i="32"/>
  <c r="F8" i="17" l="1"/>
  <c r="F8" i="29"/>
  <c r="E8" i="4"/>
  <c r="H8" i="4" s="1"/>
  <c r="F8" i="2"/>
  <c r="H8" i="26"/>
  <c r="H8" i="2"/>
  <c r="H70" i="25"/>
  <c r="H18" i="28"/>
  <c r="H505" i="12"/>
  <c r="H9" i="4"/>
  <c r="F8" i="20"/>
  <c r="H70" i="16"/>
  <c r="F8" i="1"/>
  <c r="F8" i="28"/>
  <c r="F8" i="16"/>
  <c r="F8" i="21"/>
  <c r="F8" i="24"/>
  <c r="F8" i="3"/>
  <c r="F8" i="30"/>
  <c r="F8" i="34"/>
  <c r="F8" i="27"/>
  <c r="F8" i="31"/>
  <c r="F8" i="15"/>
  <c r="F8" i="19"/>
  <c r="F8" i="7"/>
  <c r="F8" i="9"/>
  <c r="F8" i="4"/>
  <c r="F8" i="22"/>
  <c r="F8" i="6"/>
  <c r="F8" i="10"/>
  <c r="F8" i="12"/>
  <c r="F8" i="25"/>
  <c r="F8" i="18"/>
  <c r="F8" i="13"/>
  <c r="H294" i="20"/>
  <c r="E8" i="21"/>
  <c r="H8" i="21" s="1"/>
  <c r="H9" i="21"/>
  <c r="H9" i="22"/>
  <c r="E8" i="22"/>
  <c r="H8" i="22" s="1"/>
  <c r="E8" i="24"/>
  <c r="H8" i="24" s="1"/>
  <c r="H9" i="24"/>
  <c r="E8" i="14"/>
  <c r="H8" i="14" s="1"/>
  <c r="E8" i="33"/>
  <c r="H8" i="33" s="1"/>
  <c r="H9" i="1"/>
  <c r="E8" i="1"/>
  <c r="H8" i="1" s="1"/>
  <c r="H9" i="31"/>
  <c r="E8" i="31"/>
  <c r="H8" i="31" s="1"/>
  <c r="E8" i="3"/>
  <c r="H8" i="3" s="1"/>
  <c r="H9" i="3"/>
  <c r="H9" i="8"/>
  <c r="E8" i="8"/>
  <c r="H8" i="8" s="1"/>
  <c r="E8" i="34"/>
  <c r="H8" i="34" s="1"/>
  <c r="H9" i="34"/>
  <c r="E8" i="30"/>
  <c r="H8" i="30" s="1"/>
  <c r="H9" i="30"/>
  <c r="H9" i="7"/>
  <c r="E8" i="7"/>
  <c r="H8" i="7" s="1"/>
  <c r="H9" i="28"/>
  <c r="E8" i="28"/>
  <c r="H8" i="28" s="1"/>
  <c r="E8" i="6"/>
  <c r="H8" i="6" s="1"/>
  <c r="H9" i="6"/>
  <c r="H9" i="32"/>
  <c r="E8" i="32"/>
  <c r="H8" i="32" s="1"/>
  <c r="E8" i="27"/>
  <c r="H8" i="27" s="1"/>
  <c r="H9" i="27"/>
  <c r="E8" i="16"/>
  <c r="H8" i="16" s="1"/>
  <c r="H9" i="16"/>
  <c r="H70" i="27"/>
  <c r="E8" i="12"/>
  <c r="H8" i="12" s="1"/>
  <c r="H9" i="12"/>
  <c r="H9" i="13"/>
  <c r="E8" i="13"/>
  <c r="H8" i="13" s="1"/>
  <c r="H9" i="20"/>
  <c r="E8" i="20"/>
  <c r="H8" i="20" s="1"/>
  <c r="H9" i="29"/>
  <c r="E8" i="29"/>
  <c r="H8" i="29" s="1"/>
  <c r="E8" i="10"/>
  <c r="H8" i="10" s="1"/>
  <c r="H9" i="11"/>
  <c r="E8" i="11"/>
  <c r="H8" i="11" s="1"/>
  <c r="H9" i="19"/>
  <c r="E8" i="19"/>
  <c r="H8" i="19" s="1"/>
  <c r="E8" i="23"/>
  <c r="H8" i="23" s="1"/>
  <c r="E8" i="15"/>
  <c r="H8" i="15" s="1"/>
  <c r="H70" i="11"/>
  <c r="H70" i="33"/>
</calcChain>
</file>

<file path=xl/sharedStrings.xml><?xml version="1.0" encoding="utf-8"?>
<sst xmlns="http://schemas.openxmlformats.org/spreadsheetml/2006/main" count="17986" uniqueCount="569">
  <si>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</si>
  <si>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</si>
  <si>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</si>
  <si>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</si>
  <si>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</si>
  <si>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</si>
  <si>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</si>
  <si>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</si>
  <si>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</si>
  <si>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</si>
  <si>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</si>
  <si>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</si>
  <si>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</si>
  <si>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</si>
  <si>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</si>
  <si>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</si>
  <si>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</si>
  <si>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</si>
  <si>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</si>
  <si>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</si>
  <si>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</si>
  <si>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</si>
  <si>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</si>
  <si>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</si>
  <si>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</si>
  <si>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</si>
  <si>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</si>
  <si>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</si>
  <si>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</si>
  <si>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</si>
  <si>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</si>
  <si>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</si>
  <si>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</si>
  <si>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</si>
  <si>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</si>
  <si>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</si>
  <si>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</si>
  <si>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</si>
  <si>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</si>
  <si>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</si>
  <si>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</si>
  <si>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</si>
  <si>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</si>
  <si>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</si>
  <si>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</si>
  <si>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</si>
  <si>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</si>
  <si>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</si>
  <si>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</si>
  <si>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</si>
  <si>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</si>
  <si>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</si>
  <si>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</si>
  <si>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</si>
  <si>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</si>
  <si>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</si>
  <si>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</si>
  <si>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</si>
  <si>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</si>
  <si>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</si>
  <si>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</si>
  <si>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</si>
  <si>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</si>
  <si>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</si>
  <si>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</si>
  <si>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</si>
  <si>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</si>
  <si>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</si>
  <si>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</si>
  <si>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</si>
  <si>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</si>
  <si>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</si>
  <si>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</si>
  <si>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</si>
  <si>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</si>
  <si>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</si>
  <si>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</si>
  <si>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</si>
  <si>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</si>
  <si>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</si>
  <si>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</si>
  <si>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</si>
  <si>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</si>
  <si>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</si>
  <si>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</si>
  <si>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</si>
  <si>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</si>
  <si>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</si>
  <si>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</si>
  <si>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</si>
  <si>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</si>
  <si>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</si>
  <si>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</si>
  <si>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</si>
  <si>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</si>
  <si>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</si>
  <si>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</si>
  <si>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</si>
  <si>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</si>
  <si>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</si>
  <si>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</si>
  <si>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</si>
  <si>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</si>
  <si>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</si>
  <si>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</si>
  <si>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</si>
  <si>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</si>
  <si>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</si>
  <si>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</si>
  <si>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</si>
  <si>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</si>
  <si>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</si>
  <si>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</si>
  <si>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</si>
  <si>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</si>
  <si>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</si>
  <si>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</si>
  <si>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</si>
  <si>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</si>
  <si>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</si>
  <si>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</si>
  <si>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</si>
  <si>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</si>
  <si>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</si>
  <si>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</si>
  <si>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</si>
  <si>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</si>
  <si>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</si>
  <si>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</si>
  <si>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</si>
  <si>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</si>
  <si>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</si>
  <si>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</si>
  <si>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</si>
  <si>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</si>
  <si>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</si>
  <si>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</si>
  <si>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</si>
  <si>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</si>
  <si>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</si>
  <si>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</si>
  <si>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</si>
  <si>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</si>
  <si>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</si>
  <si>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</si>
  <si>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</si>
  <si>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</si>
  <si>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</si>
  <si>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</si>
  <si>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</si>
  <si>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</si>
  <si>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</si>
  <si>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</si>
  <si>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</si>
  <si>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</si>
  <si>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</si>
  <si>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</si>
  <si>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</si>
  <si>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</si>
  <si>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</si>
  <si>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</si>
  <si>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</si>
  <si>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</si>
  <si>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</si>
  <si>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</si>
  <si>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</si>
  <si>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</si>
  <si>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</si>
  <si>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</si>
  <si>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</si>
  <si>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</si>
  <si>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</si>
  <si>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</si>
  <si>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</si>
  <si>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</si>
  <si>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</si>
  <si>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</si>
  <si>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</si>
  <si>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</si>
  <si>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</si>
  <si>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</si>
  <si>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</si>
  <si>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</si>
  <si>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</si>
  <si>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</si>
  <si>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</si>
  <si>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</si>
  <si>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</si>
  <si>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</si>
  <si>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</si>
  <si>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</si>
  <si>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</si>
  <si>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</si>
  <si>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</si>
  <si>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</si>
  <si>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</si>
  <si>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</si>
  <si>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</si>
  <si>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</si>
  <si>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</si>
  <si>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</si>
  <si>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</si>
  <si>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</si>
  <si>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</si>
  <si>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</si>
  <si>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</si>
  <si>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</si>
  <si>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</si>
  <si>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</si>
  <si>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</si>
  <si>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</si>
  <si>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</si>
  <si>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</si>
  <si>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</si>
  <si>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</si>
  <si>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</si>
  <si>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</si>
  <si>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</si>
  <si>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</si>
  <si>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</si>
  <si>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</si>
  <si>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</si>
  <si>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</si>
  <si>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</si>
  <si>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</si>
  <si>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</si>
  <si>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</si>
  <si>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</si>
  <si>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</si>
  <si>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</si>
  <si>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</si>
  <si>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</si>
  <si>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</si>
  <si>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</si>
  <si>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</si>
  <si>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</si>
  <si>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</si>
  <si>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</si>
  <si>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</si>
  <si>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</si>
  <si>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</si>
  <si>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</si>
  <si>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</si>
  <si>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</si>
  <si>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</si>
  <si>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</si>
  <si>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</si>
  <si>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</si>
  <si>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</si>
  <si>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</si>
  <si>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</si>
  <si>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</si>
  <si>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</si>
  <si>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</si>
  <si>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</si>
  <si>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</si>
  <si>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</si>
  <si>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</si>
  <si>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</si>
  <si>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</si>
  <si>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</si>
  <si>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</si>
  <si>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</si>
  <si>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</si>
  <si>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</si>
  <si>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</si>
  <si>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</si>
  <si>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</si>
  <si>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</si>
  <si>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</si>
  <si>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</si>
  <si>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</si>
  <si>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</si>
  <si>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</si>
  <si>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</si>
  <si>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</si>
  <si>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</si>
  <si>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</si>
  <si>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</si>
  <si>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</si>
  <si>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</si>
  <si>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</si>
  <si>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</si>
  <si>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</si>
  <si>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</si>
  <si>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</si>
  <si>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</si>
  <si>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</si>
  <si>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</si>
  <si>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</si>
  <si>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</si>
  <si>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</si>
  <si>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</si>
  <si>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</si>
  <si>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</si>
  <si>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</si>
  <si>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</si>
  <si>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</si>
  <si>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</si>
  <si>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</si>
  <si>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</si>
  <si>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</si>
  <si>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</si>
  <si>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</si>
  <si>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</si>
  <si>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</si>
  <si>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</si>
  <si>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</si>
  <si>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</si>
  <si>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</si>
  <si>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</si>
  <si>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</si>
  <si>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</si>
  <si>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</si>
  <si>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</si>
  <si>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</si>
  <si>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</si>
  <si>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</si>
  <si>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</si>
  <si>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</si>
  <si>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</si>
  <si>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</si>
  <si>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</si>
  <si>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</si>
  <si>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</si>
  <si>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</si>
  <si>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</si>
  <si>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</si>
  <si>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</si>
  <si>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</si>
  <si>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</si>
  <si>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</si>
  <si>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</si>
  <si>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</si>
  <si>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</si>
  <si>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</si>
  <si>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</si>
  <si>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</si>
  <si>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</si>
  <si>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</si>
  <si>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</si>
  <si>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</si>
  <si>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</si>
  <si>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</si>
  <si>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</si>
  <si>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</si>
  <si>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</si>
  <si>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</si>
  <si>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</si>
  <si>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</si>
  <si>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</si>
  <si>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</si>
  <si>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</si>
  <si>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</si>
  <si>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</si>
  <si>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</si>
  <si>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</si>
  <si>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</si>
  <si>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</si>
  <si>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</si>
  <si>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</si>
  <si>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</si>
  <si>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</si>
  <si>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</si>
  <si>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</si>
  <si>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</si>
  <si>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</si>
  <si>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</si>
  <si>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</si>
  <si>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</si>
  <si>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</si>
  <si>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</si>
  <si>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</si>
  <si>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</si>
  <si>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</si>
  <si>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</si>
  <si>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</si>
  <si>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</si>
  <si>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</si>
  <si>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</si>
  <si>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</si>
  <si>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</si>
  <si>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</si>
  <si>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</si>
  <si>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</si>
  <si>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</si>
  <si>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</si>
  <si>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</si>
  <si>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</si>
  <si>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</si>
  <si>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</si>
  <si>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</si>
  <si>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</si>
  <si>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</si>
  <si>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</si>
  <si>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</si>
  <si>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</si>
  <si>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</si>
  <si>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</si>
  <si>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</si>
  <si>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</si>
  <si>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</si>
  <si>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</si>
  <si>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</si>
  <si>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</si>
  <si>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</si>
  <si>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</si>
  <si>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</si>
  <si>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</si>
  <si>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</si>
  <si>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</si>
  <si>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</si>
  <si>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</si>
  <si>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</si>
  <si>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</si>
  <si>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</si>
  <si>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</si>
  <si>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</si>
  <si>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</si>
  <si>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</si>
  <si>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</si>
  <si>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</si>
  <si>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</si>
  <si>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</si>
  <si>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</si>
  <si>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</si>
  <si>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</si>
  <si>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</si>
  <si>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</si>
  <si>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</si>
  <si>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</si>
  <si>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</si>
  <si>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</si>
  <si>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</si>
  <si>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</si>
  <si>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</si>
  <si>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</si>
  <si>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</si>
  <si>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</si>
  <si>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</si>
  <si>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</si>
  <si>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</si>
  <si>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</si>
  <si>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</si>
  <si>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</si>
  <si>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</si>
  <si>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</si>
  <si>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</si>
  <si>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</si>
  <si>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</si>
  <si>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</si>
  <si>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</si>
  <si>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</si>
  <si>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</si>
  <si>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</si>
  <si>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</si>
  <si>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</si>
  <si>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</si>
  <si>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</si>
  <si>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</si>
  <si>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</si>
  <si>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</si>
  <si>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</si>
  <si>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</si>
  <si>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</si>
  <si>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</si>
  <si>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</si>
  <si>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</si>
  <si>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</si>
  <si>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</si>
  <si>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</si>
  <si>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</si>
  <si>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</si>
  <si>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</si>
  <si>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</si>
  <si>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</si>
  <si>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</si>
  <si>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</si>
  <si>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</si>
  <si>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</si>
  <si>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</si>
  <si>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</si>
  <si>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</si>
  <si>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</si>
  <si>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</si>
  <si>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</si>
  <si>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</si>
  <si>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</si>
  <si>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</si>
  <si>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</si>
  <si>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</si>
  <si>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</si>
  <si>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</si>
  <si>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</si>
  <si>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</si>
  <si>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</si>
  <si>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</si>
  <si>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</si>
  <si>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</si>
  <si>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</si>
  <si>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</si>
  <si>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</si>
  <si>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</si>
  <si>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</si>
  <si>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</si>
  <si>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</si>
  <si>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</si>
  <si>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</si>
  <si>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</si>
  <si>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</si>
  <si>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</si>
  <si>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</si>
  <si>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</si>
  <si>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</si>
  <si>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</si>
  <si>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</si>
  <si>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</si>
  <si>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</si>
  <si>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</si>
  <si>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</si>
  <si>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</si>
  <si>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</si>
  <si>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</si>
  <si>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Fuente: Aplicativo WEB de la Agencia Pública de Empleo.  Cálculos OLO.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</si>
  <si>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</si>
  <si>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</si>
  <si>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</si>
  <si>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</si>
  <si>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Auxiliares de Avalúo</t>
  </si>
  <si>
    <t>Chapistas, Caldereros y Paileros</t>
  </si>
  <si>
    <t>Otras Ocupaciones Elementales de los Servicios</t>
  </si>
  <si>
    <t>PERÍODO:</t>
  </si>
  <si>
    <t xml:space="preserve">INSCRITOS EN LA AGENCIA PÚBLICA DE EMPLEO  POR OCUPACIÓN Y NIVEL DE CUALIFICACIÓN 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</si>
  <si>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</si>
  <si>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</si>
  <si>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</si>
  <si>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</si>
  <si>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</si>
  <si>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</si>
  <si>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</si>
  <si>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</si>
  <si>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</si>
  <si>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</si>
  <si>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</si>
  <si>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</si>
  <si>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</si>
  <si>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</si>
  <si>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</si>
  <si>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</si>
  <si>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</si>
  <si>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</si>
  <si>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</si>
  <si>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</si>
  <si>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</si>
  <si>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</si>
  <si>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</si>
  <si>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</si>
  <si>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</si>
  <si>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</si>
  <si>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</si>
  <si>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</si>
  <si>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</si>
  <si>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</si>
  <si>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</si>
  <si>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</si>
  <si>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</si>
  <si>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  QUINDÍO</t>
  </si>
  <si>
    <t>TRIMESTRE  ABRIL  -  JUNIO   2015 -2016</t>
  </si>
  <si>
    <t>% Variacion    2016 vs   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</si>
</sst>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43" fontId="2" fillId="0" borderId="0" applyFont="0" applyFill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68">
    <xf numFmtId="0" fontId="0" fillId="0" borderId="0" xfId="0"/>
    <xf numFmtId="0" fontId="0" fillId="24" borderId="0" xfId="0" applyFill="1" applyBorder="1" applyAlignment="1">
      <alignment vertical="top"/>
    </xf>
    <xf numFmtId="0" fontId="21" fillId="24" borderId="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left" vertical="center" wrapText="1"/>
    </xf>
    <xf numFmtId="0" fontId="24" fillId="24" borderId="0" xfId="0" applyFont="1" applyFill="1" applyAlignment="1">
      <alignment vertical="top"/>
    </xf>
    <xf numFmtId="0" fontId="24" fillId="24" borderId="0" xfId="0" applyFont="1" applyFill="1" applyBorder="1" applyAlignment="1">
      <alignment vertical="top"/>
    </xf>
    <xf numFmtId="3" fontId="24" fillId="24" borderId="0" xfId="0" applyNumberFormat="1" applyFont="1" applyFill="1" applyBorder="1" applyAlignment="1">
      <alignment vertical="top"/>
    </xf>
    <xf numFmtId="1" fontId="24" fillId="24" borderId="0" xfId="0" applyNumberFormat="1" applyFont="1" applyFill="1" applyAlignment="1">
      <alignment vertical="top"/>
    </xf>
    <xf numFmtId="3" fontId="24" fillId="24" borderId="0" xfId="0" applyNumberFormat="1" applyFont="1" applyFill="1" applyAlignment="1">
      <alignment vertical="top"/>
    </xf>
    <xf numFmtId="0" fontId="23" fillId="24" borderId="0" xfId="0" applyFont="1" applyFill="1" applyBorder="1" applyAlignment="1">
      <alignment horizontal="left"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25" fillId="0" borderId="17" xfId="0" applyFont="1" applyFill="1" applyBorder="1"/>
    <xf numFmtId="0" fontId="25" fillId="0" borderId="0" xfId="0" applyFont="1" applyFill="1" applyBorder="1"/>
    <xf numFmtId="0" fontId="29" fillId="0" borderId="18" xfId="0" applyFont="1" applyFill="1" applyBorder="1" applyAlignment="1">
      <alignment vertical="center"/>
    </xf>
    <xf numFmtId="0" fontId="0" fillId="0" borderId="0" xfId="0" applyFill="1" applyBorder="1" applyAlignment="1">
      <alignment vertical="top"/>
    </xf>
    <xf numFmtId="0" fontId="0" fillId="0" borderId="24" xfId="0" applyFill="1" applyBorder="1" applyAlignment="1">
      <alignment vertical="top"/>
    </xf>
    <xf numFmtId="0" fontId="24" fillId="24" borderId="0" xfId="0" applyFont="1" applyFill="1" applyBorder="1" applyAlignment="1">
      <alignment vertical="center" wrapText="1"/>
    </xf>
    <xf numFmtId="0" fontId="30" fillId="25" borderId="10" xfId="0" applyFont="1" applyFill="1" applyBorder="1" applyAlignment="1">
      <alignment horizontal="center" vertical="center" wrapText="1"/>
    </xf>
    <xf numFmtId="0" fontId="32" fillId="26" borderId="12" xfId="0" applyFont="1" applyFill="1" applyBorder="1" applyAlignment="1">
      <alignment vertical="center" wrapText="1"/>
    </xf>
    <xf numFmtId="165" fontId="32" fillId="26" borderId="10" xfId="32" applyNumberFormat="1" applyFont="1" applyFill="1" applyBorder="1" applyAlignment="1">
      <alignment horizontal="center" vertical="center" wrapText="1"/>
    </xf>
    <xf numFmtId="165" fontId="32" fillId="26" borderId="10" xfId="32" applyNumberFormat="1" applyFont="1" applyFill="1" applyBorder="1" applyAlignment="1">
      <alignment vertical="center" wrapText="1"/>
    </xf>
    <xf numFmtId="164" fontId="32" fillId="26" borderId="10" xfId="35" applyNumberFormat="1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 wrapText="1"/>
    </xf>
    <xf numFmtId="3" fontId="28" fillId="24" borderId="10" xfId="0" applyNumberFormat="1" applyFont="1" applyFill="1" applyBorder="1" applyAlignment="1">
      <alignment horizontal="center" vertical="center" wrapText="1"/>
    </xf>
    <xf numFmtId="164" fontId="20" fillId="24" borderId="10" xfId="35" applyNumberFormat="1" applyFont="1" applyFill="1" applyBorder="1" applyAlignment="1">
      <alignment vertical="center" wrapText="1"/>
    </xf>
    <xf numFmtId="164" fontId="19" fillId="24" borderId="10" xfId="35" applyNumberFormat="1" applyFont="1" applyFill="1" applyBorder="1" applyAlignment="1">
      <alignment vertical="center" wrapText="1"/>
    </xf>
    <xf numFmtId="0" fontId="24" fillId="24" borderId="0" xfId="0" applyFont="1" applyFill="1" applyAlignment="1">
      <alignment vertical="center" wrapText="1"/>
    </xf>
    <xf numFmtId="0" fontId="0" fillId="24" borderId="0" xfId="0" applyFill="1" applyBorder="1" applyAlignment="1">
      <alignment vertical="center" wrapText="1"/>
    </xf>
    <xf numFmtId="0" fontId="24" fillId="24" borderId="10" xfId="0" applyFont="1" applyFill="1" applyBorder="1" applyAlignment="1">
      <alignment horizontal="center" vertical="center" wrapText="1"/>
    </xf>
    <xf numFmtId="164" fontId="24" fillId="24" borderId="10" xfId="35" applyNumberFormat="1" applyFont="1" applyFill="1" applyBorder="1" applyAlignment="1">
      <alignment vertical="center" wrapText="1"/>
    </xf>
    <xf numFmtId="164" fontId="24" fillId="0" borderId="10" xfId="35" applyNumberFormat="1" applyFont="1" applyBorder="1" applyAlignment="1">
      <alignment horizontal="right" vertical="center" wrapText="1"/>
    </xf>
    <xf numFmtId="49" fontId="27" fillId="24" borderId="11" xfId="0" applyNumberFormat="1" applyFont="1" applyFill="1" applyBorder="1" applyAlignment="1">
      <alignment vertical="center" wrapText="1"/>
    </xf>
    <xf numFmtId="49" fontId="26" fillId="24" borderId="11" xfId="0" applyNumberFormat="1" applyFont="1" applyFill="1" applyBorder="1" applyAlignment="1">
      <alignment vertical="center" wrapText="1"/>
    </xf>
    <xf numFmtId="164" fontId="24" fillId="24" borderId="10" xfId="35" applyNumberFormat="1" applyFont="1" applyFill="1" applyBorder="1" applyAlignment="1">
      <alignment horizontal="right" vertical="center" wrapText="1"/>
    </xf>
    <xf numFmtId="0" fontId="24" fillId="0" borderId="0" xfId="0" applyFont="1" applyFill="1" applyBorder="1" applyAlignment="1">
      <alignment vertical="center" wrapText="1"/>
    </xf>
    <xf numFmtId="3" fontId="24" fillId="24" borderId="0" xfId="0" applyNumberFormat="1" applyFont="1" applyFill="1" applyBorder="1" applyAlignment="1">
      <alignment vertical="center" wrapText="1"/>
    </xf>
    <xf numFmtId="164" fontId="24" fillId="24" borderId="0" xfId="35" applyNumberFormat="1" applyFont="1" applyFill="1" applyBorder="1" applyAlignment="1">
      <alignment horizontal="right" vertical="center" wrapText="1"/>
    </xf>
    <xf numFmtId="164" fontId="24" fillId="0" borderId="0" xfId="35" applyNumberFormat="1" applyFont="1" applyBorder="1" applyAlignment="1">
      <alignment horizontal="right" vertical="center" wrapText="1"/>
    </xf>
    <xf numFmtId="164" fontId="19" fillId="24" borderId="0" xfId="35" applyNumberFormat="1" applyFont="1" applyFill="1" applyBorder="1" applyAlignment="1">
      <alignment vertical="center" wrapText="1"/>
    </xf>
    <xf numFmtId="49" fontId="27" fillId="24" borderId="0" xfId="0" applyNumberFormat="1" applyFont="1" applyFill="1" applyBorder="1" applyAlignment="1">
      <alignment vertical="center" wrapText="1"/>
    </xf>
    <xf numFmtId="49" fontId="26" fillId="24" borderId="0" xfId="0" applyNumberFormat="1" applyFont="1" applyFill="1" applyBorder="1" applyAlignment="1">
      <alignment vertical="center" wrapText="1"/>
    </xf>
    <xf numFmtId="0" fontId="25" fillId="24" borderId="0" xfId="0" applyFont="1" applyFill="1" applyBorder="1" applyAlignment="1">
      <alignment horizontal="center" vertical="center" wrapText="1"/>
    </xf>
    <xf numFmtId="3" fontId="24" fillId="24" borderId="0" xfId="0" applyNumberFormat="1" applyFont="1" applyFill="1" applyAlignment="1">
      <alignment vertical="center" wrapText="1"/>
    </xf>
    <xf numFmtId="3" fontId="24" fillId="24" borderId="10" xfId="0" applyNumberFormat="1" applyFont="1" applyFill="1" applyBorder="1" applyAlignment="1">
      <alignment horizontal="center" vertical="center" wrapText="1"/>
    </xf>
    <xf numFmtId="0" fontId="24" fillId="24" borderId="0" xfId="0" applyFont="1" applyFill="1" applyBorder="1" applyAlignment="1">
      <alignment horizontal="right" vertical="center" wrapText="1"/>
    </xf>
    <xf numFmtId="0" fontId="24" fillId="0" borderId="0" xfId="0" applyFont="1" applyBorder="1" applyAlignment="1">
      <alignment vertical="center" wrapText="1"/>
    </xf>
    <xf numFmtId="165" fontId="24" fillId="24" borderId="0" xfId="0" applyNumberFormat="1" applyFont="1" applyFill="1" applyBorder="1" applyAlignment="1">
      <alignment vertical="center" wrapText="1"/>
    </xf>
    <xf numFmtId="0" fontId="30" fillId="25" borderId="10" xfId="0" applyFont="1" applyFill="1" applyBorder="1" applyAlignment="1">
      <alignment horizontal="center" vertical="center" wrapText="1"/>
    </xf>
    <xf numFmtId="0" fontId="19" fillId="0" borderId="17" xfId="0" applyFont="1" applyFill="1" applyBorder="1"/>
    <xf numFmtId="0" fontId="19" fillId="0" borderId="0" xfId="0" applyFont="1" applyFill="1" applyBorder="1"/>
    <xf numFmtId="0" fontId="30" fillId="25" borderId="10" xfId="0" applyFont="1" applyFill="1" applyBorder="1" applyAlignment="1">
      <alignment horizontal="center" vertical="center" wrapText="1"/>
    </xf>
    <xf numFmtId="0" fontId="30" fillId="25" borderId="12" xfId="0" applyFont="1" applyFill="1" applyBorder="1" applyAlignment="1">
      <alignment horizontal="center" vertical="center" wrapText="1"/>
    </xf>
    <xf numFmtId="0" fontId="30" fillId="25" borderId="13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31" fillId="25" borderId="15" xfId="0" applyFont="1" applyFill="1" applyBorder="1" applyAlignment="1">
      <alignment horizontal="center" vertical="center" wrapText="1"/>
    </xf>
    <xf numFmtId="0" fontId="30" fillId="25" borderId="14" xfId="0" applyFont="1" applyFill="1" applyBorder="1" applyAlignment="1">
      <alignment horizontal="center" vertical="center" wrapText="1"/>
    </xf>
    <xf numFmtId="0" fontId="30" fillId="25" borderId="1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0" fontId="19" fillId="0" borderId="21" xfId="0" applyFont="1" applyFill="1" applyBorder="1" applyAlignment="1">
      <alignment horizontal="left" vertical="center"/>
    </xf>
    <xf numFmtId="0" fontId="29" fillId="0" borderId="16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29" fillId="0" borderId="22" xfId="0" applyFont="1" applyFill="1" applyBorder="1" applyAlignment="1">
      <alignment horizontal="center" vertical="center"/>
    </xf>
    <xf numFmtId="0" fontId="29" fillId="0" borderId="23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29" fillId="0" borderId="25" xfId="0" applyFont="1" applyFill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colors>
    <mruColors>
      <color rgb="FF00AEB6"/>
      <color rgb="FF008B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257175</xdr:colOff>
      <xdr:row>5</xdr:row>
      <xdr:rowOff>9525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"/>
          <a:ext cx="4067175" cy="11715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257175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067175" cy="1171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8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8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8" s="1" customFormat="1" ht="20.100000000000001" customHeight="1" x14ac:dyDescent="0.2">
      <c r="B4" s="50"/>
      <c r="C4" s="15"/>
      <c r="D4" s="62" t="s">
        <v>481</v>
      </c>
      <c r="E4" s="63"/>
      <c r="F4" s="63"/>
      <c r="G4" s="63"/>
      <c r="H4" s="64"/>
    </row>
    <row r="5" spans="2:8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8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8" s="17" customFormat="1" x14ac:dyDescent="0.2">
      <c r="B8" s="19" t="s">
        <v>481</v>
      </c>
      <c r="C8" s="20">
        <f>+C18+C70+C151+C294+C505</f>
        <v>400920</v>
      </c>
      <c r="D8" s="21">
        <f>+D18+D70+D151+D294+D505</f>
        <v>406406</v>
      </c>
      <c r="E8" s="22">
        <f>SUM(E9:E13)</f>
        <v>1</v>
      </c>
      <c r="F8" s="22">
        <f>SUM(F9:F13)</f>
        <v>1</v>
      </c>
      <c r="G8" s="22">
        <f t="shared" ref="G8:G13" si="0">+(D8-C8)/C8</f>
        <v>1.3683527885862516E-2</v>
      </c>
      <c r="H8" s="22">
        <f t="shared" ref="H8:H13" si="1">+IF(OR(AND(E8=""),(G8="")),"",E8*G8)</f>
        <v>1.3683527885862516E-2</v>
      </c>
    </row>
    <row r="9" spans="2:8" s="17" customFormat="1" x14ac:dyDescent="0.2">
      <c r="B9" s="23" t="str">
        <f>+B18</f>
        <v>Total Inscritos en ocupaciones de nivel Directivo</v>
      </c>
      <c r="C9" s="24">
        <f>+C18</f>
        <v>9735</v>
      </c>
      <c r="D9" s="24">
        <f>+D18</f>
        <v>7415</v>
      </c>
      <c r="E9" s="25">
        <f t="shared" ref="E9:F13" si="2">+C9/C$8</f>
        <v>2.4281652199940138E-2</v>
      </c>
      <c r="F9" s="25">
        <f t="shared" si="2"/>
        <v>1.8245301496533025E-2</v>
      </c>
      <c r="G9" s="25">
        <f t="shared" si="0"/>
        <v>-0.23831535695942477</v>
      </c>
      <c r="H9" s="26">
        <f t="shared" si="1"/>
        <v>-5.7866906115933356E-3</v>
      </c>
    </row>
    <row r="10" spans="2:8" s="17" customFormat="1" x14ac:dyDescent="0.2">
      <c r="B10" s="23" t="str">
        <f>+B70</f>
        <v xml:space="preserve">Total Inscritos en ocupaciones de nivel Profesional </v>
      </c>
      <c r="C10" s="24">
        <f>+C70</f>
        <v>31728</v>
      </c>
      <c r="D10" s="24">
        <f>+D70</f>
        <v>37951</v>
      </c>
      <c r="E10" s="25">
        <f t="shared" si="2"/>
        <v>7.9137982639928162E-2</v>
      </c>
      <c r="F10" s="25">
        <f t="shared" si="2"/>
        <v>9.3381987470657415E-2</v>
      </c>
      <c r="G10" s="25">
        <f t="shared" si="0"/>
        <v>0.19613590519415028</v>
      </c>
      <c r="H10" s="26">
        <f t="shared" si="1"/>
        <v>1.552179986032126E-2</v>
      </c>
    </row>
    <row r="11" spans="2:8" s="17" customFormat="1" ht="24" x14ac:dyDescent="0.2">
      <c r="B11" s="23" t="str">
        <f>+B151</f>
        <v>Total Inscritos en ocupaciones de nivel Técnicos Profesionales - Tecnólogos</v>
      </c>
      <c r="C11" s="24">
        <f>+C151</f>
        <v>66249</v>
      </c>
      <c r="D11" s="24">
        <f>+D151</f>
        <v>71330</v>
      </c>
      <c r="E11" s="25">
        <f t="shared" si="2"/>
        <v>0.1652424423825202</v>
      </c>
      <c r="F11" s="25">
        <f t="shared" si="2"/>
        <v>0.17551414103138241</v>
      </c>
      <c r="G11" s="25">
        <f t="shared" si="0"/>
        <v>7.6695497290525133E-2</v>
      </c>
      <c r="H11" s="26">
        <f t="shared" si="1"/>
        <v>1.2673351292028333E-2</v>
      </c>
    </row>
    <row r="12" spans="2:8" s="17" customFormat="1" x14ac:dyDescent="0.2">
      <c r="B12" s="23" t="str">
        <f>+B294</f>
        <v>Total Inscritos en ocupaciones de nivel Calificados</v>
      </c>
      <c r="C12" s="24">
        <f>+C294</f>
        <v>236672</v>
      </c>
      <c r="D12" s="24">
        <f>+D294</f>
        <v>213511</v>
      </c>
      <c r="E12" s="25">
        <f t="shared" si="2"/>
        <v>0.59032225880474909</v>
      </c>
      <c r="F12" s="25">
        <f t="shared" si="2"/>
        <v>0.52536379876281358</v>
      </c>
      <c r="G12" s="25">
        <f t="shared" si="0"/>
        <v>-9.7861174959437539E-2</v>
      </c>
      <c r="H12" s="26">
        <f t="shared" si="1"/>
        <v>-5.7769629851341917E-2</v>
      </c>
    </row>
    <row r="13" spans="2:8" s="17" customFormat="1" x14ac:dyDescent="0.2">
      <c r="B13" s="23" t="str">
        <f>+B505</f>
        <v>Total Inscritos en ocupaciones de nivel Elemental</v>
      </c>
      <c r="C13" s="24">
        <f>+C505</f>
        <v>56536</v>
      </c>
      <c r="D13" s="24">
        <f>+D505</f>
        <v>76199</v>
      </c>
      <c r="E13" s="25">
        <f t="shared" si="2"/>
        <v>0.14101566397286242</v>
      </c>
      <c r="F13" s="25">
        <f t="shared" si="2"/>
        <v>0.18749477123861361</v>
      </c>
      <c r="G13" s="25">
        <f t="shared" si="0"/>
        <v>0.34779609452384319</v>
      </c>
      <c r="H13" s="26">
        <f t="shared" si="1"/>
        <v>4.9044697196448168E-2</v>
      </c>
    </row>
    <row r="14" spans="2:8" s="17" customFormat="1" x14ac:dyDescent="0.2">
      <c r="B14" s="27"/>
      <c r="C14" s="27"/>
      <c r="D14" s="27"/>
      <c r="H14" s="28"/>
    </row>
    <row r="15" spans="2:8" s="17" customFormat="1" x14ac:dyDescent="0.2">
      <c r="B15" s="27"/>
      <c r="C15" s="27"/>
      <c r="D15" s="27"/>
      <c r="H15" s="28"/>
    </row>
    <row r="16" spans="2:8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9735</v>
      </c>
      <c r="D18" s="20">
        <f>SUM(D19:D64)</f>
        <v>7415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-0.23831535695942477</v>
      </c>
      <c r="H18" s="22">
        <f t="shared" ref="H18:H32" si="6">+IF(OR(AND(E18=""),(G18="")),"",E18*G18)</f>
        <v>-0.23831535695942477</v>
      </c>
    </row>
    <row r="19" spans="2:8" s="17" customFormat="1" ht="15" x14ac:dyDescent="0.2">
      <c r="B19" s="3" t="s">
        <v>0</v>
      </c>
      <c r="C19" s="29">
        <v>18</v>
      </c>
      <c r="D19" s="29">
        <v>23</v>
      </c>
      <c r="E19" s="30">
        <f t="shared" si="3"/>
        <v>1.8489984591679508E-3</v>
      </c>
      <c r="F19" s="30">
        <f t="shared" si="4"/>
        <v>3.1018206338503033E-3</v>
      </c>
      <c r="G19" s="31">
        <f t="shared" si="5"/>
        <v>0.27777777777777779</v>
      </c>
      <c r="H19" s="26">
        <f t="shared" si="6"/>
        <v>5.1361068310220854E-4</v>
      </c>
    </row>
    <row r="20" spans="2:8" s="17" customFormat="1" ht="15" x14ac:dyDescent="0.2">
      <c r="B20" s="3" t="s">
        <v>196</v>
      </c>
      <c r="C20" s="29">
        <v>356</v>
      </c>
      <c r="D20" s="29">
        <v>324</v>
      </c>
      <c r="E20" s="30">
        <f t="shared" si="3"/>
        <v>3.6569080636877249E-2</v>
      </c>
      <c r="F20" s="30">
        <f t="shared" si="4"/>
        <v>4.3695212407282538E-2</v>
      </c>
      <c r="G20" s="31">
        <f t="shared" si="5"/>
        <v>-8.98876404494382E-2</v>
      </c>
      <c r="H20" s="26">
        <f t="shared" si="6"/>
        <v>-3.2871083718541347E-3</v>
      </c>
    </row>
    <row r="21" spans="2:8" s="17" customFormat="1" ht="45" x14ac:dyDescent="0.2">
      <c r="B21" s="3" t="s">
        <v>1</v>
      </c>
      <c r="C21" s="29">
        <v>38</v>
      </c>
      <c r="D21" s="29">
        <v>54</v>
      </c>
      <c r="E21" s="30">
        <f t="shared" si="3"/>
        <v>3.9034411915767849E-3</v>
      </c>
      <c r="F21" s="30">
        <f t="shared" si="4"/>
        <v>7.2825354012137555E-3</v>
      </c>
      <c r="G21" s="31">
        <f t="shared" si="5"/>
        <v>0.42105263157894735</v>
      </c>
      <c r="H21" s="26">
        <f t="shared" si="6"/>
        <v>1.6435541859270673E-3</v>
      </c>
    </row>
    <row r="22" spans="2:8" s="17" customFormat="1" ht="45" x14ac:dyDescent="0.2">
      <c r="B22" s="3" t="s">
        <v>197</v>
      </c>
      <c r="C22" s="29">
        <v>75</v>
      </c>
      <c r="D22" s="29">
        <v>98</v>
      </c>
      <c r="E22" s="30">
        <f t="shared" si="3"/>
        <v>7.7041602465331279E-3</v>
      </c>
      <c r="F22" s="30">
        <f t="shared" si="4"/>
        <v>1.3216453135536075E-2</v>
      </c>
      <c r="G22" s="31">
        <f t="shared" si="5"/>
        <v>0.30666666666666664</v>
      </c>
      <c r="H22" s="26">
        <f t="shared" si="6"/>
        <v>2.3626091422701591E-3</v>
      </c>
    </row>
    <row r="23" spans="2:8" s="17" customFormat="1" ht="30" x14ac:dyDescent="0.2">
      <c r="B23" s="3" t="s">
        <v>198</v>
      </c>
      <c r="C23" s="29">
        <v>176</v>
      </c>
      <c r="D23" s="29">
        <v>144</v>
      </c>
      <c r="E23" s="30">
        <f t="shared" si="3"/>
        <v>1.8079096045197741E-2</v>
      </c>
      <c r="F23" s="30">
        <f t="shared" si="4"/>
        <v>1.9420094403236682E-2</v>
      </c>
      <c r="G23" s="31">
        <f t="shared" si="5"/>
        <v>-0.18181818181818182</v>
      </c>
      <c r="H23" s="26">
        <f t="shared" si="6"/>
        <v>-3.2871083718541347E-3</v>
      </c>
    </row>
    <row r="24" spans="2:8" s="17" customFormat="1" ht="45" x14ac:dyDescent="0.2">
      <c r="B24" s="3" t="s">
        <v>199</v>
      </c>
      <c r="C24" s="29">
        <v>66</v>
      </c>
      <c r="D24" s="29">
        <v>69</v>
      </c>
      <c r="E24" s="30">
        <f t="shared" si="3"/>
        <v>6.7796610169491523E-3</v>
      </c>
      <c r="F24" s="30">
        <f t="shared" si="4"/>
        <v>9.3054619015509096E-3</v>
      </c>
      <c r="G24" s="31">
        <f t="shared" si="5"/>
        <v>4.5454545454545456E-2</v>
      </c>
      <c r="H24" s="26">
        <f t="shared" si="6"/>
        <v>3.0816640986132513E-4</v>
      </c>
    </row>
    <row r="25" spans="2:8" s="17" customFormat="1" ht="15" x14ac:dyDescent="0.2">
      <c r="B25" s="3" t="s">
        <v>2</v>
      </c>
      <c r="C25" s="29">
        <v>112</v>
      </c>
      <c r="D25" s="29">
        <v>167</v>
      </c>
      <c r="E25" s="30">
        <f t="shared" si="3"/>
        <v>1.1504879301489471E-2</v>
      </c>
      <c r="F25" s="30">
        <f t="shared" si="4"/>
        <v>2.2521915037086986E-2</v>
      </c>
      <c r="G25" s="31">
        <f t="shared" si="5"/>
        <v>0.49107142857142855</v>
      </c>
      <c r="H25" s="26">
        <f t="shared" si="6"/>
        <v>5.6497175141242938E-3</v>
      </c>
    </row>
    <row r="26" spans="2:8" s="17" customFormat="1" ht="15" x14ac:dyDescent="0.2">
      <c r="B26" s="3" t="s">
        <v>6</v>
      </c>
      <c r="C26" s="29">
        <v>240</v>
      </c>
      <c r="D26" s="29">
        <v>330</v>
      </c>
      <c r="E26" s="30">
        <f t="shared" si="3"/>
        <v>2.465331278890601E-2</v>
      </c>
      <c r="F26" s="30">
        <f t="shared" si="4"/>
        <v>4.4504383007417395E-2</v>
      </c>
      <c r="G26" s="31">
        <f t="shared" si="5"/>
        <v>0.375</v>
      </c>
      <c r="H26" s="26">
        <f t="shared" si="6"/>
        <v>9.2449922958397542E-3</v>
      </c>
    </row>
    <row r="27" spans="2:8" s="17" customFormat="1" ht="15" x14ac:dyDescent="0.2">
      <c r="B27" s="3" t="s">
        <v>3</v>
      </c>
      <c r="C27" s="29">
        <v>48</v>
      </c>
      <c r="D27" s="29">
        <v>46</v>
      </c>
      <c r="E27" s="30">
        <f t="shared" si="3"/>
        <v>4.930662557781202E-3</v>
      </c>
      <c r="F27" s="30">
        <f t="shared" si="4"/>
        <v>6.2036412677006067E-3</v>
      </c>
      <c r="G27" s="31">
        <f t="shared" si="5"/>
        <v>-4.1666666666666664E-2</v>
      </c>
      <c r="H27" s="26">
        <f t="shared" si="6"/>
        <v>-2.0544427324088342E-4</v>
      </c>
    </row>
    <row r="28" spans="2:8" s="17" customFormat="1" ht="15" x14ac:dyDescent="0.2">
      <c r="B28" s="3" t="s">
        <v>5</v>
      </c>
      <c r="C28" s="29">
        <v>959</v>
      </c>
      <c r="D28" s="29">
        <v>811</v>
      </c>
      <c r="E28" s="30">
        <f t="shared" si="3"/>
        <v>9.851052901900359E-2</v>
      </c>
      <c r="F28" s="30">
        <f t="shared" si="4"/>
        <v>0.10937289278489548</v>
      </c>
      <c r="G28" s="31">
        <f t="shared" si="5"/>
        <v>-0.15432742440041711</v>
      </c>
      <c r="H28" s="26">
        <f t="shared" si="6"/>
        <v>-1.5202876219825372E-2</v>
      </c>
    </row>
    <row r="29" spans="2:8" s="17" customFormat="1" ht="30" x14ac:dyDescent="0.2">
      <c r="B29" s="3" t="s">
        <v>200</v>
      </c>
      <c r="C29" s="29">
        <v>10</v>
      </c>
      <c r="D29" s="29">
        <v>20</v>
      </c>
      <c r="E29" s="30">
        <f t="shared" si="3"/>
        <v>1.0272213662044171E-3</v>
      </c>
      <c r="F29" s="30">
        <f t="shared" si="4"/>
        <v>2.6972353337828725E-3</v>
      </c>
      <c r="G29" s="31">
        <f t="shared" si="5"/>
        <v>1</v>
      </c>
      <c r="H29" s="26">
        <f t="shared" si="6"/>
        <v>1.0272213662044171E-3</v>
      </c>
    </row>
    <row r="30" spans="2:8" s="17" customFormat="1" ht="15" x14ac:dyDescent="0.2">
      <c r="B30" s="3" t="s">
        <v>201</v>
      </c>
      <c r="C30" s="29">
        <v>165</v>
      </c>
      <c r="D30" s="29">
        <v>90</v>
      </c>
      <c r="E30" s="30">
        <f t="shared" si="3"/>
        <v>1.6949152542372881E-2</v>
      </c>
      <c r="F30" s="30">
        <f t="shared" si="4"/>
        <v>1.2137559002022926E-2</v>
      </c>
      <c r="G30" s="31">
        <f t="shared" si="5"/>
        <v>-0.45454545454545453</v>
      </c>
      <c r="H30" s="26">
        <f t="shared" si="6"/>
        <v>-7.7041602465331279E-3</v>
      </c>
    </row>
    <row r="31" spans="2:8" s="17" customFormat="1" ht="15" x14ac:dyDescent="0.2">
      <c r="B31" s="3" t="s">
        <v>4</v>
      </c>
      <c r="C31" s="29">
        <v>84</v>
      </c>
      <c r="D31" s="29">
        <v>97</v>
      </c>
      <c r="E31" s="30">
        <f t="shared" si="3"/>
        <v>8.6286594761171027E-3</v>
      </c>
      <c r="F31" s="30">
        <f t="shared" si="4"/>
        <v>1.3081591368846932E-2</v>
      </c>
      <c r="G31" s="31">
        <f t="shared" si="5"/>
        <v>0.15476190476190477</v>
      </c>
      <c r="H31" s="26">
        <f t="shared" si="6"/>
        <v>1.3353877760657422E-3</v>
      </c>
    </row>
    <row r="32" spans="2:8" s="17" customFormat="1" ht="15" x14ac:dyDescent="0.2">
      <c r="B32" s="3" t="s">
        <v>7</v>
      </c>
      <c r="C32" s="29">
        <v>7</v>
      </c>
      <c r="D32" s="29">
        <v>7</v>
      </c>
      <c r="E32" s="30">
        <f t="shared" si="3"/>
        <v>7.1905495634309196E-4</v>
      </c>
      <c r="F32" s="30">
        <f t="shared" si="4"/>
        <v>9.4403236682400545E-4</v>
      </c>
      <c r="G32" s="31">
        <f t="shared" si="5"/>
        <v>0</v>
      </c>
      <c r="H32" s="26">
        <f t="shared" si="6"/>
        <v>0</v>
      </c>
    </row>
    <row r="33" spans="2:8" s="17" customFormat="1" ht="15" x14ac:dyDescent="0.2">
      <c r="B33" s="3" t="s">
        <v>202</v>
      </c>
      <c r="C33" s="29">
        <v>11</v>
      </c>
      <c r="D33" s="29">
        <v>26</v>
      </c>
      <c r="E33" s="30">
        <f>+IF(C33=0,"",C33/C$18)</f>
        <v>1.1299435028248588E-3</v>
      </c>
      <c r="F33" s="30">
        <f t="shared" ref="F33:F64" si="7">+IF(D33=0,"",D33/D$18)</f>
        <v>3.5064059339177341E-3</v>
      </c>
      <c r="G33" s="31">
        <f t="shared" ref="G33:G64" si="8">+IF(OR(AND(D33=0),(C33=0)),"0",((D33-C33)/C33))</f>
        <v>1.3636363636363635</v>
      </c>
      <c r="H33" s="26">
        <f t="shared" ref="H33:H64" si="9">+IF(OR(AND(E33=""),(G33="")),"",E33*G33)</f>
        <v>1.5408320493066254E-3</v>
      </c>
    </row>
    <row r="34" spans="2:8" s="17" customFormat="1" ht="15" x14ac:dyDescent="0.2">
      <c r="B34" s="3" t="s">
        <v>203</v>
      </c>
      <c r="C34" s="29">
        <v>112</v>
      </c>
      <c r="D34" s="29">
        <v>195</v>
      </c>
      <c r="E34" s="30">
        <f t="shared" ref="E34:E64" si="10">+IF(C34=0,"",C34/C$18)</f>
        <v>1.1504879301489471E-2</v>
      </c>
      <c r="F34" s="30">
        <f t="shared" si="7"/>
        <v>2.6298044504383007E-2</v>
      </c>
      <c r="G34" s="31">
        <f t="shared" si="8"/>
        <v>0.7410714285714286</v>
      </c>
      <c r="H34" s="26">
        <f t="shared" si="9"/>
        <v>8.5259373394966625E-3</v>
      </c>
    </row>
    <row r="35" spans="2:8" s="17" customFormat="1" ht="30" x14ac:dyDescent="0.2">
      <c r="B35" s="3" t="s">
        <v>204</v>
      </c>
      <c r="C35" s="29">
        <v>19</v>
      </c>
      <c r="D35" s="29">
        <v>12</v>
      </c>
      <c r="E35" s="30">
        <f t="shared" si="10"/>
        <v>1.9517205957883925E-3</v>
      </c>
      <c r="F35" s="30">
        <f t="shared" si="7"/>
        <v>1.6183412002697235E-3</v>
      </c>
      <c r="G35" s="31">
        <f t="shared" si="8"/>
        <v>-0.36842105263157893</v>
      </c>
      <c r="H35" s="26">
        <f t="shared" si="9"/>
        <v>-7.1905495634309196E-4</v>
      </c>
    </row>
    <row r="36" spans="2:8" s="17" customFormat="1" ht="30" x14ac:dyDescent="0.2">
      <c r="B36" s="3" t="s">
        <v>205</v>
      </c>
      <c r="C36" s="29">
        <v>76</v>
      </c>
      <c r="D36" s="29">
        <v>92</v>
      </c>
      <c r="E36" s="30">
        <f t="shared" si="10"/>
        <v>7.8068823831535699E-3</v>
      </c>
      <c r="F36" s="30">
        <f t="shared" si="7"/>
        <v>1.2407282535401213E-2</v>
      </c>
      <c r="G36" s="31">
        <f t="shared" si="8"/>
        <v>0.21052631578947367</v>
      </c>
      <c r="H36" s="26">
        <f t="shared" si="9"/>
        <v>1.6435541859270673E-3</v>
      </c>
    </row>
    <row r="37" spans="2:8" s="17" customFormat="1" ht="15" x14ac:dyDescent="0.2">
      <c r="B37" s="3" t="s">
        <v>8</v>
      </c>
      <c r="C37" s="29">
        <v>140</v>
      </c>
      <c r="D37" s="29">
        <v>78</v>
      </c>
      <c r="E37" s="30">
        <f t="shared" si="10"/>
        <v>1.4381099126861838E-2</v>
      </c>
      <c r="F37" s="30">
        <f t="shared" si="7"/>
        <v>1.0519217801753203E-2</v>
      </c>
      <c r="G37" s="31">
        <f t="shared" si="8"/>
        <v>-0.44285714285714284</v>
      </c>
      <c r="H37" s="26">
        <f t="shared" si="9"/>
        <v>-6.3687724704673855E-3</v>
      </c>
    </row>
    <row r="38" spans="2:8" s="17" customFormat="1" ht="30" x14ac:dyDescent="0.2">
      <c r="B38" s="3" t="s">
        <v>206</v>
      </c>
      <c r="C38" s="29">
        <v>9</v>
      </c>
      <c r="D38" s="29">
        <v>5</v>
      </c>
      <c r="E38" s="30">
        <f t="shared" si="10"/>
        <v>9.2449922958397538E-4</v>
      </c>
      <c r="F38" s="30">
        <f t="shared" si="7"/>
        <v>6.7430883344571813E-4</v>
      </c>
      <c r="G38" s="31">
        <f t="shared" si="8"/>
        <v>-0.44444444444444442</v>
      </c>
      <c r="H38" s="26">
        <f t="shared" si="9"/>
        <v>-4.1088854648176684E-4</v>
      </c>
    </row>
    <row r="39" spans="2:8" s="17" customFormat="1" ht="30" x14ac:dyDescent="0.2">
      <c r="B39" s="3" t="s">
        <v>207</v>
      </c>
      <c r="C39" s="29">
        <v>12</v>
      </c>
      <c r="D39" s="29">
        <v>27</v>
      </c>
      <c r="E39" s="30">
        <f t="shared" si="10"/>
        <v>1.2326656394453005E-3</v>
      </c>
      <c r="F39" s="30">
        <f t="shared" si="7"/>
        <v>3.6412677006068777E-3</v>
      </c>
      <c r="G39" s="31">
        <f t="shared" si="8"/>
        <v>1.25</v>
      </c>
      <c r="H39" s="26">
        <f t="shared" si="9"/>
        <v>1.5408320493066256E-3</v>
      </c>
    </row>
    <row r="40" spans="2:8" s="17" customFormat="1" ht="15" x14ac:dyDescent="0.2">
      <c r="B40" s="3" t="s">
        <v>208</v>
      </c>
      <c r="C40" s="29">
        <v>2</v>
      </c>
      <c r="D40" s="29">
        <v>8</v>
      </c>
      <c r="E40" s="30">
        <f t="shared" si="10"/>
        <v>2.0544427324088342E-4</v>
      </c>
      <c r="F40" s="30">
        <f t="shared" si="7"/>
        <v>1.0788941335131491E-3</v>
      </c>
      <c r="G40" s="31">
        <f t="shared" si="8"/>
        <v>3</v>
      </c>
      <c r="H40" s="26">
        <f t="shared" si="9"/>
        <v>6.1633281972265025E-4</v>
      </c>
    </row>
    <row r="41" spans="2:8" s="17" customFormat="1" ht="15" x14ac:dyDescent="0.2">
      <c r="B41" s="3" t="s">
        <v>209</v>
      </c>
      <c r="C41" s="29">
        <v>6</v>
      </c>
      <c r="D41" s="29">
        <v>8</v>
      </c>
      <c r="E41" s="30">
        <f t="shared" si="10"/>
        <v>6.1633281972265025E-4</v>
      </c>
      <c r="F41" s="30">
        <f t="shared" si="7"/>
        <v>1.0788941335131491E-3</v>
      </c>
      <c r="G41" s="31">
        <f t="shared" si="8"/>
        <v>0.33333333333333331</v>
      </c>
      <c r="H41" s="26">
        <f t="shared" si="9"/>
        <v>2.0544427324088342E-4</v>
      </c>
    </row>
    <row r="42" spans="2:8" s="17" customFormat="1" ht="30" x14ac:dyDescent="0.2">
      <c r="B42" s="3" t="s">
        <v>210</v>
      </c>
      <c r="C42" s="29">
        <v>77</v>
      </c>
      <c r="D42" s="29">
        <v>61</v>
      </c>
      <c r="E42" s="30">
        <f t="shared" si="10"/>
        <v>7.9096045197740109E-3</v>
      </c>
      <c r="F42" s="30">
        <f t="shared" si="7"/>
        <v>8.2265677680377607E-3</v>
      </c>
      <c r="G42" s="31">
        <f t="shared" si="8"/>
        <v>-0.20779220779220781</v>
      </c>
      <c r="H42" s="26">
        <f t="shared" si="9"/>
        <v>-1.6435541859270673E-3</v>
      </c>
    </row>
    <row r="43" spans="2:8" s="17" customFormat="1" ht="30" x14ac:dyDescent="0.2">
      <c r="B43" s="3" t="s">
        <v>211</v>
      </c>
      <c r="C43" s="29">
        <v>60</v>
      </c>
      <c r="D43" s="29">
        <v>35</v>
      </c>
      <c r="E43" s="30">
        <f t="shared" si="10"/>
        <v>6.1633281972265025E-3</v>
      </c>
      <c r="F43" s="30">
        <f t="shared" si="7"/>
        <v>4.720161834120027E-3</v>
      </c>
      <c r="G43" s="31">
        <f t="shared" si="8"/>
        <v>-0.41666666666666669</v>
      </c>
      <c r="H43" s="26">
        <f t="shared" si="9"/>
        <v>-2.5680534155110429E-3</v>
      </c>
    </row>
    <row r="44" spans="2:8" s="17" customFormat="1" ht="30" x14ac:dyDescent="0.2">
      <c r="B44" s="3" t="s">
        <v>9</v>
      </c>
      <c r="C44" s="29">
        <v>3</v>
      </c>
      <c r="D44" s="29">
        <v>3</v>
      </c>
      <c r="E44" s="30">
        <f t="shared" si="10"/>
        <v>3.0816640986132513E-4</v>
      </c>
      <c r="F44" s="30">
        <f t="shared" si="7"/>
        <v>4.0458530006743087E-4</v>
      </c>
      <c r="G44" s="31">
        <f t="shared" si="8"/>
        <v>0</v>
      </c>
      <c r="H44" s="26">
        <f t="shared" si="9"/>
        <v>0</v>
      </c>
    </row>
    <row r="45" spans="2:8" s="17" customFormat="1" ht="30" x14ac:dyDescent="0.2">
      <c r="B45" s="3" t="s">
        <v>212</v>
      </c>
      <c r="C45" s="29">
        <v>24</v>
      </c>
      <c r="D45" s="29">
        <v>18</v>
      </c>
      <c r="E45" s="30">
        <f t="shared" si="10"/>
        <v>2.465331278890601E-3</v>
      </c>
      <c r="F45" s="30">
        <f t="shared" si="7"/>
        <v>2.4275118004045853E-3</v>
      </c>
      <c r="G45" s="31">
        <f t="shared" si="8"/>
        <v>-0.25</v>
      </c>
      <c r="H45" s="26">
        <f t="shared" si="9"/>
        <v>-6.1633281972265025E-4</v>
      </c>
    </row>
    <row r="46" spans="2:8" s="17" customFormat="1" ht="30" x14ac:dyDescent="0.2">
      <c r="B46" s="3" t="s">
        <v>213</v>
      </c>
      <c r="C46" s="29">
        <v>49</v>
      </c>
      <c r="D46" s="29">
        <v>9</v>
      </c>
      <c r="E46" s="30">
        <f t="shared" si="10"/>
        <v>5.0333846944016439E-3</v>
      </c>
      <c r="F46" s="30">
        <f t="shared" si="7"/>
        <v>1.2137559002022927E-3</v>
      </c>
      <c r="G46" s="31">
        <f t="shared" si="8"/>
        <v>-0.81632653061224492</v>
      </c>
      <c r="H46" s="26">
        <f t="shared" si="9"/>
        <v>-4.1088854648176684E-3</v>
      </c>
    </row>
    <row r="47" spans="2:8" s="17" customFormat="1" ht="30" x14ac:dyDescent="0.2">
      <c r="B47" s="3" t="s">
        <v>10</v>
      </c>
      <c r="C47" s="29">
        <v>58</v>
      </c>
      <c r="D47" s="29">
        <v>73</v>
      </c>
      <c r="E47" s="30">
        <f t="shared" si="10"/>
        <v>5.9578839239856187E-3</v>
      </c>
      <c r="F47" s="30">
        <f t="shared" si="7"/>
        <v>9.844908968307484E-3</v>
      </c>
      <c r="G47" s="31">
        <f t="shared" si="8"/>
        <v>0.25862068965517243</v>
      </c>
      <c r="H47" s="26">
        <f t="shared" si="9"/>
        <v>1.5408320493066256E-3</v>
      </c>
    </row>
    <row r="48" spans="2:8" s="17" customFormat="1" ht="15" x14ac:dyDescent="0.2">
      <c r="B48" s="3" t="s">
        <v>11</v>
      </c>
      <c r="C48" s="29">
        <v>792</v>
      </c>
      <c r="D48" s="29">
        <v>958</v>
      </c>
      <c r="E48" s="30">
        <f t="shared" si="10"/>
        <v>8.1355932203389825E-2</v>
      </c>
      <c r="F48" s="30">
        <f t="shared" si="7"/>
        <v>0.1291975724881996</v>
      </c>
      <c r="G48" s="31">
        <f t="shared" si="8"/>
        <v>0.20959595959595959</v>
      </c>
      <c r="H48" s="26">
        <f t="shared" si="9"/>
        <v>1.7051874678993321E-2</v>
      </c>
    </row>
    <row r="49" spans="2:8" s="17" customFormat="1" ht="15" x14ac:dyDescent="0.2">
      <c r="B49" s="3" t="s">
        <v>16</v>
      </c>
      <c r="C49" s="29">
        <v>216</v>
      </c>
      <c r="D49" s="29">
        <v>289</v>
      </c>
      <c r="E49" s="30">
        <f t="shared" si="10"/>
        <v>2.2187981510015407E-2</v>
      </c>
      <c r="F49" s="30">
        <f t="shared" si="7"/>
        <v>3.8975050573162508E-2</v>
      </c>
      <c r="G49" s="31">
        <f t="shared" si="8"/>
        <v>0.33796296296296297</v>
      </c>
      <c r="H49" s="26">
        <f t="shared" si="9"/>
        <v>7.4987159732922441E-3</v>
      </c>
    </row>
    <row r="50" spans="2:8" s="17" customFormat="1" ht="15" x14ac:dyDescent="0.2">
      <c r="B50" s="3" t="s">
        <v>15</v>
      </c>
      <c r="C50" s="29">
        <v>3889</v>
      </c>
      <c r="D50" s="29">
        <v>930</v>
      </c>
      <c r="E50" s="30">
        <f t="shared" si="10"/>
        <v>0.39948638931689778</v>
      </c>
      <c r="F50" s="30">
        <f t="shared" si="7"/>
        <v>0.12542144302090358</v>
      </c>
      <c r="G50" s="31">
        <f t="shared" si="8"/>
        <v>-0.76086397531499095</v>
      </c>
      <c r="H50" s="26">
        <f t="shared" si="9"/>
        <v>-0.30395480225988697</v>
      </c>
    </row>
    <row r="51" spans="2:8" s="17" customFormat="1" ht="30" x14ac:dyDescent="0.2">
      <c r="B51" s="3" t="s">
        <v>13</v>
      </c>
      <c r="C51" s="29">
        <v>96</v>
      </c>
      <c r="D51" s="29">
        <v>28</v>
      </c>
      <c r="E51" s="30">
        <f t="shared" si="10"/>
        <v>9.861325115562404E-3</v>
      </c>
      <c r="F51" s="30">
        <f t="shared" si="7"/>
        <v>3.7761294672960218E-3</v>
      </c>
      <c r="G51" s="31">
        <f t="shared" si="8"/>
        <v>-0.70833333333333337</v>
      </c>
      <c r="H51" s="26">
        <f t="shared" si="9"/>
        <v>-6.9851052901900362E-3</v>
      </c>
    </row>
    <row r="52" spans="2:8" s="17" customFormat="1" ht="15" x14ac:dyDescent="0.2">
      <c r="B52" s="3" t="s">
        <v>14</v>
      </c>
      <c r="C52" s="29">
        <v>194</v>
      </c>
      <c r="D52" s="29">
        <v>395</v>
      </c>
      <c r="E52" s="30">
        <f t="shared" si="10"/>
        <v>1.9928094504365692E-2</v>
      </c>
      <c r="F52" s="30">
        <f t="shared" si="7"/>
        <v>5.3270397842211735E-2</v>
      </c>
      <c r="G52" s="31">
        <f t="shared" si="8"/>
        <v>1.0360824742268042</v>
      </c>
      <c r="H52" s="26">
        <f t="shared" si="9"/>
        <v>2.0647149460708787E-2</v>
      </c>
    </row>
    <row r="53" spans="2:8" s="17" customFormat="1" ht="15" x14ac:dyDescent="0.2">
      <c r="B53" s="3" t="s">
        <v>12</v>
      </c>
      <c r="C53" s="29">
        <v>23</v>
      </c>
      <c r="D53" s="29">
        <v>16</v>
      </c>
      <c r="E53" s="30">
        <f t="shared" si="10"/>
        <v>2.3626091422701591E-3</v>
      </c>
      <c r="F53" s="30">
        <f t="shared" si="7"/>
        <v>2.1577882670262981E-3</v>
      </c>
      <c r="G53" s="31">
        <f t="shared" si="8"/>
        <v>-0.30434782608695654</v>
      </c>
      <c r="H53" s="26">
        <f t="shared" si="9"/>
        <v>-7.1905495634309196E-4</v>
      </c>
    </row>
    <row r="54" spans="2:8" s="17" customFormat="1" ht="15" x14ac:dyDescent="0.2">
      <c r="B54" s="3" t="s">
        <v>214</v>
      </c>
      <c r="C54" s="29">
        <v>2</v>
      </c>
      <c r="D54" s="29">
        <v>5</v>
      </c>
      <c r="E54" s="30">
        <f t="shared" si="10"/>
        <v>2.0544427324088342E-4</v>
      </c>
      <c r="F54" s="30">
        <f t="shared" si="7"/>
        <v>6.7430883344571813E-4</v>
      </c>
      <c r="G54" s="31">
        <f t="shared" si="8"/>
        <v>1.5</v>
      </c>
      <c r="H54" s="26">
        <f t="shared" si="9"/>
        <v>3.0816640986132513E-4</v>
      </c>
    </row>
    <row r="55" spans="2:8" s="17" customFormat="1" ht="15" x14ac:dyDescent="0.2">
      <c r="B55" s="3" t="s">
        <v>17</v>
      </c>
      <c r="C55" s="29">
        <v>16</v>
      </c>
      <c r="D55" s="29">
        <v>4</v>
      </c>
      <c r="E55" s="30">
        <f t="shared" si="10"/>
        <v>1.6435541859270673E-3</v>
      </c>
      <c r="F55" s="30">
        <f t="shared" si="7"/>
        <v>5.3944706675657453E-4</v>
      </c>
      <c r="G55" s="31">
        <f t="shared" si="8"/>
        <v>-0.75</v>
      </c>
      <c r="H55" s="26">
        <f t="shared" si="9"/>
        <v>-1.2326656394453005E-3</v>
      </c>
    </row>
    <row r="56" spans="2:8" s="17" customFormat="1" ht="15" x14ac:dyDescent="0.2">
      <c r="B56" s="3" t="s">
        <v>18</v>
      </c>
      <c r="C56" s="29">
        <v>58</v>
      </c>
      <c r="D56" s="29">
        <v>82</v>
      </c>
      <c r="E56" s="30">
        <f t="shared" si="10"/>
        <v>5.9578839239856187E-3</v>
      </c>
      <c r="F56" s="30">
        <f t="shared" si="7"/>
        <v>1.1058664868509777E-2</v>
      </c>
      <c r="G56" s="31">
        <f t="shared" si="8"/>
        <v>0.41379310344827586</v>
      </c>
      <c r="H56" s="26">
        <f t="shared" si="9"/>
        <v>2.465331278890601E-3</v>
      </c>
    </row>
    <row r="57" spans="2:8" s="17" customFormat="1" ht="30" x14ac:dyDescent="0.2">
      <c r="B57" s="3" t="s">
        <v>215</v>
      </c>
      <c r="C57" s="29">
        <v>14</v>
      </c>
      <c r="D57" s="29">
        <v>21</v>
      </c>
      <c r="E57" s="30">
        <f t="shared" si="10"/>
        <v>1.4381099126861839E-3</v>
      </c>
      <c r="F57" s="30">
        <f t="shared" si="7"/>
        <v>2.8320971004720161E-3</v>
      </c>
      <c r="G57" s="31">
        <f t="shared" si="8"/>
        <v>0.5</v>
      </c>
      <c r="H57" s="26">
        <f t="shared" si="9"/>
        <v>7.1905495634309196E-4</v>
      </c>
    </row>
    <row r="58" spans="2:8" s="17" customFormat="1" ht="15" x14ac:dyDescent="0.2">
      <c r="B58" s="3" t="s">
        <v>216</v>
      </c>
      <c r="C58" s="29">
        <v>410</v>
      </c>
      <c r="D58" s="29">
        <v>615</v>
      </c>
      <c r="E58" s="30">
        <f t="shared" si="10"/>
        <v>4.2116076014381096E-2</v>
      </c>
      <c r="F58" s="30">
        <f t="shared" si="7"/>
        <v>8.2939986513823324E-2</v>
      </c>
      <c r="G58" s="31">
        <f t="shared" si="8"/>
        <v>0.5</v>
      </c>
      <c r="H58" s="26">
        <f t="shared" si="9"/>
        <v>2.1058038007190548E-2</v>
      </c>
    </row>
    <row r="59" spans="2:8" s="17" customFormat="1" ht="15" x14ac:dyDescent="0.2">
      <c r="B59" s="3" t="s">
        <v>217</v>
      </c>
      <c r="C59" s="29">
        <v>49</v>
      </c>
      <c r="D59" s="29">
        <v>59</v>
      </c>
      <c r="E59" s="30">
        <f t="shared" si="10"/>
        <v>5.0333846944016439E-3</v>
      </c>
      <c r="F59" s="30">
        <f t="shared" si="7"/>
        <v>7.9568442346594735E-3</v>
      </c>
      <c r="G59" s="31">
        <f t="shared" si="8"/>
        <v>0.20408163265306123</v>
      </c>
      <c r="H59" s="26">
        <f t="shared" si="9"/>
        <v>1.0272213662044171E-3</v>
      </c>
    </row>
    <row r="60" spans="2:8" s="17" customFormat="1" ht="15" x14ac:dyDescent="0.2">
      <c r="B60" s="3" t="s">
        <v>218</v>
      </c>
      <c r="C60" s="29">
        <v>648</v>
      </c>
      <c r="D60" s="29">
        <v>727</v>
      </c>
      <c r="E60" s="30">
        <f t="shared" si="10"/>
        <v>6.6563944530046229E-2</v>
      </c>
      <c r="F60" s="30">
        <f t="shared" si="7"/>
        <v>9.8044504383007422E-2</v>
      </c>
      <c r="G60" s="31">
        <f t="shared" si="8"/>
        <v>0.12191358024691358</v>
      </c>
      <c r="H60" s="26">
        <f t="shared" si="9"/>
        <v>8.1150487930148948E-3</v>
      </c>
    </row>
    <row r="61" spans="2:8" s="17" customFormat="1" ht="15" x14ac:dyDescent="0.2">
      <c r="B61" s="3" t="s">
        <v>219</v>
      </c>
      <c r="C61" s="29">
        <v>108</v>
      </c>
      <c r="D61" s="29">
        <v>83</v>
      </c>
      <c r="E61" s="30">
        <f t="shared" si="10"/>
        <v>1.1093990755007704E-2</v>
      </c>
      <c r="F61" s="30">
        <f t="shared" si="7"/>
        <v>1.1193526635198922E-2</v>
      </c>
      <c r="G61" s="31">
        <f t="shared" si="8"/>
        <v>-0.23148148148148148</v>
      </c>
      <c r="H61" s="26">
        <f t="shared" si="9"/>
        <v>-2.5680534155110425E-3</v>
      </c>
    </row>
    <row r="62" spans="2:8" s="17" customFormat="1" ht="15" x14ac:dyDescent="0.2">
      <c r="B62" s="3" t="s">
        <v>19</v>
      </c>
      <c r="C62" s="29">
        <v>25</v>
      </c>
      <c r="D62" s="29">
        <v>57</v>
      </c>
      <c r="E62" s="30">
        <f t="shared" si="10"/>
        <v>2.5680534155110425E-3</v>
      </c>
      <c r="F62" s="30">
        <f t="shared" si="7"/>
        <v>7.6871207012811872E-3</v>
      </c>
      <c r="G62" s="31">
        <f t="shared" si="8"/>
        <v>1.28</v>
      </c>
      <c r="H62" s="26">
        <f t="shared" si="9"/>
        <v>3.2871083718541347E-3</v>
      </c>
    </row>
    <row r="63" spans="2:8" s="17" customFormat="1" ht="15" x14ac:dyDescent="0.2">
      <c r="B63" s="3" t="s">
        <v>220</v>
      </c>
      <c r="C63" s="29">
        <v>126</v>
      </c>
      <c r="D63" s="29">
        <v>98</v>
      </c>
      <c r="E63" s="30">
        <f t="shared" si="10"/>
        <v>1.2942989214175655E-2</v>
      </c>
      <c r="F63" s="30">
        <f t="shared" si="7"/>
        <v>1.3216453135536075E-2</v>
      </c>
      <c r="G63" s="31">
        <f t="shared" si="8"/>
        <v>-0.22222222222222221</v>
      </c>
      <c r="H63" s="26">
        <f t="shared" si="9"/>
        <v>-2.8762198253723674E-3</v>
      </c>
    </row>
    <row r="64" spans="2:8" s="17" customFormat="1" ht="15" x14ac:dyDescent="0.2">
      <c r="B64" s="3" t="s">
        <v>221</v>
      </c>
      <c r="C64" s="29">
        <v>57</v>
      </c>
      <c r="D64" s="29">
        <v>118</v>
      </c>
      <c r="E64" s="30">
        <f t="shared" si="10"/>
        <v>5.8551617873651776E-3</v>
      </c>
      <c r="F64" s="30">
        <f t="shared" si="7"/>
        <v>1.5913688469318947E-2</v>
      </c>
      <c r="G64" s="31">
        <f t="shared" si="8"/>
        <v>1.0701754385964912</v>
      </c>
      <c r="H64" s="26">
        <f t="shared" si="9"/>
        <v>6.2660503338469445E-3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32"/>
      <c r="C67" s="33"/>
      <c r="D67" s="33"/>
      <c r="E67" s="33"/>
      <c r="F67" s="33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31728</v>
      </c>
      <c r="D70" s="21">
        <f>SUM(D71:D145)</f>
        <v>37951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0.19613590519415028</v>
      </c>
      <c r="H70" s="22">
        <f>+IF(OR(AND(E70=""),(G70="")),"",E70*G70)</f>
        <v>0.19613590519415028</v>
      </c>
    </row>
    <row r="71" spans="2:8" s="17" customFormat="1" ht="15" x14ac:dyDescent="0.2">
      <c r="B71" s="3" t="s">
        <v>20</v>
      </c>
      <c r="C71" s="29">
        <v>1100</v>
      </c>
      <c r="D71" s="29">
        <v>940</v>
      </c>
      <c r="E71" s="34">
        <f>+IF(C71=0,"",C71/C$70)</f>
        <v>3.4669692385274835E-2</v>
      </c>
      <c r="F71" s="34">
        <f>+IF(D71=0,"",D71/D$70)</f>
        <v>2.4768780796289951E-2</v>
      </c>
      <c r="G71" s="31">
        <f>+IF(OR(AND(D71=0),(C71=0)),"0",((D71-C71)/C71))</f>
        <v>-0.14545454545454545</v>
      </c>
      <c r="H71" s="26">
        <f>+IF(OR(AND(E71=""),(G71="")),"",E71*G71)</f>
        <v>-5.0428643469490669E-3</v>
      </c>
    </row>
    <row r="72" spans="2:8" s="17" customFormat="1" ht="15" x14ac:dyDescent="0.2">
      <c r="B72" s="3" t="s">
        <v>21</v>
      </c>
      <c r="C72" s="29">
        <v>609</v>
      </c>
      <c r="D72" s="29">
        <v>775</v>
      </c>
      <c r="E72" s="34">
        <f t="shared" ref="E72:E135" si="11">+IF(C72=0,"",C72/C$70)</f>
        <v>1.9194402420574887E-2</v>
      </c>
      <c r="F72" s="34">
        <f t="shared" ref="F72:F135" si="12">+IF(D72=0,"",D72/D$70)</f>
        <v>2.0421069273536929E-2</v>
      </c>
      <c r="G72" s="31">
        <f t="shared" ref="G72:G135" si="13">+IF(OR(AND(D72=0),(C72=0)),"0",((D72-C72)/C72))</f>
        <v>0.27257799671592775</v>
      </c>
      <c r="H72" s="26">
        <f t="shared" ref="H72:H135" si="14">+IF(OR(AND(E72=""),(G72="")),"",E72*G72)</f>
        <v>5.231971759959657E-3</v>
      </c>
    </row>
    <row r="73" spans="2:8" s="17" customFormat="1" ht="15" x14ac:dyDescent="0.2">
      <c r="B73" s="3" t="s">
        <v>22</v>
      </c>
      <c r="C73" s="29">
        <v>1307</v>
      </c>
      <c r="D73" s="29">
        <v>1470</v>
      </c>
      <c r="E73" s="34">
        <f t="shared" si="11"/>
        <v>4.1193898134140192E-2</v>
      </c>
      <c r="F73" s="34">
        <f t="shared" si="12"/>
        <v>3.8734157202708758E-2</v>
      </c>
      <c r="G73" s="31">
        <f t="shared" si="13"/>
        <v>0.12471308339709258</v>
      </c>
      <c r="H73" s="26">
        <f t="shared" si="14"/>
        <v>5.137418053454362E-3</v>
      </c>
    </row>
    <row r="74" spans="2:8" s="17" customFormat="1" ht="30" x14ac:dyDescent="0.2">
      <c r="B74" s="3" t="s">
        <v>222</v>
      </c>
      <c r="C74" s="29">
        <v>1828</v>
      </c>
      <c r="D74" s="29">
        <v>2010</v>
      </c>
      <c r="E74" s="34">
        <f t="shared" si="11"/>
        <v>5.7614725163893092E-2</v>
      </c>
      <c r="F74" s="34">
        <f t="shared" si="12"/>
        <v>5.2963031277173195E-2</v>
      </c>
      <c r="G74" s="31">
        <f t="shared" si="13"/>
        <v>9.9562363238512031E-2</v>
      </c>
      <c r="H74" s="26">
        <f t="shared" si="14"/>
        <v>5.7362581946545635E-3</v>
      </c>
    </row>
    <row r="75" spans="2:8" s="17" customFormat="1" ht="15" x14ac:dyDescent="0.2">
      <c r="B75" s="3" t="s">
        <v>23</v>
      </c>
      <c r="C75" s="29">
        <v>29</v>
      </c>
      <c r="D75" s="29">
        <v>21</v>
      </c>
      <c r="E75" s="34">
        <f t="shared" si="11"/>
        <v>9.1401916288451845E-4</v>
      </c>
      <c r="F75" s="34">
        <f t="shared" si="12"/>
        <v>5.5334510289583932E-4</v>
      </c>
      <c r="G75" s="31">
        <f t="shared" si="13"/>
        <v>-0.27586206896551724</v>
      </c>
      <c r="H75" s="26">
        <f t="shared" si="14"/>
        <v>-2.5214321734745338E-4</v>
      </c>
    </row>
    <row r="76" spans="2:8" s="17" customFormat="1" ht="15" x14ac:dyDescent="0.2">
      <c r="B76" s="3" t="s">
        <v>223</v>
      </c>
      <c r="C76" s="29">
        <v>201</v>
      </c>
      <c r="D76" s="29">
        <v>34</v>
      </c>
      <c r="E76" s="34">
        <f t="shared" si="11"/>
        <v>6.3350983358547658E-3</v>
      </c>
      <c r="F76" s="34">
        <f t="shared" si="12"/>
        <v>8.9589207135516854E-4</v>
      </c>
      <c r="G76" s="31">
        <f t="shared" si="13"/>
        <v>-0.8308457711442786</v>
      </c>
      <c r="H76" s="26">
        <f t="shared" si="14"/>
        <v>-5.263489662128089E-3</v>
      </c>
    </row>
    <row r="77" spans="2:8" s="17" customFormat="1" ht="15" x14ac:dyDescent="0.2">
      <c r="B77" s="3" t="s">
        <v>224</v>
      </c>
      <c r="C77" s="29">
        <v>61</v>
      </c>
      <c r="D77" s="29">
        <v>86</v>
      </c>
      <c r="E77" s="34">
        <f t="shared" si="11"/>
        <v>1.9225920322743317E-3</v>
      </c>
      <c r="F77" s="34">
        <f t="shared" si="12"/>
        <v>2.2660799451924849E-3</v>
      </c>
      <c r="G77" s="31">
        <f t="shared" si="13"/>
        <v>0.4098360655737705</v>
      </c>
      <c r="H77" s="26">
        <f t="shared" si="14"/>
        <v>7.8794755421079173E-4</v>
      </c>
    </row>
    <row r="78" spans="2:8" s="17" customFormat="1" ht="15" x14ac:dyDescent="0.2">
      <c r="B78" s="3" t="s">
        <v>225</v>
      </c>
      <c r="C78" s="29">
        <v>80</v>
      </c>
      <c r="D78" s="29">
        <v>71</v>
      </c>
      <c r="E78" s="34">
        <f t="shared" si="11"/>
        <v>2.5214321734745334E-3</v>
      </c>
      <c r="F78" s="34">
        <f t="shared" si="12"/>
        <v>1.8708334431240283E-3</v>
      </c>
      <c r="G78" s="31">
        <f t="shared" si="13"/>
        <v>-0.1125</v>
      </c>
      <c r="H78" s="26">
        <f t="shared" si="14"/>
        <v>-2.8366111951588503E-4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276</v>
      </c>
      <c r="D80" s="29">
        <v>407</v>
      </c>
      <c r="E80" s="34">
        <f t="shared" si="11"/>
        <v>8.6989409984871407E-3</v>
      </c>
      <c r="F80" s="34">
        <f t="shared" si="12"/>
        <v>1.0724355089457458E-2</v>
      </c>
      <c r="G80" s="31">
        <f t="shared" si="13"/>
        <v>0.47463768115942029</v>
      </c>
      <c r="H80" s="26">
        <f t="shared" si="14"/>
        <v>4.1288451840645482E-3</v>
      </c>
    </row>
    <row r="81" spans="2:9" s="17" customFormat="1" ht="15" x14ac:dyDescent="0.2">
      <c r="B81" s="3" t="s">
        <v>24</v>
      </c>
      <c r="C81" s="29">
        <v>20</v>
      </c>
      <c r="D81" s="29">
        <v>43</v>
      </c>
      <c r="E81" s="34">
        <f t="shared" si="11"/>
        <v>6.3035804336863336E-4</v>
      </c>
      <c r="F81" s="34">
        <f t="shared" si="12"/>
        <v>1.1330399725962424E-3</v>
      </c>
      <c r="G81" s="31">
        <f t="shared" si="13"/>
        <v>1.1499999999999999</v>
      </c>
      <c r="H81" s="26">
        <f t="shared" si="14"/>
        <v>7.2491174987392832E-4</v>
      </c>
    </row>
    <row r="82" spans="2:9" s="17" customFormat="1" ht="15" x14ac:dyDescent="0.2">
      <c r="B82" s="3" t="s">
        <v>228</v>
      </c>
      <c r="C82" s="29">
        <v>704</v>
      </c>
      <c r="D82" s="29">
        <v>934</v>
      </c>
      <c r="E82" s="34">
        <f t="shared" si="11"/>
        <v>2.2188603126575897E-2</v>
      </c>
      <c r="F82" s="34">
        <f t="shared" si="12"/>
        <v>2.4610682195462572E-2</v>
      </c>
      <c r="G82" s="31">
        <f t="shared" si="13"/>
        <v>0.32670454545454547</v>
      </c>
      <c r="H82" s="26">
        <f t="shared" si="14"/>
        <v>7.2491174987392845E-3</v>
      </c>
      <c r="I82" s="35"/>
    </row>
    <row r="83" spans="2:9" s="17" customFormat="1" ht="15" x14ac:dyDescent="0.2">
      <c r="B83" s="3" t="s">
        <v>229</v>
      </c>
      <c r="C83" s="29">
        <v>666</v>
      </c>
      <c r="D83" s="29">
        <v>898</v>
      </c>
      <c r="E83" s="34">
        <f t="shared" si="11"/>
        <v>2.0990922844175492E-2</v>
      </c>
      <c r="F83" s="34">
        <f t="shared" si="12"/>
        <v>2.3662090590498275E-2</v>
      </c>
      <c r="G83" s="31">
        <f t="shared" si="13"/>
        <v>0.34834834834834832</v>
      </c>
      <c r="H83" s="26">
        <f t="shared" si="14"/>
        <v>7.3121533030761467E-3</v>
      </c>
    </row>
    <row r="84" spans="2:9" s="17" customFormat="1" ht="15" x14ac:dyDescent="0.2">
      <c r="B84" s="3" t="s">
        <v>230</v>
      </c>
      <c r="C84" s="29">
        <v>240</v>
      </c>
      <c r="D84" s="29">
        <v>409</v>
      </c>
      <c r="E84" s="34">
        <f t="shared" si="11"/>
        <v>7.5642965204236008E-3</v>
      </c>
      <c r="F84" s="34">
        <f t="shared" si="12"/>
        <v>1.0777054623066586E-2</v>
      </c>
      <c r="G84" s="31">
        <f t="shared" si="13"/>
        <v>0.70416666666666672</v>
      </c>
      <c r="H84" s="26">
        <f t="shared" si="14"/>
        <v>5.326525466464953E-3</v>
      </c>
    </row>
    <row r="85" spans="2:9" s="17" customFormat="1" ht="15" x14ac:dyDescent="0.2">
      <c r="B85" s="3" t="s">
        <v>28</v>
      </c>
      <c r="C85" s="29">
        <v>242</v>
      </c>
      <c r="D85" s="29">
        <v>251</v>
      </c>
      <c r="E85" s="34">
        <f t="shared" si="11"/>
        <v>7.6273323247604639E-3</v>
      </c>
      <c r="F85" s="34">
        <f t="shared" si="12"/>
        <v>6.6137914679455087E-3</v>
      </c>
      <c r="G85" s="31">
        <f t="shared" si="13"/>
        <v>3.71900826446281E-2</v>
      </c>
      <c r="H85" s="26">
        <f t="shared" si="14"/>
        <v>2.8366111951588503E-4</v>
      </c>
    </row>
    <row r="86" spans="2:9" s="17" customFormat="1" ht="15" x14ac:dyDescent="0.2">
      <c r="B86" s="3" t="s">
        <v>231</v>
      </c>
      <c r="C86" s="29">
        <v>384</v>
      </c>
      <c r="D86" s="29">
        <v>366</v>
      </c>
      <c r="E86" s="34">
        <f t="shared" si="11"/>
        <v>1.2102874432677761E-2</v>
      </c>
      <c r="F86" s="34">
        <f t="shared" si="12"/>
        <v>9.6440146504703436E-3</v>
      </c>
      <c r="G86" s="31">
        <f t="shared" si="13"/>
        <v>-4.6875E-2</v>
      </c>
      <c r="H86" s="26">
        <f t="shared" si="14"/>
        <v>-5.6732223903177006E-4</v>
      </c>
    </row>
    <row r="87" spans="2:9" s="17" customFormat="1" ht="15" x14ac:dyDescent="0.2">
      <c r="B87" s="3" t="s">
        <v>232</v>
      </c>
      <c r="C87" s="29">
        <v>169</v>
      </c>
      <c r="D87" s="29">
        <v>168</v>
      </c>
      <c r="E87" s="34">
        <f t="shared" si="11"/>
        <v>5.3265254664649521E-3</v>
      </c>
      <c r="F87" s="34">
        <f t="shared" si="12"/>
        <v>4.4267608231667145E-3</v>
      </c>
      <c r="G87" s="31">
        <f t="shared" si="13"/>
        <v>-5.9171597633136093E-3</v>
      </c>
      <c r="H87" s="26">
        <f t="shared" si="14"/>
        <v>-3.1517902168431665E-5</v>
      </c>
    </row>
    <row r="88" spans="2:9" s="17" customFormat="1" ht="15" x14ac:dyDescent="0.2">
      <c r="B88" s="3" t="s">
        <v>233</v>
      </c>
      <c r="C88" s="29">
        <v>969</v>
      </c>
      <c r="D88" s="29">
        <v>954</v>
      </c>
      <c r="E88" s="34">
        <f t="shared" si="11"/>
        <v>3.0540847201210287E-2</v>
      </c>
      <c r="F88" s="34">
        <f t="shared" si="12"/>
        <v>2.5137677531553847E-2</v>
      </c>
      <c r="G88" s="31">
        <f t="shared" si="13"/>
        <v>-1.5479876160990712E-2</v>
      </c>
      <c r="H88" s="26">
        <f t="shared" si="14"/>
        <v>-4.7276853252647505E-4</v>
      </c>
    </row>
    <row r="89" spans="2:9" s="17" customFormat="1" ht="15" x14ac:dyDescent="0.2">
      <c r="B89" s="3" t="s">
        <v>26</v>
      </c>
      <c r="C89" s="29">
        <v>40</v>
      </c>
      <c r="D89" s="29">
        <v>30</v>
      </c>
      <c r="E89" s="34">
        <f t="shared" si="11"/>
        <v>1.2607160867372667E-3</v>
      </c>
      <c r="F89" s="34">
        <f t="shared" si="12"/>
        <v>7.9049300413691344E-4</v>
      </c>
      <c r="G89" s="31">
        <f t="shared" si="13"/>
        <v>-0.25</v>
      </c>
      <c r="H89" s="26">
        <f t="shared" si="14"/>
        <v>-3.1517902168431668E-4</v>
      </c>
    </row>
    <row r="90" spans="2:9" s="17" customFormat="1" ht="15" x14ac:dyDescent="0.2">
      <c r="B90" s="3" t="s">
        <v>29</v>
      </c>
      <c r="C90" s="29">
        <v>36</v>
      </c>
      <c r="D90" s="29">
        <v>30</v>
      </c>
      <c r="E90" s="34">
        <f t="shared" si="11"/>
        <v>1.1346444780635401E-3</v>
      </c>
      <c r="F90" s="34">
        <f t="shared" si="12"/>
        <v>7.9049300413691344E-4</v>
      </c>
      <c r="G90" s="31">
        <f t="shared" si="13"/>
        <v>-0.16666666666666666</v>
      </c>
      <c r="H90" s="26">
        <f t="shared" si="14"/>
        <v>-1.8910741301059002E-4</v>
      </c>
    </row>
    <row r="91" spans="2:9" s="17" customFormat="1" ht="15" x14ac:dyDescent="0.2">
      <c r="B91" s="3" t="s">
        <v>234</v>
      </c>
      <c r="C91" s="29">
        <v>97</v>
      </c>
      <c r="D91" s="29">
        <v>89</v>
      </c>
      <c r="E91" s="34">
        <f t="shared" si="11"/>
        <v>3.0572365103378719E-3</v>
      </c>
      <c r="F91" s="34">
        <f t="shared" si="12"/>
        <v>2.3451292456061765E-3</v>
      </c>
      <c r="G91" s="31">
        <f t="shared" si="13"/>
        <v>-8.247422680412371E-2</v>
      </c>
      <c r="H91" s="26">
        <f t="shared" si="14"/>
        <v>-2.5214321734745332E-4</v>
      </c>
    </row>
    <row r="92" spans="2:9" s="17" customFormat="1" ht="30" x14ac:dyDescent="0.2">
      <c r="B92" s="3" t="s">
        <v>235</v>
      </c>
      <c r="C92" s="29">
        <v>632</v>
      </c>
      <c r="D92" s="29">
        <v>604</v>
      </c>
      <c r="E92" s="34">
        <f t="shared" si="11"/>
        <v>1.9919314170448815E-2</v>
      </c>
      <c r="F92" s="34">
        <f t="shared" si="12"/>
        <v>1.5915259149956524E-2</v>
      </c>
      <c r="G92" s="31">
        <f t="shared" si="13"/>
        <v>-4.4303797468354431E-2</v>
      </c>
      <c r="H92" s="26">
        <f t="shared" si="14"/>
        <v>-8.8250126071608679E-4</v>
      </c>
    </row>
    <row r="93" spans="2:9" s="17" customFormat="1" ht="15" x14ac:dyDescent="0.2">
      <c r="B93" s="3" t="s">
        <v>524</v>
      </c>
      <c r="C93" s="29">
        <v>688</v>
      </c>
      <c r="D93" s="29">
        <v>719</v>
      </c>
      <c r="E93" s="34">
        <f t="shared" si="11"/>
        <v>2.1684316691880989E-2</v>
      </c>
      <c r="F93" s="34">
        <f t="shared" si="12"/>
        <v>1.8945482332481358E-2</v>
      </c>
      <c r="G93" s="31">
        <f t="shared" si="13"/>
        <v>4.5058139534883718E-2</v>
      </c>
      <c r="H93" s="26">
        <f t="shared" si="14"/>
        <v>9.7705496722138175E-4</v>
      </c>
    </row>
    <row r="94" spans="2:9" s="17" customFormat="1" ht="15" x14ac:dyDescent="0.2">
      <c r="B94" s="3" t="s">
        <v>25</v>
      </c>
      <c r="C94" s="29">
        <v>263</v>
      </c>
      <c r="D94" s="29">
        <v>458</v>
      </c>
      <c r="E94" s="34">
        <f t="shared" si="11"/>
        <v>8.2892082702975284E-3</v>
      </c>
      <c r="F94" s="34">
        <f t="shared" si="12"/>
        <v>1.2068193196490211E-2</v>
      </c>
      <c r="G94" s="31">
        <f t="shared" si="13"/>
        <v>0.7414448669201521</v>
      </c>
      <c r="H94" s="26">
        <f t="shared" si="14"/>
        <v>6.1459909228441748E-3</v>
      </c>
    </row>
    <row r="95" spans="2:9" s="17" customFormat="1" ht="15" x14ac:dyDescent="0.2">
      <c r="B95" s="3" t="s">
        <v>27</v>
      </c>
      <c r="C95" s="29">
        <v>31</v>
      </c>
      <c r="D95" s="29">
        <v>59</v>
      </c>
      <c r="E95" s="34">
        <f t="shared" si="11"/>
        <v>9.7705496722138175E-4</v>
      </c>
      <c r="F95" s="34">
        <f t="shared" si="12"/>
        <v>1.5546362414692631E-3</v>
      </c>
      <c r="G95" s="31">
        <f t="shared" si="13"/>
        <v>0.90322580645161288</v>
      </c>
      <c r="H95" s="26">
        <f t="shared" si="14"/>
        <v>8.8250126071608669E-4</v>
      </c>
    </row>
    <row r="96" spans="2:9" s="17" customFormat="1" ht="15" x14ac:dyDescent="0.2">
      <c r="B96" s="3" t="s">
        <v>236</v>
      </c>
      <c r="C96" s="29">
        <v>33</v>
      </c>
      <c r="D96" s="29">
        <v>37</v>
      </c>
      <c r="E96" s="34">
        <f t="shared" si="11"/>
        <v>1.0400907715582451E-3</v>
      </c>
      <c r="F96" s="34">
        <f t="shared" si="12"/>
        <v>9.7494137176885984E-4</v>
      </c>
      <c r="G96" s="31">
        <f t="shared" si="13"/>
        <v>0.12121212121212122</v>
      </c>
      <c r="H96" s="26">
        <f t="shared" si="14"/>
        <v>1.2607160867372669E-4</v>
      </c>
    </row>
    <row r="97" spans="2:8" s="17" customFormat="1" ht="15" x14ac:dyDescent="0.2">
      <c r="B97" s="3" t="s">
        <v>237</v>
      </c>
      <c r="C97" s="29">
        <v>76</v>
      </c>
      <c r="D97" s="29">
        <v>72</v>
      </c>
      <c r="E97" s="34">
        <f t="shared" si="11"/>
        <v>2.3953605648008068E-3</v>
      </c>
      <c r="F97" s="34">
        <f t="shared" si="12"/>
        <v>1.8971832099285921E-3</v>
      </c>
      <c r="G97" s="31">
        <f t="shared" si="13"/>
        <v>-5.2631578947368418E-2</v>
      </c>
      <c r="H97" s="26">
        <f t="shared" si="14"/>
        <v>-1.2607160867372666E-4</v>
      </c>
    </row>
    <row r="98" spans="2:8" s="17" customFormat="1" ht="15" x14ac:dyDescent="0.2">
      <c r="B98" s="3" t="s">
        <v>238</v>
      </c>
      <c r="C98" s="29">
        <v>2552</v>
      </c>
      <c r="D98" s="29">
        <v>5101</v>
      </c>
      <c r="E98" s="34">
        <f t="shared" si="11"/>
        <v>8.0433686333837615E-2</v>
      </c>
      <c r="F98" s="34">
        <f t="shared" si="12"/>
        <v>0.13441016047007984</v>
      </c>
      <c r="G98" s="31">
        <f t="shared" si="13"/>
        <v>0.99882445141065834</v>
      </c>
      <c r="H98" s="26">
        <f t="shared" si="14"/>
        <v>8.0339132627332319E-2</v>
      </c>
    </row>
    <row r="99" spans="2:8" s="17" customFormat="1" ht="15" x14ac:dyDescent="0.2">
      <c r="B99" s="3" t="s">
        <v>239</v>
      </c>
      <c r="C99" s="29">
        <v>1245</v>
      </c>
      <c r="D99" s="29">
        <v>4108</v>
      </c>
      <c r="E99" s="34">
        <f t="shared" si="11"/>
        <v>3.923978819969743E-2</v>
      </c>
      <c r="F99" s="34">
        <f t="shared" si="12"/>
        <v>0.10824484203314801</v>
      </c>
      <c r="G99" s="31">
        <f t="shared" si="13"/>
        <v>2.2995983935742972</v>
      </c>
      <c r="H99" s="26">
        <f t="shared" si="14"/>
        <v>9.0235753908219876E-2</v>
      </c>
    </row>
    <row r="100" spans="2:8" s="17" customFormat="1" ht="15" x14ac:dyDescent="0.2">
      <c r="B100" s="3" t="s">
        <v>240</v>
      </c>
      <c r="C100" s="29">
        <v>621</v>
      </c>
      <c r="D100" s="29">
        <v>1129</v>
      </c>
      <c r="E100" s="34">
        <f t="shared" si="11"/>
        <v>1.9572617246596067E-2</v>
      </c>
      <c r="F100" s="34">
        <f t="shared" si="12"/>
        <v>2.9748886722352506E-2</v>
      </c>
      <c r="G100" s="31">
        <f t="shared" si="13"/>
        <v>0.81803542673107887</v>
      </c>
      <c r="H100" s="26">
        <f t="shared" si="14"/>
        <v>1.6011094301563288E-2</v>
      </c>
    </row>
    <row r="101" spans="2:8" s="17" customFormat="1" ht="15" x14ac:dyDescent="0.2">
      <c r="B101" s="3" t="s">
        <v>241</v>
      </c>
      <c r="C101" s="29">
        <v>109</v>
      </c>
      <c r="D101" s="29">
        <v>98</v>
      </c>
      <c r="E101" s="34">
        <f t="shared" si="11"/>
        <v>3.4354513363590521E-3</v>
      </c>
      <c r="F101" s="34">
        <f t="shared" si="12"/>
        <v>2.5822771468472505E-3</v>
      </c>
      <c r="G101" s="31">
        <f t="shared" si="13"/>
        <v>-0.10091743119266056</v>
      </c>
      <c r="H101" s="26">
        <f t="shared" si="14"/>
        <v>-3.4669692385274839E-4</v>
      </c>
    </row>
    <row r="102" spans="2:8" s="17" customFormat="1" ht="15" x14ac:dyDescent="0.2">
      <c r="B102" s="3" t="s">
        <v>242</v>
      </c>
      <c r="C102" s="29">
        <v>320</v>
      </c>
      <c r="D102" s="29">
        <v>277</v>
      </c>
      <c r="E102" s="34">
        <f t="shared" si="11"/>
        <v>1.0085728693898134E-2</v>
      </c>
      <c r="F102" s="34">
        <f t="shared" si="12"/>
        <v>7.2988854048641671E-3</v>
      </c>
      <c r="G102" s="31">
        <f t="shared" si="13"/>
        <v>-0.13437499999999999</v>
      </c>
      <c r="H102" s="26">
        <f t="shared" si="14"/>
        <v>-1.3552697932425616E-3</v>
      </c>
    </row>
    <row r="103" spans="2:8" s="17" customFormat="1" ht="15" x14ac:dyDescent="0.2">
      <c r="B103" s="3" t="s">
        <v>243</v>
      </c>
      <c r="C103" s="29">
        <v>264</v>
      </c>
      <c r="D103" s="29">
        <v>197</v>
      </c>
      <c r="E103" s="34">
        <f t="shared" si="11"/>
        <v>8.3207261724659604E-3</v>
      </c>
      <c r="F103" s="34">
        <f t="shared" si="12"/>
        <v>5.1909040604990646E-3</v>
      </c>
      <c r="G103" s="31">
        <f t="shared" si="13"/>
        <v>-0.25378787878787878</v>
      </c>
      <c r="H103" s="26">
        <f t="shared" si="14"/>
        <v>-2.1116994452849217E-3</v>
      </c>
    </row>
    <row r="104" spans="2:8" s="17" customFormat="1" ht="15" x14ac:dyDescent="0.2">
      <c r="B104" s="3" t="s">
        <v>34</v>
      </c>
      <c r="C104" s="29">
        <v>177</v>
      </c>
      <c r="D104" s="29">
        <v>163</v>
      </c>
      <c r="E104" s="34">
        <f t="shared" si="11"/>
        <v>5.5786686838124053E-3</v>
      </c>
      <c r="F104" s="34">
        <f t="shared" si="12"/>
        <v>4.2950119891438958E-3</v>
      </c>
      <c r="G104" s="31">
        <f t="shared" si="13"/>
        <v>-7.909604519774012E-2</v>
      </c>
      <c r="H104" s="26">
        <f t="shared" si="14"/>
        <v>-4.412506303580434E-4</v>
      </c>
    </row>
    <row r="105" spans="2:8" s="17" customFormat="1" ht="15" x14ac:dyDescent="0.2">
      <c r="B105" s="3" t="s">
        <v>244</v>
      </c>
      <c r="C105" s="29">
        <v>10</v>
      </c>
      <c r="D105" s="29">
        <v>2</v>
      </c>
      <c r="E105" s="34">
        <f t="shared" si="11"/>
        <v>3.1517902168431668E-4</v>
      </c>
      <c r="F105" s="34">
        <f t="shared" si="12"/>
        <v>5.2699533609127558E-5</v>
      </c>
      <c r="G105" s="31">
        <f t="shared" si="13"/>
        <v>-0.8</v>
      </c>
      <c r="H105" s="26">
        <f t="shared" si="14"/>
        <v>-2.5214321734745338E-4</v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199</v>
      </c>
      <c r="D107" s="29">
        <v>173</v>
      </c>
      <c r="E107" s="34">
        <f t="shared" si="11"/>
        <v>6.2720625315179019E-3</v>
      </c>
      <c r="F107" s="34">
        <f t="shared" si="12"/>
        <v>4.5585096571895342E-3</v>
      </c>
      <c r="G107" s="31">
        <f t="shared" si="13"/>
        <v>-0.1306532663316583</v>
      </c>
      <c r="H107" s="26">
        <f t="shared" si="14"/>
        <v>-8.1946545637922338E-4</v>
      </c>
    </row>
    <row r="108" spans="2:8" s="17" customFormat="1" ht="15" x14ac:dyDescent="0.2">
      <c r="B108" s="3" t="s">
        <v>31</v>
      </c>
      <c r="C108" s="29">
        <v>105</v>
      </c>
      <c r="D108" s="29">
        <v>60</v>
      </c>
      <c r="E108" s="34">
        <f t="shared" si="11"/>
        <v>3.3093797276853251E-3</v>
      </c>
      <c r="F108" s="34">
        <f t="shared" si="12"/>
        <v>1.5809860082738269E-3</v>
      </c>
      <c r="G108" s="31">
        <f t="shared" si="13"/>
        <v>-0.42857142857142855</v>
      </c>
      <c r="H108" s="26">
        <f t="shared" si="14"/>
        <v>-1.4183055975794249E-3</v>
      </c>
    </row>
    <row r="109" spans="2:8" s="17" customFormat="1" ht="15" x14ac:dyDescent="0.2">
      <c r="B109" s="3" t="s">
        <v>247</v>
      </c>
      <c r="C109" s="29">
        <v>117</v>
      </c>
      <c r="D109" s="29">
        <v>78</v>
      </c>
      <c r="E109" s="34">
        <f t="shared" si="11"/>
        <v>3.6875945537065053E-3</v>
      </c>
      <c r="F109" s="34">
        <f t="shared" si="12"/>
        <v>2.0552818107559749E-3</v>
      </c>
      <c r="G109" s="31">
        <f t="shared" si="13"/>
        <v>-0.33333333333333331</v>
      </c>
      <c r="H109" s="26">
        <f t="shared" si="14"/>
        <v>-1.229198184568835E-3</v>
      </c>
    </row>
    <row r="110" spans="2:8" s="17" customFormat="1" ht="15" x14ac:dyDescent="0.2">
      <c r="B110" s="3" t="s">
        <v>32</v>
      </c>
      <c r="C110" s="29">
        <v>161</v>
      </c>
      <c r="D110" s="29">
        <v>199</v>
      </c>
      <c r="E110" s="34">
        <f t="shared" si="11"/>
        <v>5.0743822491174989E-3</v>
      </c>
      <c r="F110" s="34">
        <f t="shared" si="12"/>
        <v>5.2436035941081918E-3</v>
      </c>
      <c r="G110" s="31">
        <f t="shared" si="13"/>
        <v>0.2360248447204969</v>
      </c>
      <c r="H110" s="26">
        <f t="shared" si="14"/>
        <v>1.1976802824004034E-3</v>
      </c>
    </row>
    <row r="111" spans="2:8" s="17" customFormat="1" ht="15" x14ac:dyDescent="0.2">
      <c r="B111" s="3" t="s">
        <v>30</v>
      </c>
      <c r="C111" s="29">
        <v>41</v>
      </c>
      <c r="D111" s="29">
        <v>64</v>
      </c>
      <c r="E111" s="34">
        <f t="shared" si="11"/>
        <v>1.2922339889056985E-3</v>
      </c>
      <c r="F111" s="34">
        <f t="shared" si="12"/>
        <v>1.6863850754920819E-3</v>
      </c>
      <c r="G111" s="31">
        <f t="shared" si="13"/>
        <v>0.56097560975609762</v>
      </c>
      <c r="H111" s="26">
        <f t="shared" si="14"/>
        <v>7.2491174987392853E-4</v>
      </c>
    </row>
    <row r="112" spans="2:8" s="17" customFormat="1" ht="15" x14ac:dyDescent="0.2">
      <c r="B112" s="3" t="s">
        <v>33</v>
      </c>
      <c r="C112" s="29">
        <v>800</v>
      </c>
      <c r="D112" s="29">
        <v>753</v>
      </c>
      <c r="E112" s="34">
        <f t="shared" si="11"/>
        <v>2.5214321734745335E-2</v>
      </c>
      <c r="F112" s="34">
        <f t="shared" si="12"/>
        <v>1.9841374403836525E-2</v>
      </c>
      <c r="G112" s="31">
        <f t="shared" si="13"/>
        <v>-5.8749999999999997E-2</v>
      </c>
      <c r="H112" s="26">
        <f t="shared" si="14"/>
        <v>-1.4813414019162884E-3</v>
      </c>
    </row>
    <row r="113" spans="2:8" s="17" customFormat="1" ht="15" x14ac:dyDescent="0.2">
      <c r="B113" s="3" t="s">
        <v>248</v>
      </c>
      <c r="C113" s="29">
        <v>812</v>
      </c>
      <c r="D113" s="29">
        <v>785</v>
      </c>
      <c r="E113" s="34">
        <f t="shared" si="11"/>
        <v>2.5592536560766516E-2</v>
      </c>
      <c r="F113" s="34">
        <f t="shared" si="12"/>
        <v>2.0684566941582567E-2</v>
      </c>
      <c r="G113" s="31">
        <f t="shared" si="13"/>
        <v>-3.3251231527093597E-2</v>
      </c>
      <c r="H113" s="26">
        <f t="shared" si="14"/>
        <v>-8.5098335854765514E-4</v>
      </c>
    </row>
    <row r="114" spans="2:8" s="17" customFormat="1" ht="15" x14ac:dyDescent="0.2">
      <c r="B114" s="3" t="s">
        <v>38</v>
      </c>
      <c r="C114" s="29">
        <v>30</v>
      </c>
      <c r="D114" s="29">
        <v>4</v>
      </c>
      <c r="E114" s="34">
        <f t="shared" si="11"/>
        <v>9.455370650529501E-4</v>
      </c>
      <c r="F114" s="34">
        <f t="shared" si="12"/>
        <v>1.0539906721825512E-4</v>
      </c>
      <c r="G114" s="31">
        <f t="shared" si="13"/>
        <v>-0.8666666666666667</v>
      </c>
      <c r="H114" s="26">
        <f t="shared" si="14"/>
        <v>-8.1946545637922349E-4</v>
      </c>
    </row>
    <row r="115" spans="2:8" s="17" customFormat="1" ht="15" x14ac:dyDescent="0.2">
      <c r="B115" s="3" t="s">
        <v>40</v>
      </c>
      <c r="C115" s="29">
        <v>2580</v>
      </c>
      <c r="D115" s="29">
        <v>1569</v>
      </c>
      <c r="E115" s="34">
        <f t="shared" si="11"/>
        <v>8.131618759455371E-2</v>
      </c>
      <c r="F115" s="34">
        <f t="shared" si="12"/>
        <v>4.1342784116360567E-2</v>
      </c>
      <c r="G115" s="31">
        <f t="shared" si="13"/>
        <v>-0.39186046511627909</v>
      </c>
      <c r="H115" s="26">
        <f t="shared" si="14"/>
        <v>-3.1864599092284424E-2</v>
      </c>
    </row>
    <row r="116" spans="2:8" s="17" customFormat="1" ht="15" x14ac:dyDescent="0.2">
      <c r="B116" s="3" t="s">
        <v>249</v>
      </c>
      <c r="C116" s="29">
        <v>1041</v>
      </c>
      <c r="D116" s="29">
        <v>745</v>
      </c>
      <c r="E116" s="34">
        <f t="shared" si="11"/>
        <v>3.2810136157337369E-2</v>
      </c>
      <c r="F116" s="34">
        <f t="shared" si="12"/>
        <v>1.9630576269400016E-2</v>
      </c>
      <c r="G116" s="31">
        <f t="shared" si="13"/>
        <v>-0.28434197886647455</v>
      </c>
      <c r="H116" s="26">
        <f t="shared" si="14"/>
        <v>-9.329299041855775E-3</v>
      </c>
    </row>
    <row r="117" spans="2:8" s="17" customFormat="1" ht="30" x14ac:dyDescent="0.2">
      <c r="B117" s="3" t="s">
        <v>250</v>
      </c>
      <c r="C117" s="29">
        <v>91</v>
      </c>
      <c r="D117" s="29">
        <v>67</v>
      </c>
      <c r="E117" s="34">
        <f t="shared" si="11"/>
        <v>2.8681290973272817E-3</v>
      </c>
      <c r="F117" s="34">
        <f t="shared" si="12"/>
        <v>1.7654343759057733E-3</v>
      </c>
      <c r="G117" s="31">
        <f t="shared" si="13"/>
        <v>-0.26373626373626374</v>
      </c>
      <c r="H117" s="26">
        <f t="shared" si="14"/>
        <v>-7.5642965204236008E-4</v>
      </c>
    </row>
    <row r="118" spans="2:8" s="17" customFormat="1" ht="15" x14ac:dyDescent="0.2">
      <c r="B118" s="3" t="s">
        <v>251</v>
      </c>
      <c r="C118" s="29">
        <v>1810</v>
      </c>
      <c r="D118" s="29">
        <v>2234</v>
      </c>
      <c r="E118" s="34">
        <f t="shared" si="11"/>
        <v>5.7047402924861323E-2</v>
      </c>
      <c r="F118" s="34">
        <f t="shared" si="12"/>
        <v>5.8865379041395487E-2</v>
      </c>
      <c r="G118" s="31">
        <f t="shared" si="13"/>
        <v>0.23425414364640884</v>
      </c>
      <c r="H118" s="26">
        <f t="shared" si="14"/>
        <v>1.3363590519415028E-2</v>
      </c>
    </row>
    <row r="119" spans="2:8" s="17" customFormat="1" ht="30" x14ac:dyDescent="0.2">
      <c r="B119" s="3" t="s">
        <v>252</v>
      </c>
      <c r="C119" s="29">
        <v>1066</v>
      </c>
      <c r="D119" s="29">
        <v>938</v>
      </c>
      <c r="E119" s="34">
        <f t="shared" si="11"/>
        <v>3.3598083711548161E-2</v>
      </c>
      <c r="F119" s="34">
        <f t="shared" si="12"/>
        <v>2.4716081262680826E-2</v>
      </c>
      <c r="G119" s="31">
        <f t="shared" si="13"/>
        <v>-0.1200750469043152</v>
      </c>
      <c r="H119" s="26">
        <f t="shared" si="14"/>
        <v>-4.034291477559254E-3</v>
      </c>
    </row>
    <row r="120" spans="2:8" s="17" customFormat="1" ht="15" x14ac:dyDescent="0.2">
      <c r="B120" s="3" t="s">
        <v>253</v>
      </c>
      <c r="C120" s="29">
        <v>846</v>
      </c>
      <c r="D120" s="29">
        <v>931</v>
      </c>
      <c r="E120" s="34">
        <f t="shared" si="11"/>
        <v>2.6664145234493192E-2</v>
      </c>
      <c r="F120" s="34">
        <f t="shared" si="12"/>
        <v>2.453163289504888E-2</v>
      </c>
      <c r="G120" s="31">
        <f t="shared" si="13"/>
        <v>0.10047281323877069</v>
      </c>
      <c r="H120" s="26">
        <f t="shared" si="14"/>
        <v>2.679021684316692E-3</v>
      </c>
    </row>
    <row r="121" spans="2:8" s="17" customFormat="1" ht="15" x14ac:dyDescent="0.2">
      <c r="B121" s="3" t="s">
        <v>35</v>
      </c>
      <c r="C121" s="29">
        <v>509</v>
      </c>
      <c r="D121" s="29">
        <v>458</v>
      </c>
      <c r="E121" s="34">
        <f t="shared" si="11"/>
        <v>1.604261220373172E-2</v>
      </c>
      <c r="F121" s="34">
        <f t="shared" si="12"/>
        <v>1.2068193196490211E-2</v>
      </c>
      <c r="G121" s="31">
        <f t="shared" si="13"/>
        <v>-0.10019646365422397</v>
      </c>
      <c r="H121" s="26">
        <f t="shared" si="14"/>
        <v>-1.6074130105900152E-3</v>
      </c>
    </row>
    <row r="122" spans="2:8" s="17" customFormat="1" ht="15" x14ac:dyDescent="0.2">
      <c r="B122" s="3" t="s">
        <v>39</v>
      </c>
      <c r="C122" s="29">
        <v>49</v>
      </c>
      <c r="D122" s="29">
        <v>47</v>
      </c>
      <c r="E122" s="34">
        <f t="shared" si="11"/>
        <v>1.5443772062531517E-3</v>
      </c>
      <c r="F122" s="34">
        <f t="shared" si="12"/>
        <v>1.2384390398144977E-3</v>
      </c>
      <c r="G122" s="31">
        <f t="shared" si="13"/>
        <v>-4.0816326530612242E-2</v>
      </c>
      <c r="H122" s="26">
        <f t="shared" si="14"/>
        <v>-6.3035804336863331E-5</v>
      </c>
    </row>
    <row r="123" spans="2:8" s="17" customFormat="1" ht="15" x14ac:dyDescent="0.2">
      <c r="B123" s="3" t="s">
        <v>37</v>
      </c>
      <c r="C123" s="29">
        <v>378</v>
      </c>
      <c r="D123" s="29">
        <v>367</v>
      </c>
      <c r="E123" s="34">
        <f t="shared" si="11"/>
        <v>1.1913767019667171E-2</v>
      </c>
      <c r="F123" s="34">
        <f t="shared" si="12"/>
        <v>9.6703644172749063E-3</v>
      </c>
      <c r="G123" s="31">
        <f t="shared" si="13"/>
        <v>-2.9100529100529099E-2</v>
      </c>
      <c r="H123" s="26">
        <f t="shared" si="14"/>
        <v>-3.4669692385274833E-4</v>
      </c>
    </row>
    <row r="124" spans="2:8" s="17" customFormat="1" ht="15" x14ac:dyDescent="0.2">
      <c r="B124" s="3" t="s">
        <v>36</v>
      </c>
      <c r="C124" s="29">
        <v>5</v>
      </c>
      <c r="D124" s="29">
        <v>8</v>
      </c>
      <c r="E124" s="34">
        <f t="shared" si="11"/>
        <v>1.5758951084215834E-4</v>
      </c>
      <c r="F124" s="34">
        <f t="shared" si="12"/>
        <v>2.1079813443651023E-4</v>
      </c>
      <c r="G124" s="31">
        <f t="shared" si="13"/>
        <v>0.6</v>
      </c>
      <c r="H124" s="26">
        <f t="shared" si="14"/>
        <v>9.4553706505294996E-5</v>
      </c>
    </row>
    <row r="125" spans="2:8" s="17" customFormat="1" ht="15" x14ac:dyDescent="0.2">
      <c r="B125" s="3" t="s">
        <v>254</v>
      </c>
      <c r="C125" s="29">
        <v>106</v>
      </c>
      <c r="D125" s="29">
        <v>69</v>
      </c>
      <c r="E125" s="34">
        <f t="shared" si="11"/>
        <v>3.340897629853757E-3</v>
      </c>
      <c r="F125" s="34">
        <f t="shared" si="12"/>
        <v>1.8181339095149009E-3</v>
      </c>
      <c r="G125" s="31">
        <f t="shared" si="13"/>
        <v>-0.34905660377358488</v>
      </c>
      <c r="H125" s="26">
        <f t="shared" si="14"/>
        <v>-1.1661623802319717E-3</v>
      </c>
    </row>
    <row r="126" spans="2:8" s="17" customFormat="1" ht="15" x14ac:dyDescent="0.2">
      <c r="B126" s="3" t="s">
        <v>255</v>
      </c>
      <c r="C126" s="29">
        <v>83</v>
      </c>
      <c r="D126" s="29">
        <v>39</v>
      </c>
      <c r="E126" s="34">
        <f t="shared" si="11"/>
        <v>2.6159858799798285E-3</v>
      </c>
      <c r="F126" s="34">
        <f t="shared" si="12"/>
        <v>1.0276409053779874E-3</v>
      </c>
      <c r="G126" s="31">
        <f t="shared" si="13"/>
        <v>-0.53012048192771088</v>
      </c>
      <c r="H126" s="26">
        <f t="shared" si="14"/>
        <v>-1.3867876954109935E-3</v>
      </c>
    </row>
    <row r="127" spans="2:8" s="17" customFormat="1" ht="30" x14ac:dyDescent="0.2">
      <c r="B127" s="3" t="s">
        <v>256</v>
      </c>
      <c r="C127" s="29">
        <v>486</v>
      </c>
      <c r="D127" s="29">
        <v>756</v>
      </c>
      <c r="E127" s="34">
        <f t="shared" si="11"/>
        <v>1.5317700453857792E-2</v>
      </c>
      <c r="F127" s="34">
        <f t="shared" si="12"/>
        <v>1.9920423704250217E-2</v>
      </c>
      <c r="G127" s="31">
        <f t="shared" si="13"/>
        <v>0.55555555555555558</v>
      </c>
      <c r="H127" s="26">
        <f t="shared" si="14"/>
        <v>8.5098335854765506E-3</v>
      </c>
    </row>
    <row r="128" spans="2:8" s="17" customFormat="1" ht="30" x14ac:dyDescent="0.2">
      <c r="B128" s="3" t="s">
        <v>257</v>
      </c>
      <c r="C128" s="29">
        <v>463</v>
      </c>
      <c r="D128" s="29">
        <v>653</v>
      </c>
      <c r="E128" s="34">
        <f t="shared" si="11"/>
        <v>1.4592788703983863E-2</v>
      </c>
      <c r="F128" s="34">
        <f t="shared" si="12"/>
        <v>1.7206397723380149E-2</v>
      </c>
      <c r="G128" s="31">
        <f t="shared" si="13"/>
        <v>0.41036717062634992</v>
      </c>
      <c r="H128" s="26">
        <f t="shared" si="14"/>
        <v>5.9884014120020175E-3</v>
      </c>
    </row>
    <row r="129" spans="2:8" s="17" customFormat="1" ht="30" x14ac:dyDescent="0.2">
      <c r="B129" s="3" t="s">
        <v>258</v>
      </c>
      <c r="C129" s="29">
        <v>205</v>
      </c>
      <c r="D129" s="29">
        <v>164</v>
      </c>
      <c r="E129" s="34">
        <f t="shared" si="11"/>
        <v>6.461169944528492E-3</v>
      </c>
      <c r="F129" s="34">
        <f t="shared" si="12"/>
        <v>4.3213617559484602E-3</v>
      </c>
      <c r="G129" s="31">
        <f t="shared" si="13"/>
        <v>-0.2</v>
      </c>
      <c r="H129" s="26">
        <f t="shared" si="14"/>
        <v>-1.2922339889056985E-3</v>
      </c>
    </row>
    <row r="130" spans="2:8" s="17" customFormat="1" ht="30" x14ac:dyDescent="0.2">
      <c r="B130" s="3" t="s">
        <v>259</v>
      </c>
      <c r="C130" s="29">
        <v>143</v>
      </c>
      <c r="D130" s="29">
        <v>198</v>
      </c>
      <c r="E130" s="34">
        <f t="shared" si="11"/>
        <v>4.5070600100857285E-3</v>
      </c>
      <c r="F130" s="34">
        <f t="shared" si="12"/>
        <v>5.2172538273036282E-3</v>
      </c>
      <c r="G130" s="31">
        <f t="shared" si="13"/>
        <v>0.38461538461538464</v>
      </c>
      <c r="H130" s="26">
        <f t="shared" si="14"/>
        <v>1.7334846192637418E-3</v>
      </c>
    </row>
    <row r="131" spans="2:8" s="17" customFormat="1" ht="30" x14ac:dyDescent="0.2">
      <c r="B131" s="3" t="s">
        <v>260</v>
      </c>
      <c r="C131" s="29">
        <v>1218</v>
      </c>
      <c r="D131" s="29">
        <v>2191</v>
      </c>
      <c r="E131" s="34">
        <f t="shared" si="11"/>
        <v>3.8388804841149773E-2</v>
      </c>
      <c r="F131" s="34">
        <f t="shared" si="12"/>
        <v>5.7732339068799238E-2</v>
      </c>
      <c r="G131" s="31">
        <f t="shared" si="13"/>
        <v>0.79885057471264365</v>
      </c>
      <c r="H131" s="26">
        <f t="shared" si="14"/>
        <v>3.0666918809884012E-2</v>
      </c>
    </row>
    <row r="132" spans="2:8" s="17" customFormat="1" ht="15" x14ac:dyDescent="0.2">
      <c r="B132" s="3" t="s">
        <v>50</v>
      </c>
      <c r="C132" s="29">
        <v>93</v>
      </c>
      <c r="D132" s="29">
        <v>133</v>
      </c>
      <c r="E132" s="34">
        <f t="shared" si="11"/>
        <v>2.9311649016641452E-3</v>
      </c>
      <c r="F132" s="34">
        <f t="shared" si="12"/>
        <v>3.5045189850069825E-3</v>
      </c>
      <c r="G132" s="31">
        <f t="shared" si="13"/>
        <v>0.43010752688172044</v>
      </c>
      <c r="H132" s="26">
        <f t="shared" si="14"/>
        <v>1.2607160867372667E-3</v>
      </c>
    </row>
    <row r="133" spans="2:8" s="17" customFormat="1" ht="15" x14ac:dyDescent="0.2">
      <c r="B133" s="3" t="s">
        <v>45</v>
      </c>
      <c r="C133" s="29">
        <v>2</v>
      </c>
      <c r="D133" s="29">
        <v>9</v>
      </c>
      <c r="E133" s="34">
        <f t="shared" si="11"/>
        <v>6.3035804336863344E-5</v>
      </c>
      <c r="F133" s="34">
        <f t="shared" si="12"/>
        <v>2.3714790124107401E-4</v>
      </c>
      <c r="G133" s="31">
        <f t="shared" si="13"/>
        <v>3.5</v>
      </c>
      <c r="H133" s="26">
        <f t="shared" si="14"/>
        <v>2.206253151790217E-4</v>
      </c>
    </row>
    <row r="134" spans="2:8" s="17" customFormat="1" ht="15" x14ac:dyDescent="0.2">
      <c r="B134" s="3" t="s">
        <v>42</v>
      </c>
      <c r="C134" s="29">
        <v>1120</v>
      </c>
      <c r="D134" s="29">
        <v>271</v>
      </c>
      <c r="E134" s="34">
        <f t="shared" si="11"/>
        <v>3.5300050428643467E-2</v>
      </c>
      <c r="F134" s="34">
        <f t="shared" si="12"/>
        <v>7.1407868040367839E-3</v>
      </c>
      <c r="G134" s="31">
        <f t="shared" si="13"/>
        <v>-0.75803571428571426</v>
      </c>
      <c r="H134" s="26">
        <f t="shared" si="14"/>
        <v>-2.6758698940998485E-2</v>
      </c>
    </row>
    <row r="135" spans="2:8" s="17" customFormat="1" ht="15" x14ac:dyDescent="0.2">
      <c r="B135" s="3" t="s">
        <v>43</v>
      </c>
      <c r="C135" s="29">
        <v>10</v>
      </c>
      <c r="D135" s="29">
        <v>6</v>
      </c>
      <c r="E135" s="34">
        <f t="shared" si="11"/>
        <v>3.1517902168431668E-4</v>
      </c>
      <c r="F135" s="34">
        <f t="shared" si="12"/>
        <v>1.5809860082738268E-4</v>
      </c>
      <c r="G135" s="31">
        <f t="shared" si="13"/>
        <v>-0.4</v>
      </c>
      <c r="H135" s="26">
        <f t="shared" si="14"/>
        <v>-1.2607160867372669E-4</v>
      </c>
    </row>
    <row r="136" spans="2:8" s="17" customFormat="1" ht="15" x14ac:dyDescent="0.2">
      <c r="B136" s="3" t="s">
        <v>44</v>
      </c>
      <c r="C136" s="29">
        <v>43</v>
      </c>
      <c r="D136" s="29">
        <v>84</v>
      </c>
      <c r="E136" s="34">
        <f t="shared" ref="E136:E145" si="15">+IF(C136=0,"",C136/C$70)</f>
        <v>1.3552697932425618E-3</v>
      </c>
      <c r="F136" s="34">
        <f t="shared" ref="F136:F145" si="16">+IF(D136=0,"",D136/D$70)</f>
        <v>2.2133804115833573E-3</v>
      </c>
      <c r="G136" s="31">
        <f t="shared" ref="G136:G145" si="17">+IF(OR(AND(D136=0),(C136=0)),"0",((D136-C136)/C136))</f>
        <v>0.95348837209302328</v>
      </c>
      <c r="H136" s="26">
        <f t="shared" ref="H136:H145" si="18">+IF(OR(AND(E136=""),(G136="")),"",E136*G136)</f>
        <v>1.2922339889056985E-3</v>
      </c>
    </row>
    <row r="137" spans="2:8" s="17" customFormat="1" ht="15" x14ac:dyDescent="0.2">
      <c r="B137" s="3" t="s">
        <v>41</v>
      </c>
      <c r="C137" s="29">
        <v>368</v>
      </c>
      <c r="D137" s="29">
        <v>342</v>
      </c>
      <c r="E137" s="34">
        <f t="shared" si="15"/>
        <v>1.1598587997982855E-2</v>
      </c>
      <c r="F137" s="34">
        <f t="shared" si="16"/>
        <v>9.0116202471608123E-3</v>
      </c>
      <c r="G137" s="31">
        <f t="shared" si="17"/>
        <v>-7.0652173913043473E-2</v>
      </c>
      <c r="H137" s="26">
        <f t="shared" si="18"/>
        <v>-8.1946545637922338E-4</v>
      </c>
    </row>
    <row r="138" spans="2:8" s="17" customFormat="1" ht="15" x14ac:dyDescent="0.2">
      <c r="B138" s="3" t="s">
        <v>261</v>
      </c>
      <c r="C138" s="29">
        <v>45</v>
      </c>
      <c r="D138" s="29">
        <v>52</v>
      </c>
      <c r="E138" s="34">
        <f t="shared" si="15"/>
        <v>1.4183055975794251E-3</v>
      </c>
      <c r="F138" s="34">
        <f t="shared" si="16"/>
        <v>1.3701878738373164E-3</v>
      </c>
      <c r="G138" s="31">
        <f t="shared" si="17"/>
        <v>0.15555555555555556</v>
      </c>
      <c r="H138" s="26">
        <f t="shared" si="18"/>
        <v>2.2062531517902167E-4</v>
      </c>
    </row>
    <row r="139" spans="2:8" s="17" customFormat="1" ht="30" x14ac:dyDescent="0.2">
      <c r="B139" s="3" t="s">
        <v>262</v>
      </c>
      <c r="C139" s="29">
        <v>225</v>
      </c>
      <c r="D139" s="29">
        <v>203</v>
      </c>
      <c r="E139" s="34">
        <f t="shared" si="15"/>
        <v>7.0915279878971255E-3</v>
      </c>
      <c r="F139" s="34">
        <f t="shared" si="16"/>
        <v>5.349002661326447E-3</v>
      </c>
      <c r="G139" s="31">
        <f t="shared" si="17"/>
        <v>-9.7777777777777783E-2</v>
      </c>
      <c r="H139" s="26">
        <f t="shared" si="18"/>
        <v>-6.9339384770549677E-4</v>
      </c>
    </row>
    <row r="140" spans="2:8" s="17" customFormat="1" ht="30" x14ac:dyDescent="0.2">
      <c r="B140" s="3" t="s">
        <v>263</v>
      </c>
      <c r="C140" s="29">
        <v>50</v>
      </c>
      <c r="D140" s="29">
        <v>51</v>
      </c>
      <c r="E140" s="34">
        <f t="shared" si="15"/>
        <v>1.5758951084215835E-3</v>
      </c>
      <c r="F140" s="34">
        <f t="shared" si="16"/>
        <v>1.3438381070327529E-3</v>
      </c>
      <c r="G140" s="31">
        <f t="shared" si="17"/>
        <v>0.02</v>
      </c>
      <c r="H140" s="26">
        <f t="shared" si="18"/>
        <v>3.1517902168431672E-5</v>
      </c>
    </row>
    <row r="141" spans="2:8" s="17" customFormat="1" ht="15" x14ac:dyDescent="0.2">
      <c r="B141" s="3" t="s">
        <v>48</v>
      </c>
      <c r="C141" s="29">
        <v>35</v>
      </c>
      <c r="D141" s="29">
        <v>18</v>
      </c>
      <c r="E141" s="34">
        <f t="shared" si="15"/>
        <v>1.1031265758951084E-3</v>
      </c>
      <c r="F141" s="34">
        <f t="shared" si="16"/>
        <v>4.7429580248214802E-4</v>
      </c>
      <c r="G141" s="31">
        <f t="shared" si="17"/>
        <v>-0.48571428571428571</v>
      </c>
      <c r="H141" s="26">
        <f t="shared" si="18"/>
        <v>-5.358043368633383E-4</v>
      </c>
    </row>
    <row r="142" spans="2:8" s="17" customFormat="1" ht="15" x14ac:dyDescent="0.2">
      <c r="B142" s="3" t="s">
        <v>264</v>
      </c>
      <c r="C142" s="29">
        <v>122</v>
      </c>
      <c r="D142" s="29">
        <v>111</v>
      </c>
      <c r="E142" s="34">
        <f t="shared" si="15"/>
        <v>3.8451840645486635E-3</v>
      </c>
      <c r="F142" s="34">
        <f t="shared" si="16"/>
        <v>2.9248241153065797E-3</v>
      </c>
      <c r="G142" s="31">
        <f t="shared" si="17"/>
        <v>-9.0163934426229511E-2</v>
      </c>
      <c r="H142" s="26">
        <f t="shared" si="18"/>
        <v>-3.4669692385274833E-4</v>
      </c>
    </row>
    <row r="143" spans="2:8" s="17" customFormat="1" ht="15" x14ac:dyDescent="0.2">
      <c r="B143" s="3" t="s">
        <v>49</v>
      </c>
      <c r="C143" s="29">
        <v>105</v>
      </c>
      <c r="D143" s="29">
        <v>31</v>
      </c>
      <c r="E143" s="34">
        <f t="shared" si="15"/>
        <v>3.3093797276853251E-3</v>
      </c>
      <c r="F143" s="34">
        <f t="shared" si="16"/>
        <v>8.1684277094147713E-4</v>
      </c>
      <c r="G143" s="31">
        <f t="shared" si="17"/>
        <v>-0.70476190476190481</v>
      </c>
      <c r="H143" s="26">
        <f t="shared" si="18"/>
        <v>-2.3323247604639438E-3</v>
      </c>
    </row>
    <row r="144" spans="2:8" s="17" customFormat="1" ht="15" x14ac:dyDescent="0.2">
      <c r="B144" s="3" t="s">
        <v>46</v>
      </c>
      <c r="C144" s="29">
        <v>57</v>
      </c>
      <c r="D144" s="29">
        <v>42</v>
      </c>
      <c r="E144" s="34">
        <f t="shared" si="15"/>
        <v>1.7965204236006051E-3</v>
      </c>
      <c r="F144" s="34">
        <f t="shared" si="16"/>
        <v>1.1066902057916786E-3</v>
      </c>
      <c r="G144" s="31">
        <f t="shared" si="17"/>
        <v>-0.26315789473684209</v>
      </c>
      <c r="H144" s="26">
        <f t="shared" si="18"/>
        <v>-4.7276853252647499E-4</v>
      </c>
    </row>
    <row r="145" spans="2:8" s="17" customFormat="1" ht="15" x14ac:dyDescent="0.2">
      <c r="B145" s="3" t="s">
        <v>47</v>
      </c>
      <c r="C145" s="29">
        <v>30</v>
      </c>
      <c r="D145" s="29">
        <v>38</v>
      </c>
      <c r="E145" s="34">
        <f t="shared" si="15"/>
        <v>9.455370650529501E-4</v>
      </c>
      <c r="F145" s="34">
        <f t="shared" si="16"/>
        <v>1.0012911385734236E-3</v>
      </c>
      <c r="G145" s="31">
        <f t="shared" si="17"/>
        <v>0.26666666666666666</v>
      </c>
      <c r="H145" s="26">
        <f t="shared" si="18"/>
        <v>2.5214321734745338E-4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32"/>
      <c r="C148" s="33"/>
      <c r="D148" s="33"/>
      <c r="E148" s="33"/>
      <c r="F148" s="33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66249</v>
      </c>
      <c r="D151" s="21">
        <f>SUM(D152:D288)</f>
        <v>71330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7.6695497290525133E-2</v>
      </c>
      <c r="H151" s="22">
        <f>+IF(OR(AND(E151=""),(G151="")),"",E151*G151)</f>
        <v>7.6695497290525133E-2</v>
      </c>
    </row>
    <row r="152" spans="2:8" s="17" customFormat="1" ht="30" x14ac:dyDescent="0.2">
      <c r="B152" s="4" t="s">
        <v>54</v>
      </c>
      <c r="C152" s="29">
        <v>289</v>
      </c>
      <c r="D152" s="29">
        <v>214</v>
      </c>
      <c r="E152" s="34">
        <f>+IF(C152=0,"",C152/C$151)</f>
        <v>4.3623299974339235E-3</v>
      </c>
      <c r="F152" s="34">
        <f>+IF(D152=0,"",D152/D$151)</f>
        <v>3.0001401934669843E-3</v>
      </c>
      <c r="G152" s="31">
        <f>+IF(OR(AND(D152=0),(C152=0)),"0",((D152-C152)/C152))</f>
        <v>-0.25951557093425603</v>
      </c>
      <c r="H152" s="26">
        <f>+IF(OR(AND(E152=""),(G152="")),"",E152*G152)</f>
        <v>-1.1320925598876962E-3</v>
      </c>
    </row>
    <row r="153" spans="2:8" s="17" customFormat="1" ht="15" x14ac:dyDescent="0.2">
      <c r="B153" s="4" t="s">
        <v>58</v>
      </c>
      <c r="C153" s="29">
        <v>61</v>
      </c>
      <c r="D153" s="29">
        <v>47</v>
      </c>
      <c r="E153" s="34">
        <f t="shared" ref="E153:E216" si="19">+IF(C153=0,"",C153/C$151)</f>
        <v>9.2076861537532641E-4</v>
      </c>
      <c r="F153" s="34">
        <f t="shared" ref="F153:F216" si="20">+IF(D153=0,"",D153/D$151)</f>
        <v>6.5890929482686112E-4</v>
      </c>
      <c r="G153" s="31">
        <f t="shared" ref="G153:G216" si="21">+IF(OR(AND(D153=0),(C153=0)),"0",((D153-C153)/C153))</f>
        <v>-0.22950819672131148</v>
      </c>
      <c r="H153" s="26">
        <f t="shared" ref="H153:H216" si="22">+IF(OR(AND(E153=""),(G153="")),"",E153*G153)</f>
        <v>-2.1132394451237E-4</v>
      </c>
    </row>
    <row r="154" spans="2:8" s="17" customFormat="1" ht="30" x14ac:dyDescent="0.2">
      <c r="B154" s="4" t="s">
        <v>265</v>
      </c>
      <c r="C154" s="29">
        <v>152</v>
      </c>
      <c r="D154" s="29">
        <v>101</v>
      </c>
      <c r="E154" s="34">
        <f t="shared" si="19"/>
        <v>2.2943742547057314E-3</v>
      </c>
      <c r="F154" s="34">
        <f t="shared" si="20"/>
        <v>1.415954016542829E-3</v>
      </c>
      <c r="G154" s="31">
        <f t="shared" si="21"/>
        <v>-0.33552631578947367</v>
      </c>
      <c r="H154" s="26">
        <f t="shared" si="22"/>
        <v>-7.6982294072363352E-4</v>
      </c>
    </row>
    <row r="155" spans="2:8" s="17" customFormat="1" ht="15" x14ac:dyDescent="0.2">
      <c r="B155" s="4" t="s">
        <v>266</v>
      </c>
      <c r="C155" s="29">
        <v>6</v>
      </c>
      <c r="D155" s="29">
        <v>1</v>
      </c>
      <c r="E155" s="34">
        <f t="shared" si="19"/>
        <v>9.0567404791015718E-5</v>
      </c>
      <c r="F155" s="34">
        <f t="shared" si="20"/>
        <v>1.4019346698443853E-5</v>
      </c>
      <c r="G155" s="31">
        <f t="shared" si="21"/>
        <v>-0.83333333333333337</v>
      </c>
      <c r="H155" s="26">
        <f t="shared" si="22"/>
        <v>-7.5472837325846434E-5</v>
      </c>
    </row>
    <row r="156" spans="2:8" s="17" customFormat="1" ht="30" x14ac:dyDescent="0.2">
      <c r="B156" s="4" t="s">
        <v>267</v>
      </c>
      <c r="C156" s="29">
        <v>703</v>
      </c>
      <c r="D156" s="29">
        <v>639</v>
      </c>
      <c r="E156" s="34">
        <f t="shared" si="19"/>
        <v>1.0611480928014007E-2</v>
      </c>
      <c r="F156" s="34">
        <f t="shared" si="20"/>
        <v>8.9583625403056224E-3</v>
      </c>
      <c r="G156" s="31">
        <f t="shared" si="21"/>
        <v>-9.1038406827880516E-2</v>
      </c>
      <c r="H156" s="26">
        <f t="shared" si="22"/>
        <v>-9.6605231777083429E-4</v>
      </c>
    </row>
    <row r="157" spans="2:8" s="17" customFormat="1" ht="15" x14ac:dyDescent="0.2">
      <c r="B157" s="4" t="s">
        <v>53</v>
      </c>
      <c r="C157" s="29">
        <v>7274</v>
      </c>
      <c r="D157" s="29">
        <v>14855</v>
      </c>
      <c r="E157" s="34">
        <f t="shared" si="19"/>
        <v>0.10979788374164139</v>
      </c>
      <c r="F157" s="34">
        <f t="shared" si="20"/>
        <v>0.20825739520538342</v>
      </c>
      <c r="G157" s="31">
        <f t="shared" si="21"/>
        <v>1.0422051141050317</v>
      </c>
      <c r="H157" s="26">
        <f t="shared" si="22"/>
        <v>0.11443191595344837</v>
      </c>
    </row>
    <row r="158" spans="2:8" s="17" customFormat="1" ht="15" x14ac:dyDescent="0.2">
      <c r="B158" s="4" t="s">
        <v>59</v>
      </c>
      <c r="C158" s="29">
        <v>184</v>
      </c>
      <c r="D158" s="29">
        <v>139</v>
      </c>
      <c r="E158" s="34">
        <f t="shared" si="19"/>
        <v>2.7774004135911485E-3</v>
      </c>
      <c r="F158" s="34">
        <f t="shared" si="20"/>
        <v>1.9486891910836955E-3</v>
      </c>
      <c r="G158" s="31">
        <f t="shared" si="21"/>
        <v>-0.24456521739130435</v>
      </c>
      <c r="H158" s="26">
        <f t="shared" si="22"/>
        <v>-6.7925553593261787E-4</v>
      </c>
    </row>
    <row r="159" spans="2:8" s="17" customFormat="1" ht="15" x14ac:dyDescent="0.2">
      <c r="B159" s="4" t="s">
        <v>268</v>
      </c>
      <c r="C159" s="29">
        <v>1103</v>
      </c>
      <c r="D159" s="29">
        <v>1149</v>
      </c>
      <c r="E159" s="34">
        <f t="shared" si="19"/>
        <v>1.6649307914081722E-2</v>
      </c>
      <c r="F159" s="34">
        <f t="shared" si="20"/>
        <v>1.6108229356511985E-2</v>
      </c>
      <c r="G159" s="31">
        <f t="shared" si="21"/>
        <v>4.1704442429737081E-2</v>
      </c>
      <c r="H159" s="26">
        <f t="shared" si="22"/>
        <v>6.9435010339778712E-4</v>
      </c>
    </row>
    <row r="160" spans="2:8" s="17" customFormat="1" ht="15" x14ac:dyDescent="0.2">
      <c r="B160" s="4" t="s">
        <v>55</v>
      </c>
      <c r="C160" s="29">
        <v>75</v>
      </c>
      <c r="D160" s="29">
        <v>87</v>
      </c>
      <c r="E160" s="34">
        <f t="shared" si="19"/>
        <v>1.1320925598876964E-3</v>
      </c>
      <c r="F160" s="34">
        <f t="shared" si="20"/>
        <v>1.2196831627646152E-3</v>
      </c>
      <c r="G160" s="31">
        <f t="shared" si="21"/>
        <v>0.16</v>
      </c>
      <c r="H160" s="26">
        <f t="shared" si="22"/>
        <v>1.8113480958203144E-4</v>
      </c>
    </row>
    <row r="161" spans="2:8" s="17" customFormat="1" ht="15" x14ac:dyDescent="0.2">
      <c r="B161" s="4" t="s">
        <v>51</v>
      </c>
      <c r="C161" s="29">
        <v>120</v>
      </c>
      <c r="D161" s="29">
        <v>46</v>
      </c>
      <c r="E161" s="34">
        <f t="shared" si="19"/>
        <v>1.8113480958203143E-3</v>
      </c>
      <c r="F161" s="34">
        <f t="shared" si="20"/>
        <v>6.4488994812841719E-4</v>
      </c>
      <c r="G161" s="31">
        <f t="shared" si="21"/>
        <v>-0.6166666666666667</v>
      </c>
      <c r="H161" s="26">
        <f t="shared" si="22"/>
        <v>-1.1169979924225272E-3</v>
      </c>
    </row>
    <row r="162" spans="2:8" s="17" customFormat="1" ht="30" x14ac:dyDescent="0.2">
      <c r="B162" s="4" t="s">
        <v>269</v>
      </c>
      <c r="C162" s="29">
        <v>21</v>
      </c>
      <c r="D162" s="29">
        <v>26</v>
      </c>
      <c r="E162" s="34">
        <f t="shared" si="19"/>
        <v>3.1698591676855499E-4</v>
      </c>
      <c r="F162" s="34">
        <f t="shared" si="20"/>
        <v>3.6450301415954015E-4</v>
      </c>
      <c r="G162" s="31">
        <f t="shared" si="21"/>
        <v>0.23809523809523808</v>
      </c>
      <c r="H162" s="26">
        <f t="shared" si="22"/>
        <v>7.547283732584642E-5</v>
      </c>
    </row>
    <row r="163" spans="2:8" s="17" customFormat="1" ht="15" x14ac:dyDescent="0.2">
      <c r="B163" s="4" t="s">
        <v>61</v>
      </c>
      <c r="C163" s="29">
        <v>1099</v>
      </c>
      <c r="D163" s="29">
        <v>1265</v>
      </c>
      <c r="E163" s="34">
        <f t="shared" si="19"/>
        <v>1.6588929644221043E-2</v>
      </c>
      <c r="F163" s="34">
        <f t="shared" si="20"/>
        <v>1.7734473573531473E-2</v>
      </c>
      <c r="G163" s="31">
        <f t="shared" si="21"/>
        <v>0.15104640582347589</v>
      </c>
      <c r="H163" s="26">
        <f t="shared" si="22"/>
        <v>2.5056981992181014E-3</v>
      </c>
    </row>
    <row r="164" spans="2:8" s="17" customFormat="1" ht="15" x14ac:dyDescent="0.2">
      <c r="B164" s="4" t="s">
        <v>56</v>
      </c>
      <c r="C164" s="29">
        <v>239</v>
      </c>
      <c r="D164" s="29">
        <v>346</v>
      </c>
      <c r="E164" s="34">
        <f t="shared" si="19"/>
        <v>3.6076016241754594E-3</v>
      </c>
      <c r="F164" s="34">
        <f t="shared" si="20"/>
        <v>4.850693957661573E-3</v>
      </c>
      <c r="G164" s="31">
        <f t="shared" si="21"/>
        <v>0.44769874476987448</v>
      </c>
      <c r="H164" s="26">
        <f t="shared" si="22"/>
        <v>1.6151187187731135E-3</v>
      </c>
    </row>
    <row r="165" spans="2:8" s="17" customFormat="1" ht="15" x14ac:dyDescent="0.2">
      <c r="B165" s="4" t="s">
        <v>57</v>
      </c>
      <c r="C165" s="29">
        <v>3951</v>
      </c>
      <c r="D165" s="29">
        <v>4245</v>
      </c>
      <c r="E165" s="34">
        <f t="shared" si="19"/>
        <v>5.9638636054883849E-2</v>
      </c>
      <c r="F165" s="34">
        <f t="shared" si="20"/>
        <v>5.9512126734894151E-2</v>
      </c>
      <c r="G165" s="31">
        <f t="shared" si="21"/>
        <v>7.4411541381928625E-2</v>
      </c>
      <c r="H165" s="26">
        <f t="shared" si="22"/>
        <v>4.4378028347597702E-3</v>
      </c>
    </row>
    <row r="166" spans="2:8" s="17" customFormat="1" ht="15" x14ac:dyDescent="0.2">
      <c r="B166" s="4" t="s">
        <v>270</v>
      </c>
      <c r="C166" s="29">
        <v>182</v>
      </c>
      <c r="D166" s="29">
        <v>162</v>
      </c>
      <c r="E166" s="34">
        <f t="shared" si="19"/>
        <v>2.74721127866081E-3</v>
      </c>
      <c r="F166" s="34">
        <f t="shared" si="20"/>
        <v>2.2711341651479042E-3</v>
      </c>
      <c r="G166" s="31">
        <f t="shared" si="21"/>
        <v>-0.10989010989010989</v>
      </c>
      <c r="H166" s="26">
        <f t="shared" si="22"/>
        <v>-3.0189134930338568E-4</v>
      </c>
    </row>
    <row r="167" spans="2:8" s="17" customFormat="1" ht="15" x14ac:dyDescent="0.2">
      <c r="B167" s="4" t="s">
        <v>52</v>
      </c>
      <c r="C167" s="29">
        <v>158</v>
      </c>
      <c r="D167" s="29">
        <v>149</v>
      </c>
      <c r="E167" s="34">
        <f t="shared" si="19"/>
        <v>2.3849416594967469E-3</v>
      </c>
      <c r="F167" s="34">
        <f t="shared" si="20"/>
        <v>2.0888826580681341E-3</v>
      </c>
      <c r="G167" s="31">
        <f t="shared" si="21"/>
        <v>-5.6962025316455694E-2</v>
      </c>
      <c r="H167" s="26">
        <f t="shared" si="22"/>
        <v>-1.3585110718652356E-4</v>
      </c>
    </row>
    <row r="168" spans="2:8" s="17" customFormat="1" ht="15" x14ac:dyDescent="0.2">
      <c r="B168" s="4" t="s">
        <v>60</v>
      </c>
      <c r="C168" s="29">
        <v>47</v>
      </c>
      <c r="D168" s="29">
        <v>68</v>
      </c>
      <c r="E168" s="34">
        <f t="shared" si="19"/>
        <v>7.0944467086295638E-4</v>
      </c>
      <c r="F168" s="34">
        <f t="shared" si="20"/>
        <v>9.5331557549418197E-4</v>
      </c>
      <c r="G168" s="31">
        <f t="shared" si="21"/>
        <v>0.44680851063829785</v>
      </c>
      <c r="H168" s="26">
        <f t="shared" si="22"/>
        <v>3.1698591676855494E-4</v>
      </c>
    </row>
    <row r="169" spans="2:8" s="17" customFormat="1" ht="15" x14ac:dyDescent="0.2">
      <c r="B169" s="4" t="s">
        <v>271</v>
      </c>
      <c r="C169" s="29">
        <v>781</v>
      </c>
      <c r="D169" s="29">
        <v>1141</v>
      </c>
      <c r="E169" s="34">
        <f t="shared" si="19"/>
        <v>1.1788857190297212E-2</v>
      </c>
      <c r="F169" s="34">
        <f t="shared" si="20"/>
        <v>1.5996074582924437E-2</v>
      </c>
      <c r="G169" s="31">
        <f t="shared" si="21"/>
        <v>0.46094750320102434</v>
      </c>
      <c r="H169" s="26">
        <f t="shared" si="22"/>
        <v>5.4340442874609429E-3</v>
      </c>
    </row>
    <row r="170" spans="2:8" s="17" customFormat="1" ht="15" x14ac:dyDescent="0.2">
      <c r="B170" s="4" t="s">
        <v>272</v>
      </c>
      <c r="C170" s="29">
        <v>112</v>
      </c>
      <c r="D170" s="29">
        <v>102</v>
      </c>
      <c r="E170" s="34">
        <f t="shared" si="19"/>
        <v>1.69059155609896E-3</v>
      </c>
      <c r="F170" s="34">
        <f t="shared" si="20"/>
        <v>1.429973363241273E-3</v>
      </c>
      <c r="G170" s="31">
        <f t="shared" si="21"/>
        <v>-8.9285714285714288E-2</v>
      </c>
      <c r="H170" s="26">
        <f t="shared" si="22"/>
        <v>-1.5094567465169287E-4</v>
      </c>
    </row>
    <row r="171" spans="2:8" s="17" customFormat="1" ht="15" x14ac:dyDescent="0.2">
      <c r="B171" s="4" t="s">
        <v>273</v>
      </c>
      <c r="C171" s="29">
        <v>1</v>
      </c>
      <c r="D171" s="29">
        <v>3</v>
      </c>
      <c r="E171" s="34">
        <f t="shared" si="19"/>
        <v>1.5094567465169286E-5</v>
      </c>
      <c r="F171" s="34">
        <f t="shared" si="20"/>
        <v>4.2058040095331558E-5</v>
      </c>
      <c r="G171" s="31">
        <f t="shared" si="21"/>
        <v>2</v>
      </c>
      <c r="H171" s="26">
        <f t="shared" si="22"/>
        <v>3.0189134930338572E-5</v>
      </c>
    </row>
    <row r="172" spans="2:8" s="17" customFormat="1" ht="15" x14ac:dyDescent="0.2">
      <c r="B172" s="4" t="s">
        <v>274</v>
      </c>
      <c r="C172" s="29">
        <v>82</v>
      </c>
      <c r="D172" s="29">
        <v>79</v>
      </c>
      <c r="E172" s="34">
        <f t="shared" si="19"/>
        <v>1.2377545321438815E-3</v>
      </c>
      <c r="F172" s="34">
        <f t="shared" si="20"/>
        <v>1.1075283891770643E-3</v>
      </c>
      <c r="G172" s="31">
        <f t="shared" si="21"/>
        <v>-3.6585365853658534E-2</v>
      </c>
      <c r="H172" s="26">
        <f t="shared" si="22"/>
        <v>-4.5283702395507852E-5</v>
      </c>
    </row>
    <row r="173" spans="2:8" s="17" customFormat="1" ht="15" x14ac:dyDescent="0.2">
      <c r="B173" s="4" t="s">
        <v>275</v>
      </c>
      <c r="C173" s="29">
        <v>1737</v>
      </c>
      <c r="D173" s="29">
        <v>2097</v>
      </c>
      <c r="E173" s="34">
        <f t="shared" si="19"/>
        <v>2.6219263686999048E-2</v>
      </c>
      <c r="F173" s="34">
        <f t="shared" si="20"/>
        <v>2.9398570026636758E-2</v>
      </c>
      <c r="G173" s="31">
        <f t="shared" si="21"/>
        <v>0.20725388601036268</v>
      </c>
      <c r="H173" s="26">
        <f t="shared" si="22"/>
        <v>5.4340442874609421E-3</v>
      </c>
    </row>
    <row r="174" spans="2:8" s="17" customFormat="1" ht="15" x14ac:dyDescent="0.2">
      <c r="B174" s="4" t="s">
        <v>276</v>
      </c>
      <c r="C174" s="29">
        <v>1318</v>
      </c>
      <c r="D174" s="29">
        <v>1787</v>
      </c>
      <c r="E174" s="34">
        <f t="shared" si="19"/>
        <v>1.989463991909312E-2</v>
      </c>
      <c r="F174" s="34">
        <f t="shared" si="20"/>
        <v>2.5052572550119164E-2</v>
      </c>
      <c r="G174" s="31">
        <f t="shared" si="21"/>
        <v>0.3558421851289833</v>
      </c>
      <c r="H174" s="26">
        <f t="shared" si="22"/>
        <v>7.079352141164395E-3</v>
      </c>
    </row>
    <row r="175" spans="2:8" s="17" customFormat="1" ht="15" x14ac:dyDescent="0.2">
      <c r="B175" s="4" t="s">
        <v>277</v>
      </c>
      <c r="C175" s="29">
        <v>347</v>
      </c>
      <c r="D175" s="29">
        <v>311</v>
      </c>
      <c r="E175" s="34">
        <f t="shared" si="19"/>
        <v>5.2378149104137421E-3</v>
      </c>
      <c r="F175" s="34">
        <f t="shared" si="20"/>
        <v>4.3600168232160383E-3</v>
      </c>
      <c r="G175" s="31">
        <f t="shared" si="21"/>
        <v>-0.1037463976945245</v>
      </c>
      <c r="H175" s="26">
        <f t="shared" si="22"/>
        <v>-5.4340442874609434E-4</v>
      </c>
    </row>
    <row r="176" spans="2:8" s="17" customFormat="1" ht="15" x14ac:dyDescent="0.2">
      <c r="B176" s="4" t="s">
        <v>278</v>
      </c>
      <c r="C176" s="29">
        <v>1362</v>
      </c>
      <c r="D176" s="29">
        <v>1729</v>
      </c>
      <c r="E176" s="34">
        <f t="shared" si="19"/>
        <v>2.0558800887560565E-2</v>
      </c>
      <c r="F176" s="34">
        <f t="shared" si="20"/>
        <v>2.4239450441609422E-2</v>
      </c>
      <c r="G176" s="31">
        <f t="shared" si="21"/>
        <v>0.26945668135095446</v>
      </c>
      <c r="H176" s="26">
        <f t="shared" si="22"/>
        <v>5.5397062597171273E-3</v>
      </c>
    </row>
    <row r="177" spans="2:8" s="17" customFormat="1" ht="15" x14ac:dyDescent="0.2">
      <c r="B177" s="4" t="s">
        <v>279</v>
      </c>
      <c r="C177" s="29">
        <v>608</v>
      </c>
      <c r="D177" s="29">
        <v>755</v>
      </c>
      <c r="E177" s="34">
        <f t="shared" si="19"/>
        <v>9.1774970188229256E-3</v>
      </c>
      <c r="F177" s="34">
        <f t="shared" si="20"/>
        <v>1.0584606757325109E-2</v>
      </c>
      <c r="G177" s="31">
        <f t="shared" si="21"/>
        <v>0.24177631578947367</v>
      </c>
      <c r="H177" s="26">
        <f t="shared" si="22"/>
        <v>2.2189014173798847E-3</v>
      </c>
    </row>
    <row r="178" spans="2:8" s="17" customFormat="1" ht="15" x14ac:dyDescent="0.2">
      <c r="B178" s="4" t="s">
        <v>280</v>
      </c>
      <c r="C178" s="29">
        <v>1012</v>
      </c>
      <c r="D178" s="29">
        <v>1213</v>
      </c>
      <c r="E178" s="34">
        <f t="shared" si="19"/>
        <v>1.5275702274751318E-2</v>
      </c>
      <c r="F178" s="34">
        <f t="shared" si="20"/>
        <v>1.7005467545212392E-2</v>
      </c>
      <c r="G178" s="31">
        <f t="shared" si="21"/>
        <v>0.19861660079051383</v>
      </c>
      <c r="H178" s="26">
        <f t="shared" si="22"/>
        <v>3.0340080604990263E-3</v>
      </c>
    </row>
    <row r="179" spans="2:8" s="17" customFormat="1" ht="15" x14ac:dyDescent="0.2">
      <c r="B179" s="4" t="s">
        <v>281</v>
      </c>
      <c r="C179" s="29">
        <v>185</v>
      </c>
      <c r="D179" s="29">
        <v>207</v>
      </c>
      <c r="E179" s="34">
        <f t="shared" si="19"/>
        <v>2.7924949810563177E-3</v>
      </c>
      <c r="F179" s="34">
        <f t="shared" si="20"/>
        <v>2.9020047665778773E-3</v>
      </c>
      <c r="G179" s="31">
        <f t="shared" si="21"/>
        <v>0.11891891891891893</v>
      </c>
      <c r="H179" s="26">
        <f t="shared" si="22"/>
        <v>3.320804842337243E-4</v>
      </c>
    </row>
    <row r="180" spans="2:8" s="17" customFormat="1" ht="15" x14ac:dyDescent="0.2">
      <c r="B180" s="4" t="s">
        <v>282</v>
      </c>
      <c r="C180" s="29">
        <v>12</v>
      </c>
      <c r="D180" s="29">
        <v>13</v>
      </c>
      <c r="E180" s="34">
        <f t="shared" si="19"/>
        <v>1.8113480958203144E-4</v>
      </c>
      <c r="F180" s="34">
        <f t="shared" si="20"/>
        <v>1.8225150707977007E-4</v>
      </c>
      <c r="G180" s="31">
        <f t="shared" si="21"/>
        <v>8.3333333333333329E-2</v>
      </c>
      <c r="H180" s="26">
        <f t="shared" si="22"/>
        <v>1.5094567465169286E-5</v>
      </c>
    </row>
    <row r="181" spans="2:8" s="17" customFormat="1" ht="15" x14ac:dyDescent="0.2">
      <c r="B181" s="4" t="s">
        <v>283</v>
      </c>
      <c r="C181" s="29">
        <v>227</v>
      </c>
      <c r="D181" s="29">
        <v>118</v>
      </c>
      <c r="E181" s="34">
        <f t="shared" si="19"/>
        <v>3.4264668145934278E-3</v>
      </c>
      <c r="F181" s="34">
        <f t="shared" si="20"/>
        <v>1.6542829104163746E-3</v>
      </c>
      <c r="G181" s="31">
        <f t="shared" si="21"/>
        <v>-0.48017621145374451</v>
      </c>
      <c r="H181" s="26">
        <f t="shared" si="22"/>
        <v>-1.6453078537034523E-3</v>
      </c>
    </row>
    <row r="182" spans="2:8" s="17" customFormat="1" ht="15" x14ac:dyDescent="0.2">
      <c r="B182" s="4" t="s">
        <v>284</v>
      </c>
      <c r="C182" s="29">
        <v>566</v>
      </c>
      <c r="D182" s="29">
        <v>618</v>
      </c>
      <c r="E182" s="34">
        <f t="shared" si="19"/>
        <v>8.5435251852858159E-3</v>
      </c>
      <c r="F182" s="34">
        <f t="shared" si="20"/>
        <v>8.6639562596383009E-3</v>
      </c>
      <c r="G182" s="31">
        <f t="shared" si="21"/>
        <v>9.187279151943463E-2</v>
      </c>
      <c r="H182" s="26">
        <f t="shared" si="22"/>
        <v>7.8491750818880288E-4</v>
      </c>
    </row>
    <row r="183" spans="2:8" s="17" customFormat="1" ht="15" x14ac:dyDescent="0.2">
      <c r="B183" s="4" t="s">
        <v>285</v>
      </c>
      <c r="C183" s="29">
        <v>371</v>
      </c>
      <c r="D183" s="29">
        <v>568</v>
      </c>
      <c r="E183" s="34">
        <f t="shared" si="19"/>
        <v>5.6000845295778052E-3</v>
      </c>
      <c r="F183" s="34">
        <f t="shared" si="20"/>
        <v>7.9629889247161082E-3</v>
      </c>
      <c r="G183" s="31">
        <f t="shared" si="21"/>
        <v>0.53099730458221028</v>
      </c>
      <c r="H183" s="26">
        <f t="shared" si="22"/>
        <v>2.9736297906383497E-3</v>
      </c>
    </row>
    <row r="184" spans="2:8" s="17" customFormat="1" ht="15" x14ac:dyDescent="0.2">
      <c r="B184" s="4" t="s">
        <v>286</v>
      </c>
      <c r="C184" s="29">
        <v>18</v>
      </c>
      <c r="D184" s="29">
        <v>26</v>
      </c>
      <c r="E184" s="34">
        <f t="shared" si="19"/>
        <v>2.7170221437304711E-4</v>
      </c>
      <c r="F184" s="34">
        <f t="shared" si="20"/>
        <v>3.6450301415954015E-4</v>
      </c>
      <c r="G184" s="31">
        <f t="shared" si="21"/>
        <v>0.44444444444444442</v>
      </c>
      <c r="H184" s="26">
        <f t="shared" si="22"/>
        <v>1.2075653972135427E-4</v>
      </c>
    </row>
    <row r="185" spans="2:8" s="17" customFormat="1" ht="15" x14ac:dyDescent="0.2">
      <c r="B185" s="4" t="s">
        <v>62</v>
      </c>
      <c r="C185" s="29">
        <v>17</v>
      </c>
      <c r="D185" s="29">
        <v>39</v>
      </c>
      <c r="E185" s="34">
        <f t="shared" si="19"/>
        <v>2.5660764690787786E-4</v>
      </c>
      <c r="F185" s="34">
        <f t="shared" si="20"/>
        <v>5.4675452123931028E-4</v>
      </c>
      <c r="G185" s="31">
        <f t="shared" si="21"/>
        <v>1.2941176470588236</v>
      </c>
      <c r="H185" s="26">
        <f t="shared" si="22"/>
        <v>3.320804842337243E-4</v>
      </c>
    </row>
    <row r="186" spans="2:8" s="17" customFormat="1" ht="30" x14ac:dyDescent="0.2">
      <c r="B186" s="4" t="s">
        <v>63</v>
      </c>
      <c r="C186" s="29">
        <v>2235</v>
      </c>
      <c r="D186" s="29">
        <v>2951</v>
      </c>
      <c r="E186" s="34">
        <f t="shared" si="19"/>
        <v>3.3736358284653351E-2</v>
      </c>
      <c r="F186" s="34">
        <f t="shared" si="20"/>
        <v>4.1371092107107807E-2</v>
      </c>
      <c r="G186" s="31">
        <f t="shared" si="21"/>
        <v>0.32035794183445188</v>
      </c>
      <c r="H186" s="26">
        <f t="shared" si="22"/>
        <v>1.0807710305061207E-2</v>
      </c>
    </row>
    <row r="187" spans="2:8" s="17" customFormat="1" ht="15" x14ac:dyDescent="0.2">
      <c r="B187" s="4" t="s">
        <v>287</v>
      </c>
      <c r="C187" s="29">
        <v>66</v>
      </c>
      <c r="D187" s="29">
        <v>137</v>
      </c>
      <c r="E187" s="34">
        <f t="shared" si="19"/>
        <v>9.9624145270117291E-4</v>
      </c>
      <c r="F187" s="34">
        <f t="shared" si="20"/>
        <v>1.9206504976868079E-3</v>
      </c>
      <c r="G187" s="31">
        <f t="shared" si="21"/>
        <v>1.0757575757575757</v>
      </c>
      <c r="H187" s="26">
        <f t="shared" si="22"/>
        <v>1.0717142900270192E-3</v>
      </c>
    </row>
    <row r="188" spans="2:8" s="17" customFormat="1" ht="30" x14ac:dyDescent="0.2">
      <c r="B188" s="4" t="s">
        <v>288</v>
      </c>
      <c r="C188" s="29">
        <v>12</v>
      </c>
      <c r="D188" s="29">
        <v>24</v>
      </c>
      <c r="E188" s="34">
        <f t="shared" si="19"/>
        <v>1.8113480958203144E-4</v>
      </c>
      <c r="F188" s="34">
        <f t="shared" si="20"/>
        <v>3.3646432076265246E-4</v>
      </c>
      <c r="G188" s="31">
        <f t="shared" si="21"/>
        <v>1</v>
      </c>
      <c r="H188" s="26">
        <f t="shared" si="22"/>
        <v>1.8113480958203144E-4</v>
      </c>
    </row>
    <row r="189" spans="2:8" s="17" customFormat="1" ht="30" x14ac:dyDescent="0.2">
      <c r="B189" s="4" t="s">
        <v>289</v>
      </c>
      <c r="C189" s="29">
        <v>96</v>
      </c>
      <c r="D189" s="29">
        <v>82</v>
      </c>
      <c r="E189" s="34">
        <f t="shared" si="19"/>
        <v>1.4490784766562515E-3</v>
      </c>
      <c r="F189" s="34">
        <f t="shared" si="20"/>
        <v>1.1495864292723958E-3</v>
      </c>
      <c r="G189" s="31">
        <f t="shared" si="21"/>
        <v>-0.14583333333333334</v>
      </c>
      <c r="H189" s="26">
        <f t="shared" si="22"/>
        <v>-2.1132394451237003E-4</v>
      </c>
    </row>
    <row r="190" spans="2:8" s="17" customFormat="1" ht="15" x14ac:dyDescent="0.2">
      <c r="B190" s="4" t="s">
        <v>65</v>
      </c>
      <c r="C190" s="29">
        <v>4</v>
      </c>
      <c r="D190" s="29">
        <v>12</v>
      </c>
      <c r="E190" s="34">
        <f t="shared" si="19"/>
        <v>6.0378269860677143E-5</v>
      </c>
      <c r="F190" s="34">
        <f t="shared" si="20"/>
        <v>1.6823216038132623E-4</v>
      </c>
      <c r="G190" s="31">
        <f t="shared" si="21"/>
        <v>2</v>
      </c>
      <c r="H190" s="26">
        <f t="shared" si="22"/>
        <v>1.2075653972135429E-4</v>
      </c>
    </row>
    <row r="191" spans="2:8" s="17" customFormat="1" ht="15" x14ac:dyDescent="0.2">
      <c r="B191" s="4" t="s">
        <v>290</v>
      </c>
      <c r="C191" s="29">
        <v>6</v>
      </c>
      <c r="D191" s="29">
        <v>6</v>
      </c>
      <c r="E191" s="34">
        <f t="shared" si="19"/>
        <v>9.0567404791015718E-5</v>
      </c>
      <c r="F191" s="34">
        <f t="shared" si="20"/>
        <v>8.4116080190663116E-5</v>
      </c>
      <c r="G191" s="31">
        <f t="shared" si="21"/>
        <v>0</v>
      </c>
      <c r="H191" s="26">
        <f t="shared" si="22"/>
        <v>0</v>
      </c>
    </row>
    <row r="192" spans="2:8" s="17" customFormat="1" ht="15" x14ac:dyDescent="0.2">
      <c r="B192" s="4" t="s">
        <v>64</v>
      </c>
      <c r="C192" s="29">
        <v>3</v>
      </c>
      <c r="D192" s="29">
        <v>2</v>
      </c>
      <c r="E192" s="34">
        <f t="shared" si="19"/>
        <v>4.5283702395507859E-5</v>
      </c>
      <c r="F192" s="34">
        <f t="shared" si="20"/>
        <v>2.8038693396887707E-5</v>
      </c>
      <c r="G192" s="31">
        <f t="shared" si="21"/>
        <v>-0.33333333333333331</v>
      </c>
      <c r="H192" s="26">
        <f t="shared" si="22"/>
        <v>-1.5094567465169286E-5</v>
      </c>
    </row>
    <row r="193" spans="2:8" s="17" customFormat="1" ht="15" x14ac:dyDescent="0.2">
      <c r="B193" s="4" t="s">
        <v>291</v>
      </c>
      <c r="C193" s="29">
        <v>8</v>
      </c>
      <c r="D193" s="29">
        <v>40</v>
      </c>
      <c r="E193" s="34">
        <f t="shared" si="19"/>
        <v>1.2075653972135429E-4</v>
      </c>
      <c r="F193" s="34">
        <f t="shared" si="20"/>
        <v>5.6077386793775409E-4</v>
      </c>
      <c r="G193" s="31">
        <f t="shared" si="21"/>
        <v>4</v>
      </c>
      <c r="H193" s="26">
        <f t="shared" si="22"/>
        <v>4.8302615888541715E-4</v>
      </c>
    </row>
    <row r="194" spans="2:8" s="17" customFormat="1" ht="15" x14ac:dyDescent="0.2">
      <c r="B194" s="4" t="s">
        <v>292</v>
      </c>
      <c r="C194" s="29">
        <v>2</v>
      </c>
      <c r="D194" s="29">
        <v>2</v>
      </c>
      <c r="E194" s="34">
        <f t="shared" si="19"/>
        <v>3.0189134930338572E-5</v>
      </c>
      <c r="F194" s="34">
        <f t="shared" si="20"/>
        <v>2.8038693396887707E-5</v>
      </c>
      <c r="G194" s="31">
        <f t="shared" si="21"/>
        <v>0</v>
      </c>
      <c r="H194" s="26">
        <f t="shared" si="22"/>
        <v>0</v>
      </c>
    </row>
    <row r="195" spans="2:8" s="17" customFormat="1" ht="15" x14ac:dyDescent="0.2">
      <c r="B195" s="4" t="s">
        <v>468</v>
      </c>
      <c r="C195" s="29">
        <v>19</v>
      </c>
      <c r="D195" s="29">
        <v>51</v>
      </c>
      <c r="E195" s="34">
        <f t="shared" si="19"/>
        <v>2.8679678183821642E-4</v>
      </c>
      <c r="F195" s="34">
        <f t="shared" si="20"/>
        <v>7.1498668162063648E-4</v>
      </c>
      <c r="G195" s="31">
        <f t="shared" si="21"/>
        <v>1.6842105263157894</v>
      </c>
      <c r="H195" s="26">
        <f t="shared" si="22"/>
        <v>4.8302615888541709E-4</v>
      </c>
    </row>
    <row r="196" spans="2:8" s="17" customFormat="1" ht="15" x14ac:dyDescent="0.2">
      <c r="B196" s="4" t="s">
        <v>293</v>
      </c>
      <c r="C196" s="29">
        <v>6841</v>
      </c>
      <c r="D196" s="29">
        <v>8013</v>
      </c>
      <c r="E196" s="34">
        <f t="shared" si="19"/>
        <v>0.10326193602922308</v>
      </c>
      <c r="F196" s="34">
        <f t="shared" si="20"/>
        <v>0.11233702509463059</v>
      </c>
      <c r="G196" s="31">
        <f t="shared" si="21"/>
        <v>0.17131998245870486</v>
      </c>
      <c r="H196" s="26">
        <f t="shared" si="22"/>
        <v>1.7690833069178402E-2</v>
      </c>
    </row>
    <row r="197" spans="2:8" s="17" customFormat="1" ht="15" x14ac:dyDescent="0.2">
      <c r="B197" s="4" t="s">
        <v>294</v>
      </c>
      <c r="C197" s="29">
        <v>91</v>
      </c>
      <c r="D197" s="29">
        <v>19</v>
      </c>
      <c r="E197" s="34">
        <f t="shared" si="19"/>
        <v>1.373605639330405E-3</v>
      </c>
      <c r="F197" s="34">
        <f t="shared" si="20"/>
        <v>2.6636758727043318E-4</v>
      </c>
      <c r="G197" s="31">
        <f t="shared" si="21"/>
        <v>-0.79120879120879117</v>
      </c>
      <c r="H197" s="26">
        <f t="shared" si="22"/>
        <v>-1.0868088574921885E-3</v>
      </c>
    </row>
    <row r="198" spans="2:8" s="17" customFormat="1" ht="15" x14ac:dyDescent="0.2">
      <c r="B198" s="4" t="s">
        <v>295</v>
      </c>
      <c r="C198" s="29">
        <v>17</v>
      </c>
      <c r="D198" s="29">
        <v>34</v>
      </c>
      <c r="E198" s="34">
        <f t="shared" si="19"/>
        <v>2.5660764690787786E-4</v>
      </c>
      <c r="F198" s="34">
        <f t="shared" si="20"/>
        <v>4.7665778774709099E-4</v>
      </c>
      <c r="G198" s="31">
        <f t="shared" si="21"/>
        <v>1</v>
      </c>
      <c r="H198" s="26">
        <f t="shared" si="22"/>
        <v>2.5660764690787786E-4</v>
      </c>
    </row>
    <row r="199" spans="2:8" s="17" customFormat="1" ht="15" x14ac:dyDescent="0.2">
      <c r="B199" s="4" t="s">
        <v>296</v>
      </c>
      <c r="C199" s="29">
        <v>22</v>
      </c>
      <c r="D199" s="29">
        <v>21</v>
      </c>
      <c r="E199" s="34">
        <f t="shared" si="19"/>
        <v>3.320804842337243E-4</v>
      </c>
      <c r="F199" s="34">
        <f t="shared" si="20"/>
        <v>2.9440628066732091E-4</v>
      </c>
      <c r="G199" s="31">
        <f t="shared" si="21"/>
        <v>-4.5454545454545456E-2</v>
      </c>
      <c r="H199" s="26">
        <f t="shared" si="22"/>
        <v>-1.5094567465169287E-5</v>
      </c>
    </row>
    <row r="200" spans="2:8" s="17" customFormat="1" ht="15" x14ac:dyDescent="0.2">
      <c r="B200" s="4" t="s">
        <v>297</v>
      </c>
      <c r="C200" s="29">
        <v>17</v>
      </c>
      <c r="D200" s="29">
        <v>47</v>
      </c>
      <c r="E200" s="34">
        <f t="shared" si="19"/>
        <v>2.5660764690787786E-4</v>
      </c>
      <c r="F200" s="34">
        <f t="shared" si="20"/>
        <v>6.5890929482686112E-4</v>
      </c>
      <c r="G200" s="31">
        <f t="shared" si="21"/>
        <v>1.7647058823529411</v>
      </c>
      <c r="H200" s="26">
        <f t="shared" si="22"/>
        <v>4.5283702395507858E-4</v>
      </c>
    </row>
    <row r="201" spans="2:8" s="17" customFormat="1" ht="15" x14ac:dyDescent="0.2">
      <c r="B201" s="4" t="s">
        <v>298</v>
      </c>
      <c r="C201" s="29">
        <v>70</v>
      </c>
      <c r="D201" s="29">
        <v>43</v>
      </c>
      <c r="E201" s="34">
        <f t="shared" si="19"/>
        <v>1.0566197225618499E-3</v>
      </c>
      <c r="F201" s="34">
        <f t="shared" si="20"/>
        <v>6.0283190803308564E-4</v>
      </c>
      <c r="G201" s="31">
        <f t="shared" si="21"/>
        <v>-0.38571428571428573</v>
      </c>
      <c r="H201" s="26">
        <f t="shared" si="22"/>
        <v>-4.075533215595707E-4</v>
      </c>
    </row>
    <row r="202" spans="2:8" s="17" customFormat="1" ht="15" x14ac:dyDescent="0.2">
      <c r="B202" s="4" t="s">
        <v>299</v>
      </c>
      <c r="C202" s="29">
        <v>57</v>
      </c>
      <c r="D202" s="29">
        <v>120</v>
      </c>
      <c r="E202" s="34">
        <f t="shared" si="19"/>
        <v>8.6039034551464927E-4</v>
      </c>
      <c r="F202" s="34">
        <f t="shared" si="20"/>
        <v>1.6823216038132623E-3</v>
      </c>
      <c r="G202" s="31">
        <f t="shared" si="21"/>
        <v>1.1052631578947369</v>
      </c>
      <c r="H202" s="26">
        <f t="shared" si="22"/>
        <v>9.5095775030566503E-4</v>
      </c>
    </row>
    <row r="203" spans="2:8" s="17" customFormat="1" ht="15" x14ac:dyDescent="0.2">
      <c r="B203" s="4" t="s">
        <v>67</v>
      </c>
      <c r="C203" s="29">
        <v>81</v>
      </c>
      <c r="D203" s="29">
        <v>86</v>
      </c>
      <c r="E203" s="34">
        <f t="shared" si="19"/>
        <v>1.2226599646787122E-3</v>
      </c>
      <c r="F203" s="34">
        <f t="shared" si="20"/>
        <v>1.2056638160661713E-3</v>
      </c>
      <c r="G203" s="31">
        <f t="shared" si="21"/>
        <v>6.1728395061728392E-2</v>
      </c>
      <c r="H203" s="26">
        <f t="shared" si="22"/>
        <v>7.5472837325846434E-5</v>
      </c>
    </row>
    <row r="204" spans="2:8" s="17" customFormat="1" ht="15" x14ac:dyDescent="0.2">
      <c r="B204" s="4" t="s">
        <v>300</v>
      </c>
      <c r="C204" s="29">
        <v>5</v>
      </c>
      <c r="D204" s="29">
        <v>4</v>
      </c>
      <c r="E204" s="34">
        <f t="shared" si="19"/>
        <v>7.5472837325846434E-5</v>
      </c>
      <c r="F204" s="34">
        <f t="shared" si="20"/>
        <v>5.6077386793775413E-5</v>
      </c>
      <c r="G204" s="31">
        <f t="shared" si="21"/>
        <v>-0.2</v>
      </c>
      <c r="H204" s="26">
        <f t="shared" si="22"/>
        <v>-1.5094567465169287E-5</v>
      </c>
    </row>
    <row r="205" spans="2:8" s="17" customFormat="1" ht="15" x14ac:dyDescent="0.2">
      <c r="B205" s="4" t="s">
        <v>66</v>
      </c>
      <c r="C205" s="29">
        <v>77</v>
      </c>
      <c r="D205" s="29">
        <v>31</v>
      </c>
      <c r="E205" s="34">
        <f t="shared" si="19"/>
        <v>1.162281694818035E-3</v>
      </c>
      <c r="F205" s="34">
        <f t="shared" si="20"/>
        <v>4.3459974765175944E-4</v>
      </c>
      <c r="G205" s="31">
        <f t="shared" si="21"/>
        <v>-0.59740259740259738</v>
      </c>
      <c r="H205" s="26">
        <f t="shared" si="22"/>
        <v>-6.9435010339778712E-4</v>
      </c>
    </row>
    <row r="206" spans="2:8" s="17" customFormat="1" ht="30" x14ac:dyDescent="0.2">
      <c r="B206" s="4" t="s">
        <v>301</v>
      </c>
      <c r="C206" s="29">
        <v>113</v>
      </c>
      <c r="D206" s="29">
        <v>67</v>
      </c>
      <c r="E206" s="34">
        <f t="shared" si="19"/>
        <v>1.7056861235641293E-3</v>
      </c>
      <c r="F206" s="34">
        <f t="shared" si="20"/>
        <v>9.3929622879573816E-4</v>
      </c>
      <c r="G206" s="31">
        <f t="shared" si="21"/>
        <v>-0.40707964601769914</v>
      </c>
      <c r="H206" s="26">
        <f t="shared" si="22"/>
        <v>-6.9435010339778723E-4</v>
      </c>
    </row>
    <row r="207" spans="2:8" s="17" customFormat="1" ht="30" x14ac:dyDescent="0.2">
      <c r="B207" s="11" t="s">
        <v>525</v>
      </c>
      <c r="C207" s="29">
        <v>1</v>
      </c>
      <c r="D207" s="29">
        <v>7</v>
      </c>
      <c r="E207" s="34">
        <f t="shared" si="19"/>
        <v>1.5094567465169286E-5</v>
      </c>
      <c r="F207" s="34">
        <f t="shared" si="20"/>
        <v>9.8135426889106971E-5</v>
      </c>
      <c r="G207" s="31">
        <f t="shared" si="21"/>
        <v>6</v>
      </c>
      <c r="H207" s="26">
        <f t="shared" si="22"/>
        <v>9.0567404791015718E-5</v>
      </c>
    </row>
    <row r="208" spans="2:8" s="17" customFormat="1" ht="15" x14ac:dyDescent="0.2">
      <c r="B208" s="4" t="s">
        <v>72</v>
      </c>
      <c r="C208" s="29">
        <v>1321</v>
      </c>
      <c r="D208" s="29">
        <v>1637</v>
      </c>
      <c r="E208" s="34">
        <f t="shared" si="19"/>
        <v>1.9939923621488626E-2</v>
      </c>
      <c r="F208" s="34">
        <f t="shared" si="20"/>
        <v>2.2949670545352588E-2</v>
      </c>
      <c r="G208" s="31">
        <f t="shared" si="21"/>
        <v>0.23921271763815291</v>
      </c>
      <c r="H208" s="26">
        <f t="shared" si="22"/>
        <v>4.7698833189934939E-3</v>
      </c>
    </row>
    <row r="209" spans="2:8" s="17" customFormat="1" ht="15" x14ac:dyDescent="0.2">
      <c r="B209" s="4" t="s">
        <v>71</v>
      </c>
      <c r="C209" s="29">
        <v>66</v>
      </c>
      <c r="D209" s="29">
        <v>83</v>
      </c>
      <c r="E209" s="34">
        <f t="shared" si="19"/>
        <v>9.9624145270117291E-4</v>
      </c>
      <c r="F209" s="34">
        <f t="shared" si="20"/>
        <v>1.1636057759708397E-3</v>
      </c>
      <c r="G209" s="31">
        <f t="shared" si="21"/>
        <v>0.25757575757575757</v>
      </c>
      <c r="H209" s="26">
        <f t="shared" si="22"/>
        <v>2.5660764690787786E-4</v>
      </c>
    </row>
    <row r="210" spans="2:8" s="17" customFormat="1" ht="30" x14ac:dyDescent="0.2">
      <c r="B210" s="4" t="s">
        <v>73</v>
      </c>
      <c r="C210" s="29">
        <v>27</v>
      </c>
      <c r="D210" s="29">
        <v>19</v>
      </c>
      <c r="E210" s="34">
        <f t="shared" si="19"/>
        <v>4.075533215595707E-4</v>
      </c>
      <c r="F210" s="34">
        <f t="shared" si="20"/>
        <v>2.6636758727043318E-4</v>
      </c>
      <c r="G210" s="31">
        <f t="shared" si="21"/>
        <v>-0.29629629629629628</v>
      </c>
      <c r="H210" s="26">
        <f t="shared" si="22"/>
        <v>-1.2075653972135427E-4</v>
      </c>
    </row>
    <row r="211" spans="2:8" s="17" customFormat="1" ht="15" x14ac:dyDescent="0.2">
      <c r="B211" s="4" t="s">
        <v>69</v>
      </c>
      <c r="C211" s="29">
        <v>35</v>
      </c>
      <c r="D211" s="29">
        <v>57</v>
      </c>
      <c r="E211" s="34">
        <f t="shared" si="19"/>
        <v>5.2830986128092497E-4</v>
      </c>
      <c r="F211" s="34">
        <f t="shared" si="20"/>
        <v>7.9910276181129958E-4</v>
      </c>
      <c r="G211" s="31">
        <f t="shared" si="21"/>
        <v>0.62857142857142856</v>
      </c>
      <c r="H211" s="26">
        <f t="shared" si="22"/>
        <v>3.3208048423372425E-4</v>
      </c>
    </row>
    <row r="212" spans="2:8" s="17" customFormat="1" ht="15" x14ac:dyDescent="0.2">
      <c r="B212" s="4" t="s">
        <v>68</v>
      </c>
      <c r="C212" s="29">
        <v>13</v>
      </c>
      <c r="D212" s="29">
        <v>2</v>
      </c>
      <c r="E212" s="34">
        <f t="shared" si="19"/>
        <v>1.9622937704720072E-4</v>
      </c>
      <c r="F212" s="34">
        <f t="shared" si="20"/>
        <v>2.8038693396887707E-5</v>
      </c>
      <c r="G212" s="31">
        <f t="shared" si="21"/>
        <v>-0.84615384615384615</v>
      </c>
      <c r="H212" s="26">
        <f t="shared" si="22"/>
        <v>-1.6604024211686215E-4</v>
      </c>
    </row>
    <row r="213" spans="2:8" s="17" customFormat="1" ht="15" x14ac:dyDescent="0.2">
      <c r="B213" s="4" t="s">
        <v>302</v>
      </c>
      <c r="C213" s="29">
        <v>321</v>
      </c>
      <c r="D213" s="29">
        <v>237</v>
      </c>
      <c r="E213" s="34">
        <f t="shared" si="19"/>
        <v>4.8453561563193406E-3</v>
      </c>
      <c r="F213" s="34">
        <f t="shared" si="20"/>
        <v>3.3225851675311932E-3</v>
      </c>
      <c r="G213" s="31">
        <f t="shared" si="21"/>
        <v>-0.26168224299065418</v>
      </c>
      <c r="H213" s="26">
        <f t="shared" si="22"/>
        <v>-1.2679436670742198E-3</v>
      </c>
    </row>
    <row r="214" spans="2:8" s="17" customFormat="1" ht="15" x14ac:dyDescent="0.2">
      <c r="B214" s="4" t="s">
        <v>70</v>
      </c>
      <c r="C214" s="29">
        <v>461</v>
      </c>
      <c r="D214" s="29">
        <v>305</v>
      </c>
      <c r="E214" s="34">
        <f t="shared" si="19"/>
        <v>6.9585956014430409E-3</v>
      </c>
      <c r="F214" s="34">
        <f t="shared" si="20"/>
        <v>4.2759007430253747E-3</v>
      </c>
      <c r="G214" s="31">
        <f t="shared" si="21"/>
        <v>-0.33839479392624727</v>
      </c>
      <c r="H214" s="26">
        <f t="shared" si="22"/>
        <v>-2.3547525245664084E-3</v>
      </c>
    </row>
    <row r="215" spans="2:8" s="17" customFormat="1" ht="30" x14ac:dyDescent="0.2">
      <c r="B215" s="4" t="s">
        <v>303</v>
      </c>
      <c r="C215" s="29">
        <v>16</v>
      </c>
      <c r="D215" s="29">
        <v>30</v>
      </c>
      <c r="E215" s="34">
        <f t="shared" si="19"/>
        <v>2.4151307944270857E-4</v>
      </c>
      <c r="F215" s="34">
        <f t="shared" si="20"/>
        <v>4.2058040095331557E-4</v>
      </c>
      <c r="G215" s="31">
        <f t="shared" si="21"/>
        <v>0.875</v>
      </c>
      <c r="H215" s="26">
        <f t="shared" si="22"/>
        <v>2.1132394451237E-4</v>
      </c>
    </row>
    <row r="216" spans="2:8" s="17" customFormat="1" ht="15" x14ac:dyDescent="0.2">
      <c r="B216" s="4" t="s">
        <v>304</v>
      </c>
      <c r="C216" s="29">
        <v>145</v>
      </c>
      <c r="D216" s="29">
        <v>166</v>
      </c>
      <c r="E216" s="34">
        <f t="shared" si="19"/>
        <v>2.1887122824495466E-3</v>
      </c>
      <c r="F216" s="34">
        <f t="shared" si="20"/>
        <v>2.3272115519416795E-3</v>
      </c>
      <c r="G216" s="31">
        <f t="shared" si="21"/>
        <v>0.14482758620689656</v>
      </c>
      <c r="H216" s="26">
        <f t="shared" si="22"/>
        <v>3.1698591676855505E-4</v>
      </c>
    </row>
    <row r="217" spans="2:8" s="17" customFormat="1" ht="30" x14ac:dyDescent="0.2">
      <c r="B217" s="4" t="s">
        <v>469</v>
      </c>
      <c r="C217" s="29">
        <v>14</v>
      </c>
      <c r="D217" s="29">
        <v>164</v>
      </c>
      <c r="E217" s="34">
        <f t="shared" ref="E217:E280" si="23">+IF(C217=0,"",C217/C$151)</f>
        <v>2.1132394451237E-4</v>
      </c>
      <c r="F217" s="34">
        <f t="shared" ref="F217:F280" si="24">+IF(D217=0,"",D217/D$151)</f>
        <v>2.2991728585447916E-3</v>
      </c>
      <c r="G217" s="31">
        <f t="shared" ref="G217:G280" si="25">+IF(OR(AND(D217=0),(C217=0)),"0",((D217-C217)/C217))</f>
        <v>10.714285714285714</v>
      </c>
      <c r="H217" s="26">
        <f t="shared" ref="H217:H280" si="26">+IF(OR(AND(E217=""),(G217="")),"",E217*G217)</f>
        <v>2.2641851197753929E-3</v>
      </c>
    </row>
    <row r="218" spans="2:8" s="17" customFormat="1" ht="15" x14ac:dyDescent="0.2">
      <c r="B218" s="4" t="s">
        <v>305</v>
      </c>
      <c r="C218" s="29">
        <v>78</v>
      </c>
      <c r="D218" s="29">
        <v>39</v>
      </c>
      <c r="E218" s="34">
        <f t="shared" si="23"/>
        <v>1.1773762622832042E-3</v>
      </c>
      <c r="F218" s="34">
        <f t="shared" si="24"/>
        <v>5.4675452123931028E-4</v>
      </c>
      <c r="G218" s="31">
        <f t="shared" si="25"/>
        <v>-0.5</v>
      </c>
      <c r="H218" s="26">
        <f t="shared" si="26"/>
        <v>-5.8868813114160211E-4</v>
      </c>
    </row>
    <row r="219" spans="2:8" s="17" customFormat="1" ht="15" x14ac:dyDescent="0.2">
      <c r="B219" s="4" t="s">
        <v>306</v>
      </c>
      <c r="C219" s="29">
        <v>42</v>
      </c>
      <c r="D219" s="29">
        <v>32</v>
      </c>
      <c r="E219" s="34">
        <f t="shared" si="23"/>
        <v>6.3397183353710999E-4</v>
      </c>
      <c r="F219" s="34">
        <f t="shared" si="24"/>
        <v>4.486190943502033E-4</v>
      </c>
      <c r="G219" s="31">
        <f t="shared" si="25"/>
        <v>-0.23809523809523808</v>
      </c>
      <c r="H219" s="26">
        <f t="shared" si="26"/>
        <v>-1.5094567465169284E-4</v>
      </c>
    </row>
    <row r="220" spans="2:8" s="17" customFormat="1" ht="15" x14ac:dyDescent="0.2">
      <c r="B220" s="4" t="s">
        <v>307</v>
      </c>
      <c r="C220" s="29">
        <v>84</v>
      </c>
      <c r="D220" s="29">
        <v>48</v>
      </c>
      <c r="E220" s="34">
        <f t="shared" si="23"/>
        <v>1.26794366707422E-3</v>
      </c>
      <c r="F220" s="34">
        <f t="shared" si="24"/>
        <v>6.7292864152530493E-4</v>
      </c>
      <c r="G220" s="31">
        <f t="shared" si="25"/>
        <v>-0.42857142857142855</v>
      </c>
      <c r="H220" s="26">
        <f t="shared" si="26"/>
        <v>-5.4340442874609423E-4</v>
      </c>
    </row>
    <row r="221" spans="2:8" s="17" customFormat="1" ht="15" x14ac:dyDescent="0.2">
      <c r="B221" s="4" t="s">
        <v>308</v>
      </c>
      <c r="C221" s="29">
        <v>11</v>
      </c>
      <c r="D221" s="29">
        <v>9</v>
      </c>
      <c r="E221" s="34">
        <f t="shared" si="23"/>
        <v>1.6604024211686215E-4</v>
      </c>
      <c r="F221" s="34">
        <f t="shared" si="24"/>
        <v>1.2617412028599468E-4</v>
      </c>
      <c r="G221" s="31">
        <f t="shared" si="25"/>
        <v>-0.18181818181818182</v>
      </c>
      <c r="H221" s="26">
        <f t="shared" si="26"/>
        <v>-3.0189134930338575E-5</v>
      </c>
    </row>
    <row r="222" spans="2:8" s="17" customFormat="1" ht="15" x14ac:dyDescent="0.2">
      <c r="B222" s="4" t="s">
        <v>309</v>
      </c>
      <c r="C222" s="29">
        <v>141</v>
      </c>
      <c r="D222" s="29">
        <v>197</v>
      </c>
      <c r="E222" s="34">
        <f t="shared" si="23"/>
        <v>2.1283340125888691E-3</v>
      </c>
      <c r="F222" s="34">
        <f t="shared" si="24"/>
        <v>2.7618112995934389E-3</v>
      </c>
      <c r="G222" s="31">
        <f t="shared" si="25"/>
        <v>0.3971631205673759</v>
      </c>
      <c r="H222" s="26">
        <f t="shared" si="26"/>
        <v>8.4529577804948002E-4</v>
      </c>
    </row>
    <row r="223" spans="2:8" s="17" customFormat="1" ht="30" x14ac:dyDescent="0.2">
      <c r="B223" s="11" t="s">
        <v>526</v>
      </c>
      <c r="C223" s="29">
        <v>81</v>
      </c>
      <c r="D223" s="29">
        <v>48</v>
      </c>
      <c r="E223" s="34">
        <f t="shared" si="23"/>
        <v>1.2226599646787122E-3</v>
      </c>
      <c r="F223" s="34">
        <f t="shared" si="24"/>
        <v>6.7292864152530493E-4</v>
      </c>
      <c r="G223" s="31">
        <f t="shared" si="25"/>
        <v>-0.40740740740740738</v>
      </c>
      <c r="H223" s="26">
        <f t="shared" si="26"/>
        <v>-4.9812072635058646E-4</v>
      </c>
    </row>
    <row r="224" spans="2:8" s="17" customFormat="1" ht="30" x14ac:dyDescent="0.2">
      <c r="B224" s="11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11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11" t="s">
        <v>527</v>
      </c>
      <c r="C226" s="29">
        <v>55</v>
      </c>
      <c r="D226" s="29">
        <v>36</v>
      </c>
      <c r="E226" s="34">
        <f t="shared" si="23"/>
        <v>8.3020121058431076E-4</v>
      </c>
      <c r="F226" s="34">
        <f t="shared" si="24"/>
        <v>5.0469648114397872E-4</v>
      </c>
      <c r="G226" s="31">
        <f t="shared" si="25"/>
        <v>-0.34545454545454546</v>
      </c>
      <c r="H226" s="26">
        <f t="shared" si="26"/>
        <v>-2.8679678183821642E-4</v>
      </c>
    </row>
    <row r="227" spans="2:8" s="17" customFormat="1" ht="15" x14ac:dyDescent="0.2">
      <c r="B227" s="4" t="s">
        <v>471</v>
      </c>
      <c r="C227" s="29">
        <v>0</v>
      </c>
      <c r="D227" s="29">
        <v>1</v>
      </c>
      <c r="E227" s="34" t="str">
        <f t="shared" si="23"/>
        <v/>
      </c>
      <c r="F227" s="34">
        <f t="shared" si="24"/>
        <v>1.4019346698443853E-5</v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21</v>
      </c>
      <c r="D228" s="29">
        <v>12</v>
      </c>
      <c r="E228" s="34">
        <f t="shared" si="23"/>
        <v>3.1698591676855499E-4</v>
      </c>
      <c r="F228" s="34">
        <f t="shared" si="24"/>
        <v>1.6823216038132623E-4</v>
      </c>
      <c r="G228" s="31">
        <f t="shared" si="25"/>
        <v>-0.42857142857142855</v>
      </c>
      <c r="H228" s="26">
        <f t="shared" si="26"/>
        <v>-1.3585110718652356E-4</v>
      </c>
    </row>
    <row r="229" spans="2:8" s="17" customFormat="1" ht="15" x14ac:dyDescent="0.2">
      <c r="B229" s="4" t="s">
        <v>311</v>
      </c>
      <c r="C229" s="29">
        <v>1236</v>
      </c>
      <c r="D229" s="29">
        <v>1774</v>
      </c>
      <c r="E229" s="34">
        <f t="shared" si="23"/>
        <v>1.8656885386949238E-2</v>
      </c>
      <c r="F229" s="34">
        <f t="shared" si="24"/>
        <v>2.4870321043039396E-2</v>
      </c>
      <c r="G229" s="31">
        <f t="shared" si="25"/>
        <v>0.43527508090614886</v>
      </c>
      <c r="H229" s="26">
        <f t="shared" si="26"/>
        <v>8.1208772962610767E-3</v>
      </c>
    </row>
    <row r="230" spans="2:8" s="17" customFormat="1" ht="15" x14ac:dyDescent="0.2">
      <c r="B230" s="4" t="s">
        <v>312</v>
      </c>
      <c r="C230" s="29">
        <v>78</v>
      </c>
      <c r="D230" s="29">
        <v>62</v>
      </c>
      <c r="E230" s="34">
        <f t="shared" si="23"/>
        <v>1.1773762622832042E-3</v>
      </c>
      <c r="F230" s="34">
        <f t="shared" si="24"/>
        <v>8.6919949530351887E-4</v>
      </c>
      <c r="G230" s="31">
        <f t="shared" si="25"/>
        <v>-0.20512820512820512</v>
      </c>
      <c r="H230" s="26">
        <f t="shared" si="26"/>
        <v>-2.4151307944270855E-4</v>
      </c>
    </row>
    <row r="231" spans="2:8" s="17" customFormat="1" ht="30" x14ac:dyDescent="0.2">
      <c r="B231" s="4" t="s">
        <v>313</v>
      </c>
      <c r="C231" s="29">
        <v>244</v>
      </c>
      <c r="D231" s="29">
        <v>338</v>
      </c>
      <c r="E231" s="34">
        <f t="shared" si="23"/>
        <v>3.6830744615013056E-3</v>
      </c>
      <c r="F231" s="34">
        <f t="shared" si="24"/>
        <v>4.7385391840740225E-3</v>
      </c>
      <c r="G231" s="31">
        <f t="shared" si="25"/>
        <v>0.38524590163934425</v>
      </c>
      <c r="H231" s="26">
        <f t="shared" si="26"/>
        <v>1.4188893417259128E-3</v>
      </c>
    </row>
    <row r="232" spans="2:8" s="17" customFormat="1" ht="15" x14ac:dyDescent="0.2">
      <c r="B232" s="4" t="s">
        <v>77</v>
      </c>
      <c r="C232" s="29">
        <v>3091</v>
      </c>
      <c r="D232" s="29">
        <v>1861</v>
      </c>
      <c r="E232" s="34">
        <f t="shared" si="23"/>
        <v>4.6657308034838259E-2</v>
      </c>
      <c r="F232" s="34">
        <f t="shared" si="24"/>
        <v>2.6090004205804009E-2</v>
      </c>
      <c r="G232" s="31">
        <f t="shared" si="25"/>
        <v>-0.39792947266256873</v>
      </c>
      <c r="H232" s="26">
        <f t="shared" si="26"/>
        <v>-1.8566317982158218E-2</v>
      </c>
    </row>
    <row r="233" spans="2:8" s="17" customFormat="1" ht="15" x14ac:dyDescent="0.2">
      <c r="B233" s="4" t="s">
        <v>74</v>
      </c>
      <c r="C233" s="29">
        <v>457</v>
      </c>
      <c r="D233" s="29">
        <v>172</v>
      </c>
      <c r="E233" s="34">
        <f t="shared" si="23"/>
        <v>6.8982173315823639E-3</v>
      </c>
      <c r="F233" s="34">
        <f t="shared" si="24"/>
        <v>2.4113276321323426E-3</v>
      </c>
      <c r="G233" s="31">
        <f t="shared" si="25"/>
        <v>-0.62363238512035013</v>
      </c>
      <c r="H233" s="26">
        <f t="shared" si="26"/>
        <v>-4.3019517275732465E-3</v>
      </c>
    </row>
    <row r="234" spans="2:8" s="17" customFormat="1" ht="15" x14ac:dyDescent="0.2">
      <c r="B234" s="4" t="s">
        <v>75</v>
      </c>
      <c r="C234" s="29">
        <v>34</v>
      </c>
      <c r="D234" s="29">
        <v>17</v>
      </c>
      <c r="E234" s="34">
        <f t="shared" si="23"/>
        <v>5.1321529381575571E-4</v>
      </c>
      <c r="F234" s="34">
        <f t="shared" si="24"/>
        <v>2.3832889387354549E-4</v>
      </c>
      <c r="G234" s="31">
        <f t="shared" si="25"/>
        <v>-0.5</v>
      </c>
      <c r="H234" s="26">
        <f t="shared" si="26"/>
        <v>-2.5660764690787786E-4</v>
      </c>
    </row>
    <row r="235" spans="2:8" s="17" customFormat="1" ht="15" x14ac:dyDescent="0.2">
      <c r="B235" s="4" t="s">
        <v>314</v>
      </c>
      <c r="C235" s="29">
        <v>938</v>
      </c>
      <c r="D235" s="29">
        <v>546</v>
      </c>
      <c r="E235" s="34">
        <f t="shared" si="23"/>
        <v>1.415870428232879E-2</v>
      </c>
      <c r="F235" s="34">
        <f t="shared" si="24"/>
        <v>7.6545632973503436E-3</v>
      </c>
      <c r="G235" s="31">
        <f t="shared" si="25"/>
        <v>-0.41791044776119401</v>
      </c>
      <c r="H235" s="26">
        <f t="shared" si="26"/>
        <v>-5.91707044634636E-3</v>
      </c>
    </row>
    <row r="236" spans="2:8" s="17" customFormat="1" ht="15" x14ac:dyDescent="0.2">
      <c r="B236" s="4" t="s">
        <v>315</v>
      </c>
      <c r="C236" s="29">
        <v>4</v>
      </c>
      <c r="D236" s="29">
        <v>9</v>
      </c>
      <c r="E236" s="34">
        <f t="shared" si="23"/>
        <v>6.0378269860677143E-5</v>
      </c>
      <c r="F236" s="34">
        <f t="shared" si="24"/>
        <v>1.2617412028599468E-4</v>
      </c>
      <c r="G236" s="31">
        <f t="shared" si="25"/>
        <v>1.25</v>
      </c>
      <c r="H236" s="26">
        <f t="shared" si="26"/>
        <v>7.5472837325846434E-5</v>
      </c>
    </row>
    <row r="237" spans="2:8" s="17" customFormat="1" ht="15" x14ac:dyDescent="0.2">
      <c r="B237" s="4" t="s">
        <v>80</v>
      </c>
      <c r="C237" s="29">
        <v>370</v>
      </c>
      <c r="D237" s="29">
        <v>208</v>
      </c>
      <c r="E237" s="34">
        <f t="shared" si="23"/>
        <v>5.5849899621126355E-3</v>
      </c>
      <c r="F237" s="34">
        <f t="shared" si="24"/>
        <v>2.9160241132763212E-3</v>
      </c>
      <c r="G237" s="31">
        <f t="shared" si="25"/>
        <v>-0.43783783783783786</v>
      </c>
      <c r="H237" s="26">
        <f t="shared" si="26"/>
        <v>-2.4453199293574244E-3</v>
      </c>
    </row>
    <row r="238" spans="2:8" s="17" customFormat="1" ht="30" x14ac:dyDescent="0.2">
      <c r="B238" s="4" t="s">
        <v>85</v>
      </c>
      <c r="C238" s="29">
        <v>7592</v>
      </c>
      <c r="D238" s="29">
        <v>3076</v>
      </c>
      <c r="E238" s="34">
        <f t="shared" si="23"/>
        <v>0.11459795619556522</v>
      </c>
      <c r="F238" s="34">
        <f t="shared" si="24"/>
        <v>4.3123510444413288E-2</v>
      </c>
      <c r="G238" s="31">
        <f t="shared" si="25"/>
        <v>-0.59483667017913588</v>
      </c>
      <c r="H238" s="26">
        <f t="shared" si="26"/>
        <v>-6.8167066672704488E-2</v>
      </c>
    </row>
    <row r="239" spans="2:8" s="17" customFormat="1" ht="15" x14ac:dyDescent="0.2">
      <c r="B239" s="4" t="s">
        <v>81</v>
      </c>
      <c r="C239" s="29">
        <v>253</v>
      </c>
      <c r="D239" s="29">
        <v>262</v>
      </c>
      <c r="E239" s="34">
        <f t="shared" si="23"/>
        <v>3.8189255686878294E-3</v>
      </c>
      <c r="F239" s="34">
        <f t="shared" si="24"/>
        <v>3.6730688349922895E-3</v>
      </c>
      <c r="G239" s="31">
        <f t="shared" si="25"/>
        <v>3.5573122529644272E-2</v>
      </c>
      <c r="H239" s="26">
        <f t="shared" si="26"/>
        <v>1.3585110718652358E-4</v>
      </c>
    </row>
    <row r="240" spans="2:8" s="17" customFormat="1" ht="15" x14ac:dyDescent="0.2">
      <c r="B240" s="4" t="s">
        <v>316</v>
      </c>
      <c r="C240" s="29">
        <v>90</v>
      </c>
      <c r="D240" s="29">
        <v>117</v>
      </c>
      <c r="E240" s="34">
        <f t="shared" si="23"/>
        <v>1.3585110718652357E-3</v>
      </c>
      <c r="F240" s="34">
        <f t="shared" si="24"/>
        <v>1.6402635637179307E-3</v>
      </c>
      <c r="G240" s="31">
        <f t="shared" si="25"/>
        <v>0.3</v>
      </c>
      <c r="H240" s="26">
        <f t="shared" si="26"/>
        <v>4.075533215595707E-4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23</v>
      </c>
      <c r="D242" s="29">
        <v>27</v>
      </c>
      <c r="E242" s="34">
        <f t="shared" si="23"/>
        <v>3.4717505169889356E-4</v>
      </c>
      <c r="F242" s="34">
        <f t="shared" si="24"/>
        <v>3.7852236085798402E-4</v>
      </c>
      <c r="G242" s="31">
        <f t="shared" si="25"/>
        <v>0.17391304347826086</v>
      </c>
      <c r="H242" s="26">
        <f t="shared" si="26"/>
        <v>6.0378269860677136E-5</v>
      </c>
    </row>
    <row r="243" spans="2:8" s="17" customFormat="1" ht="15" x14ac:dyDescent="0.2">
      <c r="B243" s="4" t="s">
        <v>317</v>
      </c>
      <c r="C243" s="29">
        <v>58</v>
      </c>
      <c r="D243" s="29">
        <v>24</v>
      </c>
      <c r="E243" s="34">
        <f t="shared" si="23"/>
        <v>8.7548491297981853E-4</v>
      </c>
      <c r="F243" s="34">
        <f t="shared" si="24"/>
        <v>3.3646432076265246E-4</v>
      </c>
      <c r="G243" s="31">
        <f t="shared" si="25"/>
        <v>-0.58620689655172409</v>
      </c>
      <c r="H243" s="26">
        <f t="shared" si="26"/>
        <v>-5.132152938157556E-4</v>
      </c>
    </row>
    <row r="244" spans="2:8" s="17" customFormat="1" ht="15" x14ac:dyDescent="0.2">
      <c r="B244" s="4" t="s">
        <v>79</v>
      </c>
      <c r="C244" s="29">
        <v>139</v>
      </c>
      <c r="D244" s="29">
        <v>230</v>
      </c>
      <c r="E244" s="34">
        <f t="shared" si="23"/>
        <v>2.0981448776585306E-3</v>
      </c>
      <c r="F244" s="34">
        <f t="shared" si="24"/>
        <v>3.2244497406420862E-3</v>
      </c>
      <c r="G244" s="31">
        <f t="shared" si="25"/>
        <v>0.65467625899280579</v>
      </c>
      <c r="H244" s="26">
        <f t="shared" si="26"/>
        <v>1.373605639330405E-3</v>
      </c>
    </row>
    <row r="245" spans="2:8" s="17" customFormat="1" ht="15" x14ac:dyDescent="0.2">
      <c r="B245" s="4" t="s">
        <v>84</v>
      </c>
      <c r="C245" s="29">
        <v>311</v>
      </c>
      <c r="D245" s="29">
        <v>109</v>
      </c>
      <c r="E245" s="34">
        <f t="shared" si="23"/>
        <v>4.694410481667648E-3</v>
      </c>
      <c r="F245" s="34">
        <f t="shared" si="24"/>
        <v>1.52810879013038E-3</v>
      </c>
      <c r="G245" s="31">
        <f t="shared" si="25"/>
        <v>-0.64951768488745976</v>
      </c>
      <c r="H245" s="26">
        <f t="shared" si="26"/>
        <v>-3.0491026279641955E-3</v>
      </c>
    </row>
    <row r="246" spans="2:8" s="17" customFormat="1" ht="15" x14ac:dyDescent="0.2">
      <c r="B246" s="4" t="s">
        <v>318</v>
      </c>
      <c r="C246" s="29">
        <v>34</v>
      </c>
      <c r="D246" s="29">
        <v>55</v>
      </c>
      <c r="E246" s="34">
        <f t="shared" si="23"/>
        <v>5.1321529381575571E-4</v>
      </c>
      <c r="F246" s="34">
        <f t="shared" si="24"/>
        <v>7.7106406841441185E-4</v>
      </c>
      <c r="G246" s="31">
        <f t="shared" si="25"/>
        <v>0.61764705882352944</v>
      </c>
      <c r="H246" s="26">
        <f t="shared" si="26"/>
        <v>3.1698591676855499E-4</v>
      </c>
    </row>
    <row r="247" spans="2:8" s="17" customFormat="1" ht="15" x14ac:dyDescent="0.2">
      <c r="B247" s="4" t="s">
        <v>319</v>
      </c>
      <c r="C247" s="29">
        <v>1374</v>
      </c>
      <c r="D247" s="29">
        <v>1190</v>
      </c>
      <c r="E247" s="34">
        <f t="shared" si="23"/>
        <v>2.0739935697142598E-2</v>
      </c>
      <c r="F247" s="34">
        <f t="shared" si="24"/>
        <v>1.6683022571148183E-2</v>
      </c>
      <c r="G247" s="31">
        <f t="shared" si="25"/>
        <v>-0.1339155749636099</v>
      </c>
      <c r="H247" s="26">
        <f t="shared" si="26"/>
        <v>-2.7774004135911485E-3</v>
      </c>
    </row>
    <row r="248" spans="2:8" s="17" customFormat="1" ht="15" x14ac:dyDescent="0.2">
      <c r="B248" s="4" t="s">
        <v>86</v>
      </c>
      <c r="C248" s="29">
        <v>552</v>
      </c>
      <c r="D248" s="29">
        <v>1242</v>
      </c>
      <c r="E248" s="34">
        <f t="shared" si="23"/>
        <v>8.3322012407734455E-3</v>
      </c>
      <c r="F248" s="34">
        <f t="shared" si="24"/>
        <v>1.7412028599467264E-2</v>
      </c>
      <c r="G248" s="31">
        <f t="shared" si="25"/>
        <v>1.25</v>
      </c>
      <c r="H248" s="26">
        <f t="shared" si="26"/>
        <v>1.0415251550966807E-2</v>
      </c>
    </row>
    <row r="249" spans="2:8" s="17" customFormat="1" ht="15" x14ac:dyDescent="0.2">
      <c r="B249" s="4" t="s">
        <v>87</v>
      </c>
      <c r="C249" s="29">
        <v>244</v>
      </c>
      <c r="D249" s="29">
        <v>368</v>
      </c>
      <c r="E249" s="34">
        <f t="shared" si="23"/>
        <v>3.6830744615013056E-3</v>
      </c>
      <c r="F249" s="34">
        <f t="shared" si="24"/>
        <v>5.1591195850273375E-3</v>
      </c>
      <c r="G249" s="31">
        <f t="shared" si="25"/>
        <v>0.50819672131147542</v>
      </c>
      <c r="H249" s="26">
        <f t="shared" si="26"/>
        <v>1.8717263656809913E-3</v>
      </c>
    </row>
    <row r="250" spans="2:8" s="17" customFormat="1" ht="15" x14ac:dyDescent="0.2">
      <c r="B250" s="4" t="s">
        <v>82</v>
      </c>
      <c r="C250" s="29">
        <v>89</v>
      </c>
      <c r="D250" s="29">
        <v>31</v>
      </c>
      <c r="E250" s="34">
        <f t="shared" si="23"/>
        <v>1.3434165044000665E-3</v>
      </c>
      <c r="F250" s="34">
        <f t="shared" si="24"/>
        <v>4.3459974765175944E-4</v>
      </c>
      <c r="G250" s="31">
        <f t="shared" si="25"/>
        <v>-0.651685393258427</v>
      </c>
      <c r="H250" s="26">
        <f t="shared" si="26"/>
        <v>-8.7548491297981864E-4</v>
      </c>
    </row>
    <row r="251" spans="2:8" s="17" customFormat="1" ht="15" x14ac:dyDescent="0.2">
      <c r="B251" s="4" t="s">
        <v>320</v>
      </c>
      <c r="C251" s="29">
        <v>31</v>
      </c>
      <c r="D251" s="29">
        <v>90</v>
      </c>
      <c r="E251" s="34">
        <f t="shared" si="23"/>
        <v>4.6793159142024783E-4</v>
      </c>
      <c r="F251" s="34">
        <f t="shared" si="24"/>
        <v>1.2617412028599468E-3</v>
      </c>
      <c r="G251" s="31">
        <f t="shared" si="25"/>
        <v>1.903225806451613</v>
      </c>
      <c r="H251" s="26">
        <f t="shared" si="26"/>
        <v>8.905794804449879E-4</v>
      </c>
    </row>
    <row r="252" spans="2:8" s="17" customFormat="1" ht="30" x14ac:dyDescent="0.2">
      <c r="B252" s="4" t="s">
        <v>321</v>
      </c>
      <c r="C252" s="29">
        <v>65</v>
      </c>
      <c r="D252" s="29">
        <v>128</v>
      </c>
      <c r="E252" s="34">
        <f t="shared" si="23"/>
        <v>9.8114688523600366E-4</v>
      </c>
      <c r="F252" s="34">
        <f t="shared" si="24"/>
        <v>1.7944763774008132E-3</v>
      </c>
      <c r="G252" s="31">
        <f t="shared" si="25"/>
        <v>0.96923076923076923</v>
      </c>
      <c r="H252" s="26">
        <f t="shared" si="26"/>
        <v>9.5095775030566503E-4</v>
      </c>
    </row>
    <row r="253" spans="2:8" s="17" customFormat="1" ht="15" x14ac:dyDescent="0.2">
      <c r="B253" s="4" t="s">
        <v>322</v>
      </c>
      <c r="C253" s="29">
        <v>527</v>
      </c>
      <c r="D253" s="29">
        <v>417</v>
      </c>
      <c r="E253" s="34">
        <f t="shared" si="23"/>
        <v>7.9548370541442127E-3</v>
      </c>
      <c r="F253" s="34">
        <f t="shared" si="24"/>
        <v>5.8460675732510863E-3</v>
      </c>
      <c r="G253" s="31">
        <f t="shared" si="25"/>
        <v>-0.20872865275142316</v>
      </c>
      <c r="H253" s="26">
        <f t="shared" si="26"/>
        <v>-1.6604024211686213E-3</v>
      </c>
    </row>
    <row r="254" spans="2:8" s="17" customFormat="1" ht="15" x14ac:dyDescent="0.2">
      <c r="B254" s="4" t="s">
        <v>323</v>
      </c>
      <c r="C254" s="29">
        <v>131</v>
      </c>
      <c r="D254" s="29">
        <v>399</v>
      </c>
      <c r="E254" s="34">
        <f t="shared" si="23"/>
        <v>1.9773883379371766E-3</v>
      </c>
      <c r="F254" s="34">
        <f t="shared" si="24"/>
        <v>5.5937193326790974E-3</v>
      </c>
      <c r="G254" s="31">
        <f t="shared" si="25"/>
        <v>2.0458015267175571</v>
      </c>
      <c r="H254" s="26">
        <f t="shared" si="26"/>
        <v>4.0453440806653687E-3</v>
      </c>
    </row>
    <row r="255" spans="2:8" s="17" customFormat="1" ht="15" x14ac:dyDescent="0.2">
      <c r="B255" s="4" t="s">
        <v>324</v>
      </c>
      <c r="C255" s="29">
        <v>5</v>
      </c>
      <c r="D255" s="29">
        <v>8</v>
      </c>
      <c r="E255" s="34">
        <f t="shared" si="23"/>
        <v>7.5472837325846434E-5</v>
      </c>
      <c r="F255" s="34">
        <f t="shared" si="24"/>
        <v>1.1215477358755083E-4</v>
      </c>
      <c r="G255" s="31">
        <f t="shared" si="25"/>
        <v>0.6</v>
      </c>
      <c r="H255" s="26">
        <f t="shared" si="26"/>
        <v>4.5283702395507859E-5</v>
      </c>
    </row>
    <row r="256" spans="2:8" s="17" customFormat="1" ht="15" x14ac:dyDescent="0.2">
      <c r="B256" s="4" t="s">
        <v>88</v>
      </c>
      <c r="C256" s="29">
        <v>9658</v>
      </c>
      <c r="D256" s="29">
        <v>7257</v>
      </c>
      <c r="E256" s="34">
        <f t="shared" si="23"/>
        <v>0.14578333257860496</v>
      </c>
      <c r="F256" s="34">
        <f t="shared" si="24"/>
        <v>0.10173839899060703</v>
      </c>
      <c r="G256" s="31">
        <f t="shared" si="25"/>
        <v>-0.24860219507144335</v>
      </c>
      <c r="H256" s="26">
        <f t="shared" si="26"/>
        <v>-3.6242056483871452E-2</v>
      </c>
    </row>
    <row r="257" spans="2:8" s="17" customFormat="1" ht="15" x14ac:dyDescent="0.2">
      <c r="B257" s="4" t="s">
        <v>325</v>
      </c>
      <c r="C257" s="29">
        <v>16</v>
      </c>
      <c r="D257" s="29">
        <v>33</v>
      </c>
      <c r="E257" s="34">
        <f t="shared" si="23"/>
        <v>2.4151307944270857E-4</v>
      </c>
      <c r="F257" s="34">
        <f t="shared" si="24"/>
        <v>4.6263844104864712E-4</v>
      </c>
      <c r="G257" s="31">
        <f t="shared" si="25"/>
        <v>1.0625</v>
      </c>
      <c r="H257" s="26">
        <f t="shared" si="26"/>
        <v>2.5660764690787786E-4</v>
      </c>
    </row>
    <row r="258" spans="2:8" s="17" customFormat="1" ht="30" x14ac:dyDescent="0.2">
      <c r="B258" s="4" t="s">
        <v>326</v>
      </c>
      <c r="C258" s="29">
        <v>179</v>
      </c>
      <c r="D258" s="29">
        <v>147</v>
      </c>
      <c r="E258" s="34">
        <f t="shared" si="23"/>
        <v>2.7019275762653022E-3</v>
      </c>
      <c r="F258" s="34">
        <f t="shared" si="24"/>
        <v>2.0608439646712462E-3</v>
      </c>
      <c r="G258" s="31">
        <f t="shared" si="25"/>
        <v>-0.1787709497206704</v>
      </c>
      <c r="H258" s="26">
        <f t="shared" si="26"/>
        <v>-4.8302615888541715E-4</v>
      </c>
    </row>
    <row r="259" spans="2:8" s="17" customFormat="1" ht="15" x14ac:dyDescent="0.2">
      <c r="B259" s="4" t="s">
        <v>327</v>
      </c>
      <c r="C259" s="29">
        <v>210</v>
      </c>
      <c r="D259" s="29">
        <v>476</v>
      </c>
      <c r="E259" s="34">
        <f t="shared" si="23"/>
        <v>3.16985916768555E-3</v>
      </c>
      <c r="F259" s="34">
        <f t="shared" si="24"/>
        <v>6.6732090284592734E-3</v>
      </c>
      <c r="G259" s="31">
        <f t="shared" si="25"/>
        <v>1.2666666666666666</v>
      </c>
      <c r="H259" s="26">
        <f t="shared" si="26"/>
        <v>4.0151549457350302E-3</v>
      </c>
    </row>
    <row r="260" spans="2:8" s="17" customFormat="1" ht="15" x14ac:dyDescent="0.2">
      <c r="B260" s="4" t="s">
        <v>89</v>
      </c>
      <c r="C260" s="29">
        <v>2</v>
      </c>
      <c r="D260" s="29">
        <v>1</v>
      </c>
      <c r="E260" s="34">
        <f t="shared" si="23"/>
        <v>3.0189134930338572E-5</v>
      </c>
      <c r="F260" s="34">
        <f t="shared" si="24"/>
        <v>1.4019346698443853E-5</v>
      </c>
      <c r="G260" s="31">
        <f t="shared" si="25"/>
        <v>-0.5</v>
      </c>
      <c r="H260" s="26">
        <f t="shared" si="26"/>
        <v>-1.5094567465169286E-5</v>
      </c>
    </row>
    <row r="261" spans="2:8" s="17" customFormat="1" ht="45" x14ac:dyDescent="0.2">
      <c r="B261" s="4" t="s">
        <v>328</v>
      </c>
      <c r="C261" s="29">
        <v>27</v>
      </c>
      <c r="D261" s="29">
        <v>22</v>
      </c>
      <c r="E261" s="34">
        <f t="shared" si="23"/>
        <v>4.075533215595707E-4</v>
      </c>
      <c r="F261" s="34">
        <f t="shared" si="24"/>
        <v>3.0842562736576478E-4</v>
      </c>
      <c r="G261" s="31">
        <f t="shared" si="25"/>
        <v>-0.18518518518518517</v>
      </c>
      <c r="H261" s="26">
        <f t="shared" si="26"/>
        <v>-7.547283732584642E-5</v>
      </c>
    </row>
    <row r="262" spans="2:8" s="17" customFormat="1" ht="30" x14ac:dyDescent="0.2">
      <c r="B262" s="4" t="s">
        <v>90</v>
      </c>
      <c r="C262" s="29">
        <v>127</v>
      </c>
      <c r="D262" s="29">
        <v>91</v>
      </c>
      <c r="E262" s="34">
        <f t="shared" si="23"/>
        <v>1.9170100680764993E-3</v>
      </c>
      <c r="F262" s="34">
        <f t="shared" si="24"/>
        <v>1.2757605495583907E-3</v>
      </c>
      <c r="G262" s="31">
        <f t="shared" si="25"/>
        <v>-0.28346456692913385</v>
      </c>
      <c r="H262" s="26">
        <f t="shared" si="26"/>
        <v>-5.4340442874609434E-4</v>
      </c>
    </row>
    <row r="263" spans="2:8" s="17" customFormat="1" ht="30" x14ac:dyDescent="0.2">
      <c r="B263" s="4" t="s">
        <v>329</v>
      </c>
      <c r="C263" s="29">
        <v>9</v>
      </c>
      <c r="D263" s="29">
        <v>51</v>
      </c>
      <c r="E263" s="34">
        <f t="shared" si="23"/>
        <v>1.3585110718652356E-4</v>
      </c>
      <c r="F263" s="34">
        <f t="shared" si="24"/>
        <v>7.1498668162063648E-4</v>
      </c>
      <c r="G263" s="31">
        <f t="shared" si="25"/>
        <v>4.666666666666667</v>
      </c>
      <c r="H263" s="26">
        <f t="shared" si="26"/>
        <v>6.3397183353710999E-4</v>
      </c>
    </row>
    <row r="264" spans="2:8" s="17" customFormat="1" ht="30" x14ac:dyDescent="0.2">
      <c r="B264" s="4" t="s">
        <v>330</v>
      </c>
      <c r="C264" s="29">
        <v>7</v>
      </c>
      <c r="D264" s="29">
        <v>9</v>
      </c>
      <c r="E264" s="34">
        <f t="shared" si="23"/>
        <v>1.05661972256185E-4</v>
      </c>
      <c r="F264" s="34">
        <f t="shared" si="24"/>
        <v>1.2617412028599468E-4</v>
      </c>
      <c r="G264" s="31">
        <f t="shared" si="25"/>
        <v>0.2857142857142857</v>
      </c>
      <c r="H264" s="26">
        <f t="shared" si="26"/>
        <v>3.0189134930338572E-5</v>
      </c>
    </row>
    <row r="265" spans="2:8" s="17" customFormat="1" ht="15" x14ac:dyDescent="0.2">
      <c r="B265" s="4" t="s">
        <v>331</v>
      </c>
      <c r="C265" s="29">
        <v>8</v>
      </c>
      <c r="D265" s="29">
        <v>36</v>
      </c>
      <c r="E265" s="34">
        <f t="shared" si="23"/>
        <v>1.2075653972135429E-4</v>
      </c>
      <c r="F265" s="34">
        <f t="shared" si="24"/>
        <v>5.0469648114397872E-4</v>
      </c>
      <c r="G265" s="31">
        <f t="shared" si="25"/>
        <v>3.5</v>
      </c>
      <c r="H265" s="26">
        <f t="shared" si="26"/>
        <v>4.2264788902474001E-4</v>
      </c>
    </row>
    <row r="266" spans="2:8" s="17" customFormat="1" ht="15" x14ac:dyDescent="0.2">
      <c r="B266" s="4" t="s">
        <v>332</v>
      </c>
      <c r="C266" s="29">
        <v>120</v>
      </c>
      <c r="D266" s="29">
        <v>126</v>
      </c>
      <c r="E266" s="34">
        <f t="shared" si="23"/>
        <v>1.8113480958203143E-3</v>
      </c>
      <c r="F266" s="34">
        <f t="shared" si="24"/>
        <v>1.7664376840039254E-3</v>
      </c>
      <c r="G266" s="31">
        <f t="shared" si="25"/>
        <v>0.05</v>
      </c>
      <c r="H266" s="26">
        <f t="shared" si="26"/>
        <v>9.0567404791015718E-5</v>
      </c>
    </row>
    <row r="267" spans="2:8" s="17" customFormat="1" ht="30" x14ac:dyDescent="0.2">
      <c r="B267" s="4" t="s">
        <v>333</v>
      </c>
      <c r="C267" s="29">
        <v>16</v>
      </c>
      <c r="D267" s="29">
        <v>13</v>
      </c>
      <c r="E267" s="34">
        <f t="shared" si="23"/>
        <v>2.4151307944270857E-4</v>
      </c>
      <c r="F267" s="34">
        <f t="shared" si="24"/>
        <v>1.8225150707977007E-4</v>
      </c>
      <c r="G267" s="31">
        <f t="shared" si="25"/>
        <v>-0.1875</v>
      </c>
      <c r="H267" s="26">
        <f t="shared" si="26"/>
        <v>-4.5283702395507859E-5</v>
      </c>
    </row>
    <row r="268" spans="2:8" s="17" customFormat="1" ht="30" x14ac:dyDescent="0.2">
      <c r="B268" s="4" t="s">
        <v>334</v>
      </c>
      <c r="C268" s="29">
        <v>305</v>
      </c>
      <c r="D268" s="29">
        <v>494</v>
      </c>
      <c r="E268" s="34">
        <f t="shared" si="23"/>
        <v>4.6038430768766325E-3</v>
      </c>
      <c r="F268" s="34">
        <f t="shared" si="24"/>
        <v>6.9255572690312631E-3</v>
      </c>
      <c r="G268" s="31">
        <f t="shared" si="25"/>
        <v>0.61967213114754094</v>
      </c>
      <c r="H268" s="26">
        <f t="shared" si="26"/>
        <v>2.8528732509169952E-3</v>
      </c>
    </row>
    <row r="269" spans="2:8" s="17" customFormat="1" ht="30" x14ac:dyDescent="0.2">
      <c r="B269" s="4" t="s">
        <v>335</v>
      </c>
      <c r="C269" s="29">
        <v>0</v>
      </c>
      <c r="D269" s="29">
        <v>2</v>
      </c>
      <c r="E269" s="34" t="str">
        <f t="shared" si="23"/>
        <v/>
      </c>
      <c r="F269" s="34">
        <f t="shared" si="24"/>
        <v>2.8038693396887707E-5</v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39</v>
      </c>
      <c r="D270" s="29">
        <v>33</v>
      </c>
      <c r="E270" s="34">
        <f t="shared" si="23"/>
        <v>5.8868813114160211E-4</v>
      </c>
      <c r="F270" s="34">
        <f t="shared" si="24"/>
        <v>4.6263844104864712E-4</v>
      </c>
      <c r="G270" s="31">
        <f t="shared" si="25"/>
        <v>-0.15384615384615385</v>
      </c>
      <c r="H270" s="26">
        <f t="shared" si="26"/>
        <v>-9.0567404791015718E-5</v>
      </c>
    </row>
    <row r="271" spans="2:8" s="17" customFormat="1" ht="15" x14ac:dyDescent="0.2">
      <c r="B271" s="4" t="s">
        <v>93</v>
      </c>
      <c r="C271" s="29">
        <v>5</v>
      </c>
      <c r="D271" s="29">
        <v>8</v>
      </c>
      <c r="E271" s="34">
        <f t="shared" si="23"/>
        <v>7.5472837325846434E-5</v>
      </c>
      <c r="F271" s="34">
        <f t="shared" si="24"/>
        <v>1.1215477358755083E-4</v>
      </c>
      <c r="G271" s="31">
        <f t="shared" si="25"/>
        <v>0.6</v>
      </c>
      <c r="H271" s="26">
        <f t="shared" si="26"/>
        <v>4.5283702395507859E-5</v>
      </c>
    </row>
    <row r="272" spans="2:8" s="17" customFormat="1" ht="45" x14ac:dyDescent="0.2">
      <c r="B272" s="4" t="s">
        <v>337</v>
      </c>
      <c r="C272" s="29">
        <v>45</v>
      </c>
      <c r="D272" s="29">
        <v>66</v>
      </c>
      <c r="E272" s="34">
        <f t="shared" si="23"/>
        <v>6.7925553593261787E-4</v>
      </c>
      <c r="F272" s="34">
        <f t="shared" si="24"/>
        <v>9.2527688209729424E-4</v>
      </c>
      <c r="G272" s="31">
        <f t="shared" si="25"/>
        <v>0.46666666666666667</v>
      </c>
      <c r="H272" s="26">
        <f t="shared" si="26"/>
        <v>3.1698591676855499E-4</v>
      </c>
    </row>
    <row r="273" spans="2:8" s="17" customFormat="1" ht="30" x14ac:dyDescent="0.2">
      <c r="B273" s="4" t="s">
        <v>91</v>
      </c>
      <c r="C273" s="29">
        <v>136</v>
      </c>
      <c r="D273" s="29">
        <v>113</v>
      </c>
      <c r="E273" s="34">
        <f t="shared" si="23"/>
        <v>2.0528611752630229E-3</v>
      </c>
      <c r="F273" s="34">
        <f t="shared" si="24"/>
        <v>1.5841861769241552E-3</v>
      </c>
      <c r="G273" s="31">
        <f t="shared" si="25"/>
        <v>-0.16911764705882354</v>
      </c>
      <c r="H273" s="26">
        <f t="shared" si="26"/>
        <v>-3.4717505169889362E-4</v>
      </c>
    </row>
    <row r="274" spans="2:8" s="17" customFormat="1" ht="30" x14ac:dyDescent="0.2">
      <c r="B274" s="4" t="s">
        <v>338</v>
      </c>
      <c r="C274" s="29">
        <v>6</v>
      </c>
      <c r="D274" s="29">
        <v>10</v>
      </c>
      <c r="E274" s="34">
        <f t="shared" si="23"/>
        <v>9.0567404791015718E-5</v>
      </c>
      <c r="F274" s="34">
        <f t="shared" si="24"/>
        <v>1.4019346698443852E-4</v>
      </c>
      <c r="G274" s="31">
        <f t="shared" si="25"/>
        <v>0.66666666666666663</v>
      </c>
      <c r="H274" s="26">
        <f t="shared" si="26"/>
        <v>6.0378269860677143E-5</v>
      </c>
    </row>
    <row r="275" spans="2:8" s="17" customFormat="1" ht="30" x14ac:dyDescent="0.2">
      <c r="B275" s="4" t="s">
        <v>339</v>
      </c>
      <c r="C275" s="29">
        <v>4</v>
      </c>
      <c r="D275" s="29">
        <v>2</v>
      </c>
      <c r="E275" s="34">
        <f t="shared" si="23"/>
        <v>6.0378269860677143E-5</v>
      </c>
      <c r="F275" s="34">
        <f t="shared" si="24"/>
        <v>2.8038693396887707E-5</v>
      </c>
      <c r="G275" s="31">
        <f t="shared" si="25"/>
        <v>-0.5</v>
      </c>
      <c r="H275" s="26">
        <f t="shared" si="26"/>
        <v>-3.0189134930338572E-5</v>
      </c>
    </row>
    <row r="276" spans="2:8" s="17" customFormat="1" ht="15" x14ac:dyDescent="0.2">
      <c r="B276" s="4" t="s">
        <v>92</v>
      </c>
      <c r="C276" s="29">
        <v>14</v>
      </c>
      <c r="D276" s="29">
        <v>11</v>
      </c>
      <c r="E276" s="34">
        <f t="shared" si="23"/>
        <v>2.1132394451237E-4</v>
      </c>
      <c r="F276" s="34">
        <f t="shared" si="24"/>
        <v>1.5421281368288239E-4</v>
      </c>
      <c r="G276" s="31">
        <f t="shared" si="25"/>
        <v>-0.21428571428571427</v>
      </c>
      <c r="H276" s="26">
        <f t="shared" si="26"/>
        <v>-4.5283702395507852E-5</v>
      </c>
    </row>
    <row r="277" spans="2:8" s="17" customFormat="1" ht="15" x14ac:dyDescent="0.2">
      <c r="B277" s="4" t="s">
        <v>340</v>
      </c>
      <c r="C277" s="29">
        <v>4</v>
      </c>
      <c r="D277" s="29">
        <v>7</v>
      </c>
      <c r="E277" s="34">
        <f t="shared" si="23"/>
        <v>6.0378269860677143E-5</v>
      </c>
      <c r="F277" s="34">
        <f t="shared" si="24"/>
        <v>9.8135426889106971E-5</v>
      </c>
      <c r="G277" s="31">
        <f t="shared" si="25"/>
        <v>0.75</v>
      </c>
      <c r="H277" s="26">
        <f t="shared" si="26"/>
        <v>4.5283702395507859E-5</v>
      </c>
    </row>
    <row r="278" spans="2:8" s="17" customFormat="1" ht="30" x14ac:dyDescent="0.2">
      <c r="B278" s="4" t="s">
        <v>341</v>
      </c>
      <c r="C278" s="29">
        <v>4</v>
      </c>
      <c r="D278" s="29">
        <v>10</v>
      </c>
      <c r="E278" s="34">
        <f t="shared" si="23"/>
        <v>6.0378269860677143E-5</v>
      </c>
      <c r="F278" s="34">
        <f t="shared" si="24"/>
        <v>1.4019346698443852E-4</v>
      </c>
      <c r="G278" s="31">
        <f t="shared" si="25"/>
        <v>1.5</v>
      </c>
      <c r="H278" s="26">
        <f t="shared" si="26"/>
        <v>9.0567404791015718E-5</v>
      </c>
    </row>
    <row r="279" spans="2:8" s="17" customFormat="1" ht="15" x14ac:dyDescent="0.2">
      <c r="B279" s="4" t="s">
        <v>342</v>
      </c>
      <c r="C279" s="29">
        <v>1</v>
      </c>
      <c r="D279" s="29">
        <v>1</v>
      </c>
      <c r="E279" s="34">
        <f t="shared" si="23"/>
        <v>1.5094567465169286E-5</v>
      </c>
      <c r="F279" s="34">
        <f t="shared" si="24"/>
        <v>1.4019346698443853E-5</v>
      </c>
      <c r="G279" s="31">
        <f t="shared" si="25"/>
        <v>0</v>
      </c>
      <c r="H279" s="26">
        <f t="shared" si="26"/>
        <v>0</v>
      </c>
    </row>
    <row r="280" spans="2:8" s="17" customFormat="1" ht="30" x14ac:dyDescent="0.2">
      <c r="B280" s="4" t="s">
        <v>343</v>
      </c>
      <c r="C280" s="29">
        <v>4</v>
      </c>
      <c r="D280" s="29">
        <v>5</v>
      </c>
      <c r="E280" s="34">
        <f t="shared" si="23"/>
        <v>6.0378269860677143E-5</v>
      </c>
      <c r="F280" s="34">
        <f t="shared" si="24"/>
        <v>7.0096733492219261E-5</v>
      </c>
      <c r="G280" s="31">
        <f t="shared" si="25"/>
        <v>0.25</v>
      </c>
      <c r="H280" s="26">
        <f t="shared" si="26"/>
        <v>1.5094567465169286E-5</v>
      </c>
    </row>
    <row r="281" spans="2:8" s="17" customFormat="1" ht="30" x14ac:dyDescent="0.2">
      <c r="B281" s="4" t="s">
        <v>344</v>
      </c>
      <c r="C281" s="29">
        <v>31</v>
      </c>
      <c r="D281" s="29">
        <v>69</v>
      </c>
      <c r="E281" s="34">
        <f t="shared" ref="E281:E288" si="27">+IF(C281=0,"",C281/C$151)</f>
        <v>4.6793159142024783E-4</v>
      </c>
      <c r="F281" s="34">
        <f t="shared" ref="F281:F288" si="28">+IF(D281=0,"",D281/D$151)</f>
        <v>9.6733492219262579E-4</v>
      </c>
      <c r="G281" s="31">
        <f t="shared" ref="G281:G288" si="29">+IF(OR(AND(D281=0),(C281=0)),"0",((D281-C281)/C281))</f>
        <v>1.2258064516129032</v>
      </c>
      <c r="H281" s="26">
        <f t="shared" ref="H281:H288" si="30">+IF(OR(AND(E281=""),(G281="")),"",E281*G281)</f>
        <v>5.7359356367643285E-4</v>
      </c>
    </row>
    <row r="282" spans="2:8" s="17" customFormat="1" ht="30" x14ac:dyDescent="0.2">
      <c r="B282" s="4" t="s">
        <v>345</v>
      </c>
      <c r="C282" s="29">
        <v>12</v>
      </c>
      <c r="D282" s="29">
        <v>48</v>
      </c>
      <c r="E282" s="34">
        <f t="shared" si="27"/>
        <v>1.8113480958203144E-4</v>
      </c>
      <c r="F282" s="34">
        <f t="shared" si="28"/>
        <v>6.7292864152530493E-4</v>
      </c>
      <c r="G282" s="31">
        <f t="shared" si="29"/>
        <v>3</v>
      </c>
      <c r="H282" s="26">
        <f t="shared" si="30"/>
        <v>5.4340442874609434E-4</v>
      </c>
    </row>
    <row r="283" spans="2:8" s="17" customFormat="1" ht="30" x14ac:dyDescent="0.2">
      <c r="B283" s="4" t="s">
        <v>346</v>
      </c>
      <c r="C283" s="29">
        <v>43</v>
      </c>
      <c r="D283" s="29">
        <v>47</v>
      </c>
      <c r="E283" s="34">
        <f t="shared" si="27"/>
        <v>6.4906640100227924E-4</v>
      </c>
      <c r="F283" s="34">
        <f t="shared" si="28"/>
        <v>6.5890929482686112E-4</v>
      </c>
      <c r="G283" s="31">
        <f t="shared" si="29"/>
        <v>9.3023255813953487E-2</v>
      </c>
      <c r="H283" s="26">
        <f t="shared" si="30"/>
        <v>6.0378269860677136E-5</v>
      </c>
    </row>
    <row r="284" spans="2:8" s="17" customFormat="1" ht="30" x14ac:dyDescent="0.2">
      <c r="B284" s="4" t="s">
        <v>347</v>
      </c>
      <c r="C284" s="29">
        <v>3</v>
      </c>
      <c r="D284" s="29">
        <v>2</v>
      </c>
      <c r="E284" s="34">
        <f t="shared" si="27"/>
        <v>4.5283702395507859E-5</v>
      </c>
      <c r="F284" s="34">
        <f t="shared" si="28"/>
        <v>2.8038693396887707E-5</v>
      </c>
      <c r="G284" s="31">
        <f t="shared" si="29"/>
        <v>-0.33333333333333331</v>
      </c>
      <c r="H284" s="26">
        <f t="shared" si="30"/>
        <v>-1.5094567465169286E-5</v>
      </c>
    </row>
    <row r="285" spans="2:8" s="17" customFormat="1" ht="30" x14ac:dyDescent="0.2">
      <c r="B285" s="4" t="s">
        <v>94</v>
      </c>
      <c r="C285" s="29">
        <v>3</v>
      </c>
      <c r="D285" s="29">
        <v>6</v>
      </c>
      <c r="E285" s="34">
        <f t="shared" si="27"/>
        <v>4.5283702395507859E-5</v>
      </c>
      <c r="F285" s="34">
        <f t="shared" si="28"/>
        <v>8.4116080190663116E-5</v>
      </c>
      <c r="G285" s="31">
        <f t="shared" si="29"/>
        <v>1</v>
      </c>
      <c r="H285" s="26">
        <f t="shared" si="30"/>
        <v>4.5283702395507859E-5</v>
      </c>
    </row>
    <row r="286" spans="2:8" s="17" customFormat="1" ht="30" x14ac:dyDescent="0.2">
      <c r="B286" s="4" t="s">
        <v>348</v>
      </c>
      <c r="C286" s="29">
        <v>41</v>
      </c>
      <c r="D286" s="29">
        <v>102</v>
      </c>
      <c r="E286" s="34">
        <f t="shared" si="27"/>
        <v>6.1887726607194073E-4</v>
      </c>
      <c r="F286" s="34">
        <f t="shared" si="28"/>
        <v>1.429973363241273E-3</v>
      </c>
      <c r="G286" s="31">
        <f t="shared" si="29"/>
        <v>1.4878048780487805</v>
      </c>
      <c r="H286" s="26">
        <f t="shared" si="30"/>
        <v>9.2076861537532641E-4</v>
      </c>
    </row>
    <row r="287" spans="2:8" s="17" customFormat="1" ht="30" x14ac:dyDescent="0.2">
      <c r="B287" s="4" t="s">
        <v>349</v>
      </c>
      <c r="C287" s="29">
        <v>1</v>
      </c>
      <c r="D287" s="29">
        <v>1</v>
      </c>
      <c r="E287" s="34">
        <f t="shared" si="27"/>
        <v>1.5094567465169286E-5</v>
      </c>
      <c r="F287" s="34">
        <f t="shared" si="28"/>
        <v>1.4019346698443853E-5</v>
      </c>
      <c r="G287" s="31">
        <f t="shared" si="29"/>
        <v>0</v>
      </c>
      <c r="H287" s="26">
        <f t="shared" si="30"/>
        <v>0</v>
      </c>
    </row>
    <row r="288" spans="2:8" s="17" customFormat="1" ht="30" x14ac:dyDescent="0.2">
      <c r="B288" s="4" t="s">
        <v>350</v>
      </c>
      <c r="C288" s="29">
        <v>4</v>
      </c>
      <c r="D288" s="29">
        <v>5</v>
      </c>
      <c r="E288" s="34">
        <f t="shared" si="27"/>
        <v>6.0378269860677143E-5</v>
      </c>
      <c r="F288" s="34">
        <f t="shared" si="28"/>
        <v>7.0096733492219261E-5</v>
      </c>
      <c r="G288" s="31">
        <f t="shared" si="29"/>
        <v>0.25</v>
      </c>
      <c r="H288" s="26">
        <f t="shared" si="30"/>
        <v>1.5094567465169286E-5</v>
      </c>
    </row>
    <row r="289" spans="2:9" s="17" customFormat="1" ht="15" x14ac:dyDescent="0.2">
      <c r="B289" s="10"/>
      <c r="C289" s="36"/>
      <c r="D289" s="36"/>
      <c r="E289" s="37"/>
      <c r="F289" s="37"/>
      <c r="G289" s="38"/>
      <c r="H289" s="39"/>
    </row>
    <row r="290" spans="2:9" s="17" customFormat="1" ht="15" x14ac:dyDescent="0.2">
      <c r="B290" s="10"/>
      <c r="C290" s="36"/>
      <c r="D290" s="36"/>
      <c r="E290" s="37"/>
      <c r="F290" s="37"/>
      <c r="G290" s="38"/>
      <c r="H290" s="39"/>
    </row>
    <row r="291" spans="2:9" s="2" customFormat="1" ht="15" x14ac:dyDescent="0.2">
      <c r="B291" s="32"/>
      <c r="C291" s="33"/>
      <c r="D291" s="33"/>
      <c r="E291" s="33"/>
      <c r="F291" s="33"/>
      <c r="I291" s="17"/>
    </row>
    <row r="292" spans="2:9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9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9" s="17" customFormat="1" x14ac:dyDescent="0.2">
      <c r="B294" s="19" t="s">
        <v>489</v>
      </c>
      <c r="C294" s="20">
        <f>SUM(C295:C499)</f>
        <v>236672</v>
      </c>
      <c r="D294" s="21">
        <f>SUM(D295:D499)</f>
        <v>213511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-9.7861174959437539E-2</v>
      </c>
      <c r="H294" s="22">
        <f>+IF(OR(AND(E294=""),(G294="")),"",E294*G294)</f>
        <v>-9.7861174959437539E-2</v>
      </c>
    </row>
    <row r="295" spans="2:9" s="17" customFormat="1" ht="15" x14ac:dyDescent="0.2">
      <c r="B295" s="3" t="s">
        <v>100</v>
      </c>
      <c r="C295" s="29">
        <v>3303</v>
      </c>
      <c r="D295" s="29">
        <v>2618</v>
      </c>
      <c r="E295" s="34">
        <f>+IF(C295=0,"",C295/C$294)</f>
        <v>1.3956023526230394E-2</v>
      </c>
      <c r="F295" s="34">
        <f>+IF(D295=0,"",D295/D$294)</f>
        <v>1.2261663333505065E-2</v>
      </c>
      <c r="G295" s="31">
        <f>+IF(OR(AND(D295=0),(C295=0)),"0",((D295-C295)/C295))</f>
        <v>-0.20738722373599758</v>
      </c>
      <c r="H295" s="26">
        <f>+IF(OR(AND(E295=""),(G295="")),"",E295*G295)</f>
        <v>-2.8943009734991886E-3</v>
      </c>
    </row>
    <row r="296" spans="2:9" s="17" customFormat="1" ht="15" x14ac:dyDescent="0.2">
      <c r="B296" s="3" t="s">
        <v>113</v>
      </c>
      <c r="C296" s="29">
        <v>2656</v>
      </c>
      <c r="D296" s="29">
        <v>2104</v>
      </c>
      <c r="E296" s="34">
        <f t="shared" ref="E296:E359" si="31">+IF(C296=0,"",C296/C$294)</f>
        <v>1.1222282314764737E-2</v>
      </c>
      <c r="F296" s="34">
        <f t="shared" ref="F296:F359" si="32">+IF(D296=0,"",D296/D$294)</f>
        <v>9.85429322142653E-3</v>
      </c>
      <c r="G296" s="31">
        <f t="shared" ref="G296:G359" si="33">+IF(OR(AND(D296=0),(C296=0)),"0",((D296-C296)/C296))</f>
        <v>-0.20783132530120482</v>
      </c>
      <c r="H296" s="26">
        <f t="shared" ref="H296:H359" si="34">+IF(OR(AND(E296=""),(G296="")),"",E296*G296)</f>
        <v>-2.332341806381828E-3</v>
      </c>
    </row>
    <row r="297" spans="2:9" s="17" customFormat="1" ht="15" x14ac:dyDescent="0.2">
      <c r="B297" s="3" t="s">
        <v>104</v>
      </c>
      <c r="C297" s="29">
        <v>836</v>
      </c>
      <c r="D297" s="29">
        <v>588</v>
      </c>
      <c r="E297" s="34">
        <f t="shared" si="31"/>
        <v>3.5323147647376959E-3</v>
      </c>
      <c r="F297" s="34">
        <f t="shared" si="32"/>
        <v>2.7539564706268063E-3</v>
      </c>
      <c r="G297" s="31">
        <f t="shared" si="33"/>
        <v>-0.29665071770334928</v>
      </c>
      <c r="H297" s="26">
        <f t="shared" si="34"/>
        <v>-1.0478637101135747E-3</v>
      </c>
    </row>
    <row r="298" spans="2:9" s="17" customFormat="1" ht="15" x14ac:dyDescent="0.2">
      <c r="B298" s="3" t="s">
        <v>95</v>
      </c>
      <c r="C298" s="29">
        <v>3340</v>
      </c>
      <c r="D298" s="29">
        <v>1389</v>
      </c>
      <c r="E298" s="34">
        <f t="shared" si="31"/>
        <v>1.4112358031368307E-2</v>
      </c>
      <c r="F298" s="34">
        <f t="shared" si="32"/>
        <v>6.5055196219398533E-3</v>
      </c>
      <c r="G298" s="31">
        <f t="shared" si="33"/>
        <v>-0.58413173652694605</v>
      </c>
      <c r="H298" s="26">
        <f t="shared" si="34"/>
        <v>-8.2434762033531638E-3</v>
      </c>
    </row>
    <row r="299" spans="2:9" s="17" customFormat="1" ht="15" x14ac:dyDescent="0.2">
      <c r="B299" s="3" t="s">
        <v>112</v>
      </c>
      <c r="C299" s="29">
        <v>3</v>
      </c>
      <c r="D299" s="29">
        <v>3</v>
      </c>
      <c r="E299" s="34">
        <f t="shared" si="31"/>
        <v>1.2675770686857761E-5</v>
      </c>
      <c r="F299" s="34">
        <f t="shared" si="32"/>
        <v>1.4050798319524521E-5</v>
      </c>
      <c r="G299" s="31">
        <f t="shared" si="33"/>
        <v>0</v>
      </c>
      <c r="H299" s="26">
        <f t="shared" si="34"/>
        <v>0</v>
      </c>
    </row>
    <row r="300" spans="2:9" s="17" customFormat="1" ht="15" x14ac:dyDescent="0.2">
      <c r="B300" s="3" t="s">
        <v>111</v>
      </c>
      <c r="C300" s="29">
        <v>103</v>
      </c>
      <c r="D300" s="29">
        <v>21</v>
      </c>
      <c r="E300" s="34">
        <f t="shared" si="31"/>
        <v>4.3520146024878312E-4</v>
      </c>
      <c r="F300" s="34">
        <f t="shared" si="32"/>
        <v>9.8355588236671642E-5</v>
      </c>
      <c r="G300" s="31">
        <f t="shared" si="33"/>
        <v>-0.79611650485436891</v>
      </c>
      <c r="H300" s="26">
        <f t="shared" si="34"/>
        <v>-3.4647106544077877E-4</v>
      </c>
    </row>
    <row r="301" spans="2:9" s="17" customFormat="1" ht="15" x14ac:dyDescent="0.2">
      <c r="B301" s="3" t="s">
        <v>105</v>
      </c>
      <c r="C301" s="29">
        <v>7921</v>
      </c>
      <c r="D301" s="29">
        <v>10544</v>
      </c>
      <c r="E301" s="34">
        <f t="shared" si="31"/>
        <v>3.3468259870200107E-2</v>
      </c>
      <c r="F301" s="34">
        <f t="shared" si="32"/>
        <v>4.9383872493688849E-2</v>
      </c>
      <c r="G301" s="31">
        <f t="shared" si="33"/>
        <v>0.33114505744224215</v>
      </c>
      <c r="H301" s="26">
        <f t="shared" si="34"/>
        <v>1.1082848837209303E-2</v>
      </c>
    </row>
    <row r="302" spans="2:9" s="17" customFormat="1" ht="15" x14ac:dyDescent="0.2">
      <c r="B302" s="3" t="s">
        <v>109</v>
      </c>
      <c r="C302" s="29">
        <v>1112</v>
      </c>
      <c r="D302" s="29">
        <v>295</v>
      </c>
      <c r="E302" s="34">
        <f t="shared" si="31"/>
        <v>4.6984856679286096E-3</v>
      </c>
      <c r="F302" s="34">
        <f t="shared" si="32"/>
        <v>1.3816618347532446E-3</v>
      </c>
      <c r="G302" s="31">
        <f t="shared" si="33"/>
        <v>-0.73471223021582732</v>
      </c>
      <c r="H302" s="26">
        <f t="shared" si="34"/>
        <v>-3.4520348837209299E-3</v>
      </c>
    </row>
    <row r="303" spans="2:9" s="17" customFormat="1" ht="30" x14ac:dyDescent="0.2">
      <c r="B303" s="3" t="s">
        <v>108</v>
      </c>
      <c r="C303" s="29">
        <v>775</v>
      </c>
      <c r="D303" s="29">
        <v>622</v>
      </c>
      <c r="E303" s="34">
        <f t="shared" si="31"/>
        <v>3.2745740941049215E-3</v>
      </c>
      <c r="F303" s="34">
        <f t="shared" si="32"/>
        <v>2.9131988515814175E-3</v>
      </c>
      <c r="G303" s="31">
        <f t="shared" si="33"/>
        <v>-0.19741935483870968</v>
      </c>
      <c r="H303" s="26">
        <f t="shared" si="34"/>
        <v>-6.4646430502974573E-4</v>
      </c>
    </row>
    <row r="304" spans="2:9" s="17" customFormat="1" ht="15" x14ac:dyDescent="0.2">
      <c r="B304" s="3" t="s">
        <v>107</v>
      </c>
      <c r="C304" s="29">
        <v>668</v>
      </c>
      <c r="D304" s="29">
        <v>880</v>
      </c>
      <c r="E304" s="34">
        <f t="shared" si="31"/>
        <v>2.8224716062736615E-3</v>
      </c>
      <c r="F304" s="34">
        <f t="shared" si="32"/>
        <v>4.121567507060526E-3</v>
      </c>
      <c r="G304" s="31">
        <f t="shared" si="33"/>
        <v>0.31736526946107785</v>
      </c>
      <c r="H304" s="26">
        <f t="shared" si="34"/>
        <v>8.957544618712818E-4</v>
      </c>
    </row>
    <row r="305" spans="2:8" s="17" customFormat="1" ht="15" x14ac:dyDescent="0.2">
      <c r="B305" s="3" t="s">
        <v>351</v>
      </c>
      <c r="C305" s="29">
        <v>243</v>
      </c>
      <c r="D305" s="29">
        <v>563</v>
      </c>
      <c r="E305" s="34">
        <f t="shared" si="31"/>
        <v>1.0267374256354787E-3</v>
      </c>
      <c r="F305" s="34">
        <f t="shared" si="32"/>
        <v>2.6368664846307685E-3</v>
      </c>
      <c r="G305" s="31">
        <f t="shared" si="33"/>
        <v>1.3168724279835391</v>
      </c>
      <c r="H305" s="26">
        <f t="shared" si="34"/>
        <v>1.3520822065981612E-3</v>
      </c>
    </row>
    <row r="306" spans="2:8" s="17" customFormat="1" ht="15" x14ac:dyDescent="0.2">
      <c r="B306" s="3" t="s">
        <v>528</v>
      </c>
      <c r="C306" s="29">
        <v>26</v>
      </c>
      <c r="D306" s="29">
        <v>5</v>
      </c>
      <c r="E306" s="34">
        <f t="shared" si="31"/>
        <v>1.0985667928610059E-4</v>
      </c>
      <c r="F306" s="34">
        <f t="shared" si="32"/>
        <v>2.3417997199207536E-5</v>
      </c>
      <c r="G306" s="31">
        <f t="shared" si="33"/>
        <v>-0.80769230769230771</v>
      </c>
      <c r="H306" s="26">
        <f t="shared" si="34"/>
        <v>-8.8730394808004322E-5</v>
      </c>
    </row>
    <row r="307" spans="2:8" s="17" customFormat="1" ht="15" x14ac:dyDescent="0.2">
      <c r="B307" s="3" t="s">
        <v>110</v>
      </c>
      <c r="C307" s="29">
        <v>8244</v>
      </c>
      <c r="D307" s="29">
        <v>14748</v>
      </c>
      <c r="E307" s="34">
        <f t="shared" si="31"/>
        <v>3.4833017847485125E-2</v>
      </c>
      <c r="F307" s="34">
        <f t="shared" si="32"/>
        <v>6.9073724538782549E-2</v>
      </c>
      <c r="G307" s="31">
        <f t="shared" si="33"/>
        <v>0.7889374090247453</v>
      </c>
      <c r="H307" s="26">
        <f t="shared" si="34"/>
        <v>2.7481070849107624E-2</v>
      </c>
    </row>
    <row r="308" spans="2:8" s="17" customFormat="1" ht="15" x14ac:dyDescent="0.2">
      <c r="B308" s="3" t="s">
        <v>99</v>
      </c>
      <c r="C308" s="29">
        <v>1091</v>
      </c>
      <c r="D308" s="29">
        <v>1651</v>
      </c>
      <c r="E308" s="34">
        <f t="shared" si="31"/>
        <v>4.6097552731206061E-3</v>
      </c>
      <c r="F308" s="34">
        <f t="shared" si="32"/>
        <v>7.7326226751783279E-3</v>
      </c>
      <c r="G308" s="31">
        <f t="shared" si="33"/>
        <v>0.51329055912007338</v>
      </c>
      <c r="H308" s="26">
        <f t="shared" si="34"/>
        <v>2.3661438615467825E-3</v>
      </c>
    </row>
    <row r="309" spans="2:8" s="17" customFormat="1" ht="15" x14ac:dyDescent="0.2">
      <c r="B309" s="3" t="s">
        <v>96</v>
      </c>
      <c r="C309" s="29">
        <v>60</v>
      </c>
      <c r="D309" s="29">
        <v>46</v>
      </c>
      <c r="E309" s="34">
        <f t="shared" si="31"/>
        <v>2.5351541373715521E-4</v>
      </c>
      <c r="F309" s="34">
        <f t="shared" si="32"/>
        <v>2.1544557423270932E-4</v>
      </c>
      <c r="G309" s="31">
        <f t="shared" si="33"/>
        <v>-0.23333333333333334</v>
      </c>
      <c r="H309" s="26">
        <f t="shared" si="34"/>
        <v>-5.915359653866955E-5</v>
      </c>
    </row>
    <row r="310" spans="2:8" s="17" customFormat="1" ht="15" x14ac:dyDescent="0.2">
      <c r="B310" s="3" t="s">
        <v>106</v>
      </c>
      <c r="C310" s="29">
        <v>2911</v>
      </c>
      <c r="D310" s="29">
        <v>3232</v>
      </c>
      <c r="E310" s="34">
        <f t="shared" si="31"/>
        <v>1.2299722823147648E-2</v>
      </c>
      <c r="F310" s="34">
        <f t="shared" si="32"/>
        <v>1.513739338956775E-2</v>
      </c>
      <c r="G310" s="31">
        <f t="shared" si="33"/>
        <v>0.11027138440398489</v>
      </c>
      <c r="H310" s="26">
        <f t="shared" si="34"/>
        <v>1.3563074634937804E-3</v>
      </c>
    </row>
    <row r="311" spans="2:8" s="17" customFormat="1" ht="15" x14ac:dyDescent="0.2">
      <c r="B311" s="3" t="s">
        <v>102</v>
      </c>
      <c r="C311" s="29">
        <v>1124</v>
      </c>
      <c r="D311" s="29">
        <v>1509</v>
      </c>
      <c r="E311" s="34">
        <f t="shared" si="31"/>
        <v>4.749188750676041E-3</v>
      </c>
      <c r="F311" s="34">
        <f t="shared" si="32"/>
        <v>7.0675515547208344E-3</v>
      </c>
      <c r="G311" s="31">
        <f t="shared" si="33"/>
        <v>0.34252669039145905</v>
      </c>
      <c r="H311" s="26">
        <f t="shared" si="34"/>
        <v>1.6267239048134126E-3</v>
      </c>
    </row>
    <row r="312" spans="2:8" s="17" customFormat="1" ht="15" x14ac:dyDescent="0.2">
      <c r="B312" s="3" t="s">
        <v>97</v>
      </c>
      <c r="C312" s="29">
        <v>102</v>
      </c>
      <c r="D312" s="29">
        <v>88</v>
      </c>
      <c r="E312" s="34">
        <f t="shared" si="31"/>
        <v>4.3097620335316386E-4</v>
      </c>
      <c r="F312" s="34">
        <f t="shared" si="32"/>
        <v>4.1215675070605261E-4</v>
      </c>
      <c r="G312" s="31">
        <f t="shared" si="33"/>
        <v>-0.13725490196078433</v>
      </c>
      <c r="H312" s="26">
        <f t="shared" si="34"/>
        <v>-5.9153596538669557E-5</v>
      </c>
    </row>
    <row r="313" spans="2:8" s="17" customFormat="1" ht="15" x14ac:dyDescent="0.2">
      <c r="B313" s="3" t="s">
        <v>352</v>
      </c>
      <c r="C313" s="29">
        <v>88</v>
      </c>
      <c r="D313" s="29">
        <v>15</v>
      </c>
      <c r="E313" s="34">
        <f t="shared" si="31"/>
        <v>3.7182260681449433E-4</v>
      </c>
      <c r="F313" s="34">
        <f t="shared" si="32"/>
        <v>7.0253991597622609E-5</v>
      </c>
      <c r="G313" s="31">
        <f t="shared" si="33"/>
        <v>-0.82954545454545459</v>
      </c>
      <c r="H313" s="26">
        <f t="shared" si="34"/>
        <v>-3.0844375338020554E-4</v>
      </c>
    </row>
    <row r="314" spans="2:8" s="17" customFormat="1" ht="15" x14ac:dyDescent="0.2">
      <c r="B314" s="3" t="s">
        <v>353</v>
      </c>
      <c r="C314" s="29">
        <v>81083</v>
      </c>
      <c r="D314" s="29">
        <v>52465</v>
      </c>
      <c r="E314" s="34">
        <f t="shared" si="31"/>
        <v>0.34259650486749593</v>
      </c>
      <c r="F314" s="34">
        <f t="shared" si="32"/>
        <v>0.24572504461128467</v>
      </c>
      <c r="G314" s="31">
        <f t="shared" si="33"/>
        <v>-0.35294698025480065</v>
      </c>
      <c r="H314" s="26">
        <f t="shared" si="34"/>
        <v>-0.1209184018388318</v>
      </c>
    </row>
    <row r="315" spans="2:8" s="17" customFormat="1" ht="15" x14ac:dyDescent="0.2">
      <c r="B315" s="3" t="s">
        <v>354</v>
      </c>
      <c r="C315" s="29">
        <v>1517</v>
      </c>
      <c r="D315" s="29">
        <v>725</v>
      </c>
      <c r="E315" s="34">
        <f t="shared" si="31"/>
        <v>6.4097147106544081E-3</v>
      </c>
      <c r="F315" s="34">
        <f t="shared" si="32"/>
        <v>3.3956095938850925E-3</v>
      </c>
      <c r="G315" s="31">
        <f t="shared" si="33"/>
        <v>-0.52208305866842453</v>
      </c>
      <c r="H315" s="26">
        <f t="shared" si="34"/>
        <v>-3.3464034613304491E-3</v>
      </c>
    </row>
    <row r="316" spans="2:8" s="17" customFormat="1" ht="15" x14ac:dyDescent="0.2">
      <c r="B316" s="3" t="s">
        <v>101</v>
      </c>
      <c r="C316" s="29">
        <v>23</v>
      </c>
      <c r="D316" s="29">
        <v>23</v>
      </c>
      <c r="E316" s="34">
        <f t="shared" si="31"/>
        <v>9.7180908599242829E-5</v>
      </c>
      <c r="F316" s="34">
        <f t="shared" si="32"/>
        <v>1.0772278711635466E-4</v>
      </c>
      <c r="G316" s="31">
        <f t="shared" si="33"/>
        <v>0</v>
      </c>
      <c r="H316" s="26">
        <f t="shared" si="34"/>
        <v>0</v>
      </c>
    </row>
    <row r="317" spans="2:8" s="17" customFormat="1" ht="15" x14ac:dyDescent="0.2">
      <c r="B317" s="3" t="s">
        <v>103</v>
      </c>
      <c r="C317" s="29">
        <v>760</v>
      </c>
      <c r="D317" s="29">
        <v>922</v>
      </c>
      <c r="E317" s="34">
        <f t="shared" si="31"/>
        <v>3.2111952406706328E-3</v>
      </c>
      <c r="F317" s="34">
        <f t="shared" si="32"/>
        <v>4.3182786835338693E-3</v>
      </c>
      <c r="G317" s="31">
        <f t="shared" si="33"/>
        <v>0.2131578947368421</v>
      </c>
      <c r="H317" s="26">
        <f t="shared" si="34"/>
        <v>6.8449161709031913E-4</v>
      </c>
    </row>
    <row r="318" spans="2:8" s="17" customFormat="1" ht="15" x14ac:dyDescent="0.2">
      <c r="B318" s="3" t="s">
        <v>355</v>
      </c>
      <c r="C318" s="29">
        <v>5053</v>
      </c>
      <c r="D318" s="29">
        <v>6132</v>
      </c>
      <c r="E318" s="34">
        <f t="shared" si="31"/>
        <v>2.1350223093564089E-2</v>
      </c>
      <c r="F318" s="34">
        <f t="shared" si="32"/>
        <v>2.871983176510812E-2</v>
      </c>
      <c r="G318" s="31">
        <f t="shared" si="33"/>
        <v>0.21353651296259649</v>
      </c>
      <c r="H318" s="26">
        <f t="shared" si="34"/>
        <v>4.5590521903731748E-3</v>
      </c>
    </row>
    <row r="319" spans="2:8" s="17" customFormat="1" ht="15" x14ac:dyDescent="0.2">
      <c r="B319" s="3" t="s">
        <v>115</v>
      </c>
      <c r="C319" s="29">
        <v>526</v>
      </c>
      <c r="D319" s="29">
        <v>501</v>
      </c>
      <c r="E319" s="34">
        <f t="shared" si="31"/>
        <v>2.2224851270957273E-3</v>
      </c>
      <c r="F319" s="34">
        <f t="shared" si="32"/>
        <v>2.3464833193605952E-3</v>
      </c>
      <c r="G319" s="31">
        <f t="shared" si="33"/>
        <v>-4.7528517110266157E-2</v>
      </c>
      <c r="H319" s="26">
        <f t="shared" si="34"/>
        <v>-1.0563142239048133E-4</v>
      </c>
    </row>
    <row r="320" spans="2:8" s="17" customFormat="1" ht="15" x14ac:dyDescent="0.2">
      <c r="B320" s="3" t="s">
        <v>114</v>
      </c>
      <c r="C320" s="29">
        <v>16</v>
      </c>
      <c r="D320" s="29">
        <v>23</v>
      </c>
      <c r="E320" s="34">
        <f t="shared" si="31"/>
        <v>6.7604110329908063E-5</v>
      </c>
      <c r="F320" s="34">
        <f t="shared" si="32"/>
        <v>1.0772278711635466E-4</v>
      </c>
      <c r="G320" s="31">
        <f t="shared" si="33"/>
        <v>0.4375</v>
      </c>
      <c r="H320" s="26">
        <f t="shared" si="34"/>
        <v>2.9576798269334779E-5</v>
      </c>
    </row>
    <row r="321" spans="2:9" s="17" customFormat="1" ht="15" x14ac:dyDescent="0.2">
      <c r="B321" s="3" t="s">
        <v>98</v>
      </c>
      <c r="C321" s="29">
        <v>47</v>
      </c>
      <c r="D321" s="29">
        <v>48</v>
      </c>
      <c r="E321" s="34">
        <f t="shared" si="31"/>
        <v>1.9858707409410492E-4</v>
      </c>
      <c r="F321" s="34">
        <f t="shared" si="32"/>
        <v>2.2481277311239234E-4</v>
      </c>
      <c r="G321" s="31">
        <f t="shared" si="33"/>
        <v>2.1276595744680851E-2</v>
      </c>
      <c r="H321" s="26">
        <f t="shared" si="34"/>
        <v>4.2252568956192531E-6</v>
      </c>
    </row>
    <row r="322" spans="2:9" s="17" customFormat="1" ht="15" x14ac:dyDescent="0.2">
      <c r="B322" s="3" t="s">
        <v>356</v>
      </c>
      <c r="C322" s="29">
        <v>8</v>
      </c>
      <c r="D322" s="29">
        <v>7</v>
      </c>
      <c r="E322" s="34">
        <f t="shared" si="31"/>
        <v>3.3802055164954032E-5</v>
      </c>
      <c r="F322" s="34">
        <f t="shared" si="32"/>
        <v>3.278519607889055E-5</v>
      </c>
      <c r="G322" s="31">
        <f t="shared" si="33"/>
        <v>-0.125</v>
      </c>
      <c r="H322" s="26">
        <f t="shared" si="34"/>
        <v>-4.225256895619254E-6</v>
      </c>
    </row>
    <row r="323" spans="2:9" s="17" customFormat="1" ht="15" x14ac:dyDescent="0.2">
      <c r="B323" s="3" t="s">
        <v>472</v>
      </c>
      <c r="C323" s="29">
        <v>224</v>
      </c>
      <c r="D323" s="29">
        <v>150</v>
      </c>
      <c r="E323" s="34">
        <f t="shared" si="31"/>
        <v>9.4645754461871281E-4</v>
      </c>
      <c r="F323" s="34">
        <f t="shared" si="32"/>
        <v>7.0253991597622604E-4</v>
      </c>
      <c r="G323" s="31">
        <f t="shared" si="33"/>
        <v>-0.33035714285714285</v>
      </c>
      <c r="H323" s="26">
        <f t="shared" si="34"/>
        <v>-3.1266901027582474E-4</v>
      </c>
    </row>
    <row r="324" spans="2:9" s="17" customFormat="1" ht="15" x14ac:dyDescent="0.2">
      <c r="B324" s="3" t="s">
        <v>473</v>
      </c>
      <c r="C324" s="29">
        <v>153</v>
      </c>
      <c r="D324" s="29">
        <v>104</v>
      </c>
      <c r="E324" s="34">
        <f t="shared" si="31"/>
        <v>6.4646430502974584E-4</v>
      </c>
      <c r="F324" s="34">
        <f t="shared" si="32"/>
        <v>4.8709434174351671E-4</v>
      </c>
      <c r="G324" s="31">
        <f t="shared" si="33"/>
        <v>-0.3202614379084967</v>
      </c>
      <c r="H324" s="26">
        <f t="shared" si="34"/>
        <v>-2.0703758788534341E-4</v>
      </c>
    </row>
    <row r="325" spans="2:9" s="17" customFormat="1" ht="15" x14ac:dyDescent="0.2">
      <c r="B325" s="3" t="s">
        <v>474</v>
      </c>
      <c r="C325" s="29">
        <v>32</v>
      </c>
      <c r="D325" s="29">
        <v>57</v>
      </c>
      <c r="E325" s="34">
        <f t="shared" si="31"/>
        <v>1.3520822065981613E-4</v>
      </c>
      <c r="F325" s="34">
        <f t="shared" si="32"/>
        <v>2.6696516807096592E-4</v>
      </c>
      <c r="G325" s="31">
        <f t="shared" si="33"/>
        <v>0.78125</v>
      </c>
      <c r="H325" s="26">
        <f t="shared" si="34"/>
        <v>1.0563142239048135E-4</v>
      </c>
    </row>
    <row r="326" spans="2:9" s="17" customFormat="1" ht="15" x14ac:dyDescent="0.2">
      <c r="B326" s="3" t="s">
        <v>357</v>
      </c>
      <c r="C326" s="29">
        <v>2152</v>
      </c>
      <c r="D326" s="29">
        <v>2951</v>
      </c>
      <c r="E326" s="34">
        <f t="shared" si="31"/>
        <v>9.0927528393726347E-3</v>
      </c>
      <c r="F326" s="34">
        <f t="shared" si="32"/>
        <v>1.3821301946972286E-2</v>
      </c>
      <c r="G326" s="31">
        <f t="shared" si="33"/>
        <v>0.37128252788104088</v>
      </c>
      <c r="H326" s="26">
        <f t="shared" si="34"/>
        <v>3.3759802595997837E-3</v>
      </c>
    </row>
    <row r="327" spans="2:9" s="17" customFormat="1" ht="15" x14ac:dyDescent="0.2">
      <c r="B327" s="3" t="s">
        <v>358</v>
      </c>
      <c r="C327" s="29">
        <v>389</v>
      </c>
      <c r="D327" s="29">
        <v>280</v>
      </c>
      <c r="E327" s="34">
        <f t="shared" si="31"/>
        <v>1.6436249323958897E-3</v>
      </c>
      <c r="F327" s="34">
        <f t="shared" si="32"/>
        <v>1.311407843155622E-3</v>
      </c>
      <c r="G327" s="31">
        <f t="shared" si="33"/>
        <v>-0.28020565552699228</v>
      </c>
      <c r="H327" s="26">
        <f t="shared" si="34"/>
        <v>-4.6055300162249862E-4</v>
      </c>
    </row>
    <row r="328" spans="2:9" s="17" customFormat="1" ht="15" x14ac:dyDescent="0.2">
      <c r="B328" s="3" t="s">
        <v>116</v>
      </c>
      <c r="C328" s="29">
        <v>258</v>
      </c>
      <c r="D328" s="29">
        <v>260</v>
      </c>
      <c r="E328" s="34">
        <f t="shared" si="31"/>
        <v>1.0901162790697674E-3</v>
      </c>
      <c r="F328" s="34">
        <f t="shared" si="32"/>
        <v>1.2177358543587918E-3</v>
      </c>
      <c r="G328" s="31">
        <f t="shared" si="33"/>
        <v>7.7519379844961239E-3</v>
      </c>
      <c r="H328" s="26">
        <f t="shared" si="34"/>
        <v>8.4505137912385062E-6</v>
      </c>
    </row>
    <row r="329" spans="2:9" s="17" customFormat="1" ht="15" x14ac:dyDescent="0.2">
      <c r="B329" s="3" t="s">
        <v>359</v>
      </c>
      <c r="C329" s="29">
        <v>247</v>
      </c>
      <c r="D329" s="29">
        <v>172</v>
      </c>
      <c r="E329" s="34">
        <f t="shared" si="31"/>
        <v>1.0436384532179557E-3</v>
      </c>
      <c r="F329" s="34">
        <f t="shared" si="32"/>
        <v>8.0557910365273923E-4</v>
      </c>
      <c r="G329" s="31">
        <f t="shared" si="33"/>
        <v>-0.30364372469635625</v>
      </c>
      <c r="H329" s="26">
        <f t="shared" si="34"/>
        <v>-3.16894267171444E-4</v>
      </c>
    </row>
    <row r="330" spans="2:9" s="17" customFormat="1" ht="15" x14ac:dyDescent="0.2">
      <c r="B330" s="3" t="s">
        <v>360</v>
      </c>
      <c r="C330" s="29">
        <v>537</v>
      </c>
      <c r="D330" s="29">
        <v>767</v>
      </c>
      <c r="E330" s="34">
        <f t="shared" si="31"/>
        <v>2.2689629529475393E-3</v>
      </c>
      <c r="F330" s="34">
        <f t="shared" si="32"/>
        <v>3.5923207703584359E-3</v>
      </c>
      <c r="G330" s="31">
        <f t="shared" si="33"/>
        <v>0.42830540037243947</v>
      </c>
      <c r="H330" s="26">
        <f t="shared" si="34"/>
        <v>9.7180908599242837E-4</v>
      </c>
    </row>
    <row r="331" spans="2:9" s="17" customFormat="1" ht="15" x14ac:dyDescent="0.2">
      <c r="B331" s="3" t="s">
        <v>117</v>
      </c>
      <c r="C331" s="29">
        <v>26</v>
      </c>
      <c r="D331" s="29">
        <v>37</v>
      </c>
      <c r="E331" s="34">
        <f t="shared" si="31"/>
        <v>1.0985667928610059E-4</v>
      </c>
      <c r="F331" s="34">
        <f t="shared" si="32"/>
        <v>1.7329317927413575E-4</v>
      </c>
      <c r="G331" s="31">
        <f t="shared" si="33"/>
        <v>0.42307692307692307</v>
      </c>
      <c r="H331" s="26">
        <f t="shared" si="34"/>
        <v>4.6477825851811791E-5</v>
      </c>
    </row>
    <row r="332" spans="2:9" s="17" customFormat="1" ht="15" x14ac:dyDescent="0.2">
      <c r="B332" s="3" t="s">
        <v>361</v>
      </c>
      <c r="C332" s="29">
        <v>45206</v>
      </c>
      <c r="D332" s="29">
        <v>31407</v>
      </c>
      <c r="E332" s="34">
        <f t="shared" si="31"/>
        <v>0.19100696322336397</v>
      </c>
      <c r="F332" s="34">
        <f t="shared" si="32"/>
        <v>0.1470978076071022</v>
      </c>
      <c r="G332" s="31">
        <f t="shared" si="33"/>
        <v>-0.30524709109410253</v>
      </c>
      <c r="H332" s="26">
        <f t="shared" si="34"/>
        <v>-5.8304319902650073E-2</v>
      </c>
      <c r="I332" s="35"/>
    </row>
    <row r="333" spans="2:9" s="17" customFormat="1" ht="15" x14ac:dyDescent="0.2">
      <c r="B333" s="3" t="s">
        <v>130</v>
      </c>
      <c r="C333" s="29">
        <v>10262</v>
      </c>
      <c r="D333" s="29">
        <v>7558</v>
      </c>
      <c r="E333" s="34">
        <f t="shared" si="31"/>
        <v>4.3359586262844779E-2</v>
      </c>
      <c r="F333" s="34">
        <f t="shared" si="32"/>
        <v>3.5398644566322107E-2</v>
      </c>
      <c r="G333" s="31">
        <f t="shared" si="33"/>
        <v>-0.26349639446501655</v>
      </c>
      <c r="H333" s="26">
        <f t="shared" si="34"/>
        <v>-1.1425094645754461E-2</v>
      </c>
    </row>
    <row r="334" spans="2:9" s="17" customFormat="1" ht="15" x14ac:dyDescent="0.2">
      <c r="B334" s="3" t="s">
        <v>119</v>
      </c>
      <c r="C334" s="29">
        <v>9539</v>
      </c>
      <c r="D334" s="29">
        <v>9489</v>
      </c>
      <c r="E334" s="34">
        <f t="shared" si="31"/>
        <v>4.0304725527312062E-2</v>
      </c>
      <c r="F334" s="34">
        <f t="shared" si="32"/>
        <v>4.4442675084656061E-2</v>
      </c>
      <c r="G334" s="31">
        <f t="shared" si="33"/>
        <v>-5.241639584862145E-3</v>
      </c>
      <c r="H334" s="26">
        <f t="shared" si="34"/>
        <v>-2.112628447809627E-4</v>
      </c>
    </row>
    <row r="335" spans="2:9" s="17" customFormat="1" ht="15" x14ac:dyDescent="0.2">
      <c r="B335" s="3" t="s">
        <v>128</v>
      </c>
      <c r="C335" s="29">
        <v>7051</v>
      </c>
      <c r="D335" s="29">
        <v>3501</v>
      </c>
      <c r="E335" s="34">
        <f t="shared" si="31"/>
        <v>2.9792286371011358E-2</v>
      </c>
      <c r="F335" s="34">
        <f t="shared" si="32"/>
        <v>1.6397281638885115E-2</v>
      </c>
      <c r="G335" s="31">
        <f t="shared" si="33"/>
        <v>-0.50347468444192311</v>
      </c>
      <c r="H335" s="26">
        <f t="shared" si="34"/>
        <v>-1.499966197944835E-2</v>
      </c>
    </row>
    <row r="336" spans="2:9" s="17" customFormat="1" ht="15" x14ac:dyDescent="0.2">
      <c r="B336" s="3" t="s">
        <v>132</v>
      </c>
      <c r="C336" s="29">
        <v>21</v>
      </c>
      <c r="D336" s="29">
        <v>21</v>
      </c>
      <c r="E336" s="34">
        <f t="shared" si="31"/>
        <v>8.8730394808004322E-5</v>
      </c>
      <c r="F336" s="34">
        <f t="shared" si="32"/>
        <v>9.8355588236671642E-5</v>
      </c>
      <c r="G336" s="31">
        <f t="shared" si="33"/>
        <v>0</v>
      </c>
      <c r="H336" s="26">
        <f t="shared" si="34"/>
        <v>0</v>
      </c>
    </row>
    <row r="337" spans="2:8" s="17" customFormat="1" ht="15" x14ac:dyDescent="0.2">
      <c r="B337" s="3" t="s">
        <v>133</v>
      </c>
      <c r="C337" s="29">
        <v>410</v>
      </c>
      <c r="D337" s="29">
        <v>388</v>
      </c>
      <c r="E337" s="34">
        <f t="shared" si="31"/>
        <v>1.7323553272038941E-3</v>
      </c>
      <c r="F337" s="34">
        <f t="shared" si="32"/>
        <v>1.8172365826585046E-3</v>
      </c>
      <c r="G337" s="31">
        <f t="shared" si="33"/>
        <v>-5.3658536585365853E-2</v>
      </c>
      <c r="H337" s="26">
        <f t="shared" si="34"/>
        <v>-9.2955651703623582E-5</v>
      </c>
    </row>
    <row r="338" spans="2:8" s="17" customFormat="1" ht="30" x14ac:dyDescent="0.2">
      <c r="B338" s="3" t="s">
        <v>362</v>
      </c>
      <c r="C338" s="29">
        <v>203</v>
      </c>
      <c r="D338" s="29">
        <v>254</v>
      </c>
      <c r="E338" s="34">
        <f t="shared" si="31"/>
        <v>8.5772714981070851E-4</v>
      </c>
      <c r="F338" s="34">
        <f t="shared" si="32"/>
        <v>1.1896342577197429E-3</v>
      </c>
      <c r="G338" s="31">
        <f t="shared" si="33"/>
        <v>0.25123152709359609</v>
      </c>
      <c r="H338" s="26">
        <f t="shared" si="34"/>
        <v>2.1548810167658196E-4</v>
      </c>
    </row>
    <row r="339" spans="2:8" s="17" customFormat="1" ht="15" x14ac:dyDescent="0.2">
      <c r="B339" s="3" t="s">
        <v>363</v>
      </c>
      <c r="C339" s="29">
        <v>242</v>
      </c>
      <c r="D339" s="29">
        <v>287</v>
      </c>
      <c r="E339" s="34">
        <f t="shared" si="31"/>
        <v>1.0225121687398595E-3</v>
      </c>
      <c r="F339" s="34">
        <f t="shared" si="32"/>
        <v>1.3441930392345126E-3</v>
      </c>
      <c r="G339" s="31">
        <f t="shared" si="33"/>
        <v>0.18595041322314049</v>
      </c>
      <c r="H339" s="26">
        <f t="shared" si="34"/>
        <v>1.9013656030286642E-4</v>
      </c>
    </row>
    <row r="340" spans="2:8" s="17" customFormat="1" ht="15" x14ac:dyDescent="0.2">
      <c r="B340" s="3" t="s">
        <v>364</v>
      </c>
      <c r="C340" s="29">
        <v>381</v>
      </c>
      <c r="D340" s="29">
        <v>238</v>
      </c>
      <c r="E340" s="34">
        <f t="shared" si="31"/>
        <v>1.6098228772309356E-3</v>
      </c>
      <c r="F340" s="34">
        <f t="shared" si="32"/>
        <v>1.1146966666822787E-3</v>
      </c>
      <c r="G340" s="31">
        <f t="shared" si="33"/>
        <v>-0.37532808398950129</v>
      </c>
      <c r="H340" s="26">
        <f t="shared" si="34"/>
        <v>-6.0421173607355324E-4</v>
      </c>
    </row>
    <row r="341" spans="2:8" s="17" customFormat="1" ht="15" x14ac:dyDescent="0.2">
      <c r="B341" s="3" t="s">
        <v>118</v>
      </c>
      <c r="C341" s="29">
        <v>316</v>
      </c>
      <c r="D341" s="29">
        <v>495</v>
      </c>
      <c r="E341" s="34">
        <f t="shared" si="31"/>
        <v>1.3351811790156842E-3</v>
      </c>
      <c r="F341" s="34">
        <f t="shared" si="32"/>
        <v>2.3183817227215458E-3</v>
      </c>
      <c r="G341" s="31">
        <f t="shared" si="33"/>
        <v>0.56645569620253167</v>
      </c>
      <c r="H341" s="26">
        <f t="shared" si="34"/>
        <v>7.5632098431584649E-4</v>
      </c>
    </row>
    <row r="342" spans="2:8" s="17" customFormat="1" ht="15" x14ac:dyDescent="0.2">
      <c r="B342" s="3" t="s">
        <v>365</v>
      </c>
      <c r="C342" s="29">
        <v>20</v>
      </c>
      <c r="D342" s="29">
        <v>10</v>
      </c>
      <c r="E342" s="34">
        <f t="shared" si="31"/>
        <v>8.4505137912385076E-5</v>
      </c>
      <c r="F342" s="34">
        <f t="shared" si="32"/>
        <v>4.6835994398415073E-5</v>
      </c>
      <c r="G342" s="31">
        <f t="shared" si="33"/>
        <v>-0.5</v>
      </c>
      <c r="H342" s="26">
        <f t="shared" si="34"/>
        <v>-4.2252568956192538E-5</v>
      </c>
    </row>
    <row r="343" spans="2:8" s="17" customFormat="1" ht="30" x14ac:dyDescent="0.2">
      <c r="B343" s="3" t="s">
        <v>129</v>
      </c>
      <c r="C343" s="29">
        <v>107</v>
      </c>
      <c r="D343" s="29">
        <v>142</v>
      </c>
      <c r="E343" s="34">
        <f t="shared" si="31"/>
        <v>4.5210248783126016E-4</v>
      </c>
      <c r="F343" s="34">
        <f t="shared" si="32"/>
        <v>6.6507112045749396E-4</v>
      </c>
      <c r="G343" s="31">
        <f t="shared" si="33"/>
        <v>0.32710280373831774</v>
      </c>
      <c r="H343" s="26">
        <f t="shared" si="34"/>
        <v>1.4788399134667388E-4</v>
      </c>
    </row>
    <row r="344" spans="2:8" s="17" customFormat="1" ht="15" x14ac:dyDescent="0.2">
      <c r="B344" s="3" t="s">
        <v>131</v>
      </c>
      <c r="C344" s="29">
        <v>789</v>
      </c>
      <c r="D344" s="29">
        <v>1428</v>
      </c>
      <c r="E344" s="34">
        <f t="shared" si="31"/>
        <v>3.3337276906435912E-3</v>
      </c>
      <c r="F344" s="34">
        <f t="shared" si="32"/>
        <v>6.6881800000936718E-3</v>
      </c>
      <c r="G344" s="31">
        <f t="shared" si="33"/>
        <v>0.8098859315589354</v>
      </c>
      <c r="H344" s="26">
        <f t="shared" si="34"/>
        <v>2.6999391563007034E-3</v>
      </c>
    </row>
    <row r="345" spans="2:8" s="17" customFormat="1" ht="15" x14ac:dyDescent="0.2">
      <c r="B345" s="3" t="s">
        <v>366</v>
      </c>
      <c r="C345" s="29">
        <v>1846</v>
      </c>
      <c r="D345" s="29">
        <v>3084</v>
      </c>
      <c r="E345" s="34">
        <f t="shared" si="31"/>
        <v>7.7998242293131426E-3</v>
      </c>
      <c r="F345" s="34">
        <f t="shared" si="32"/>
        <v>1.4444220672471208E-2</v>
      </c>
      <c r="G345" s="31">
        <f t="shared" si="33"/>
        <v>0.67063921993499453</v>
      </c>
      <c r="H345" s="26">
        <f t="shared" si="34"/>
        <v>5.2308680367766361E-3</v>
      </c>
    </row>
    <row r="346" spans="2:8" s="17" customFormat="1" ht="15" x14ac:dyDescent="0.2">
      <c r="B346" s="3" t="s">
        <v>122</v>
      </c>
      <c r="C346" s="29">
        <v>170</v>
      </c>
      <c r="D346" s="29">
        <v>268</v>
      </c>
      <c r="E346" s="34">
        <f t="shared" si="31"/>
        <v>7.182936722552731E-4</v>
      </c>
      <c r="F346" s="34">
        <f t="shared" si="32"/>
        <v>1.255204649877524E-3</v>
      </c>
      <c r="G346" s="31">
        <f t="shared" si="33"/>
        <v>0.57647058823529407</v>
      </c>
      <c r="H346" s="26">
        <f t="shared" si="34"/>
        <v>4.1407517577068682E-4</v>
      </c>
    </row>
    <row r="347" spans="2:8" s="17" customFormat="1" ht="15" x14ac:dyDescent="0.2">
      <c r="B347" s="3" t="s">
        <v>121</v>
      </c>
      <c r="C347" s="29">
        <v>323</v>
      </c>
      <c r="D347" s="29">
        <v>702</v>
      </c>
      <c r="E347" s="34">
        <f t="shared" si="31"/>
        <v>1.3647579772850188E-3</v>
      </c>
      <c r="F347" s="34">
        <f t="shared" si="32"/>
        <v>3.287886806768738E-3</v>
      </c>
      <c r="G347" s="31">
        <f t="shared" si="33"/>
        <v>1.173374613003096</v>
      </c>
      <c r="H347" s="26">
        <f t="shared" si="34"/>
        <v>1.601372363439697E-3</v>
      </c>
    </row>
    <row r="348" spans="2:8" s="17" customFormat="1" ht="15" x14ac:dyDescent="0.2">
      <c r="B348" s="3" t="s">
        <v>367</v>
      </c>
      <c r="C348" s="29">
        <v>16</v>
      </c>
      <c r="D348" s="29">
        <v>13</v>
      </c>
      <c r="E348" s="34">
        <f t="shared" si="31"/>
        <v>6.7604110329908063E-5</v>
      </c>
      <c r="F348" s="34">
        <f t="shared" si="32"/>
        <v>6.0886792717939589E-5</v>
      </c>
      <c r="G348" s="31">
        <f t="shared" si="33"/>
        <v>-0.1875</v>
      </c>
      <c r="H348" s="26">
        <f t="shared" si="34"/>
        <v>-1.2675770686857763E-5</v>
      </c>
    </row>
    <row r="349" spans="2:8" s="17" customFormat="1" ht="15" x14ac:dyDescent="0.2">
      <c r="B349" s="3" t="s">
        <v>368</v>
      </c>
      <c r="C349" s="29">
        <v>2</v>
      </c>
      <c r="D349" s="29">
        <v>6</v>
      </c>
      <c r="E349" s="34">
        <f t="shared" si="31"/>
        <v>8.4505137912385079E-6</v>
      </c>
      <c r="F349" s="34">
        <f t="shared" si="32"/>
        <v>2.8101596639049043E-5</v>
      </c>
      <c r="G349" s="31">
        <f t="shared" si="33"/>
        <v>2</v>
      </c>
      <c r="H349" s="26">
        <f t="shared" si="34"/>
        <v>1.6901027582477016E-5</v>
      </c>
    </row>
    <row r="350" spans="2:8" s="17" customFormat="1" ht="15" x14ac:dyDescent="0.2">
      <c r="B350" s="3" t="s">
        <v>369</v>
      </c>
      <c r="C350" s="29">
        <v>245</v>
      </c>
      <c r="D350" s="29">
        <v>274</v>
      </c>
      <c r="E350" s="34">
        <f t="shared" si="31"/>
        <v>1.0351879394267171E-3</v>
      </c>
      <c r="F350" s="34">
        <f t="shared" si="32"/>
        <v>1.2833062465165729E-3</v>
      </c>
      <c r="G350" s="31">
        <f t="shared" si="33"/>
        <v>0.11836734693877551</v>
      </c>
      <c r="H350" s="26">
        <f t="shared" si="34"/>
        <v>1.2253244997295835E-4</v>
      </c>
    </row>
    <row r="351" spans="2:8" s="17" customFormat="1" ht="15" x14ac:dyDescent="0.2">
      <c r="B351" s="3" t="s">
        <v>120</v>
      </c>
      <c r="C351" s="29">
        <v>13</v>
      </c>
      <c r="D351" s="29">
        <v>35</v>
      </c>
      <c r="E351" s="34">
        <f t="shared" si="31"/>
        <v>5.4928339643050297E-5</v>
      </c>
      <c r="F351" s="34">
        <f t="shared" si="32"/>
        <v>1.6392598039445275E-4</v>
      </c>
      <c r="G351" s="31">
        <f t="shared" si="33"/>
        <v>1.6923076923076923</v>
      </c>
      <c r="H351" s="26">
        <f t="shared" si="34"/>
        <v>9.2955651703623582E-5</v>
      </c>
    </row>
    <row r="352" spans="2:8" s="17" customFormat="1" ht="15" x14ac:dyDescent="0.2">
      <c r="B352" s="3" t="s">
        <v>370</v>
      </c>
      <c r="C352" s="29">
        <v>5</v>
      </c>
      <c r="D352" s="29">
        <v>36</v>
      </c>
      <c r="E352" s="34">
        <f t="shared" si="31"/>
        <v>2.1126284478096269E-5</v>
      </c>
      <c r="F352" s="34">
        <f t="shared" si="32"/>
        <v>1.6860957983429425E-4</v>
      </c>
      <c r="G352" s="31">
        <f t="shared" si="33"/>
        <v>6.2</v>
      </c>
      <c r="H352" s="26">
        <f t="shared" si="34"/>
        <v>1.3098296376419687E-4</v>
      </c>
    </row>
    <row r="353" spans="2:8" s="17" customFormat="1" ht="15" x14ac:dyDescent="0.2">
      <c r="B353" s="3" t="s">
        <v>125</v>
      </c>
      <c r="C353" s="29">
        <v>246</v>
      </c>
      <c r="D353" s="29">
        <v>182</v>
      </c>
      <c r="E353" s="34">
        <f t="shared" si="31"/>
        <v>1.0394131963223363E-3</v>
      </c>
      <c r="F353" s="34">
        <f t="shared" si="32"/>
        <v>8.5241509805115425E-4</v>
      </c>
      <c r="G353" s="31">
        <f t="shared" si="33"/>
        <v>-0.26016260162601629</v>
      </c>
      <c r="H353" s="26">
        <f t="shared" si="34"/>
        <v>-2.7041644131963225E-4</v>
      </c>
    </row>
    <row r="354" spans="2:8" s="17" customFormat="1" ht="15" x14ac:dyDescent="0.2">
      <c r="B354" s="3" t="s">
        <v>124</v>
      </c>
      <c r="C354" s="29">
        <v>1859</v>
      </c>
      <c r="D354" s="29">
        <v>3495</v>
      </c>
      <c r="E354" s="34">
        <f t="shared" si="31"/>
        <v>7.8547525689561925E-3</v>
      </c>
      <c r="F354" s="34">
        <f t="shared" si="32"/>
        <v>1.6369180042246068E-2</v>
      </c>
      <c r="G354" s="31">
        <f t="shared" si="33"/>
        <v>0.8800430338891877</v>
      </c>
      <c r="H354" s="26">
        <f t="shared" si="34"/>
        <v>6.9125202812330986E-3</v>
      </c>
    </row>
    <row r="355" spans="2:8" s="17" customFormat="1" ht="15" x14ac:dyDescent="0.2">
      <c r="B355" s="3" t="s">
        <v>126</v>
      </c>
      <c r="C355" s="29">
        <v>24</v>
      </c>
      <c r="D355" s="29">
        <v>12</v>
      </c>
      <c r="E355" s="34">
        <f t="shared" si="31"/>
        <v>1.0140616549486209E-4</v>
      </c>
      <c r="F355" s="34">
        <f t="shared" si="32"/>
        <v>5.6203193278098086E-5</v>
      </c>
      <c r="G355" s="31">
        <f t="shared" si="33"/>
        <v>-0.5</v>
      </c>
      <c r="H355" s="26">
        <f t="shared" si="34"/>
        <v>-5.0703082747431044E-5</v>
      </c>
    </row>
    <row r="356" spans="2:8" s="17" customFormat="1" ht="15" x14ac:dyDescent="0.2">
      <c r="B356" s="3" t="s">
        <v>371</v>
      </c>
      <c r="C356" s="29">
        <v>209</v>
      </c>
      <c r="D356" s="29">
        <v>165</v>
      </c>
      <c r="E356" s="34">
        <f t="shared" si="31"/>
        <v>8.8307869118442396E-4</v>
      </c>
      <c r="F356" s="34">
        <f t="shared" si="32"/>
        <v>7.7279390757384867E-4</v>
      </c>
      <c r="G356" s="31">
        <f t="shared" si="33"/>
        <v>-0.21052631578947367</v>
      </c>
      <c r="H356" s="26">
        <f t="shared" si="34"/>
        <v>-1.8591130340724714E-4</v>
      </c>
    </row>
    <row r="357" spans="2:8" s="17" customFormat="1" ht="15" x14ac:dyDescent="0.2">
      <c r="B357" s="3" t="s">
        <v>372</v>
      </c>
      <c r="C357" s="29">
        <v>836</v>
      </c>
      <c r="D357" s="29">
        <v>911</v>
      </c>
      <c r="E357" s="34">
        <f t="shared" si="31"/>
        <v>3.5323147647376959E-3</v>
      </c>
      <c r="F357" s="34">
        <f t="shared" si="32"/>
        <v>4.2667590896956131E-3</v>
      </c>
      <c r="G357" s="31">
        <f t="shared" si="33"/>
        <v>8.9712918660287078E-2</v>
      </c>
      <c r="H357" s="26">
        <f t="shared" si="34"/>
        <v>3.16894267171444E-4</v>
      </c>
    </row>
    <row r="358" spans="2:8" s="17" customFormat="1" ht="15" x14ac:dyDescent="0.2">
      <c r="B358" s="3" t="s">
        <v>127</v>
      </c>
      <c r="C358" s="29">
        <v>3613</v>
      </c>
      <c r="D358" s="29">
        <v>3279</v>
      </c>
      <c r="E358" s="34">
        <f t="shared" si="31"/>
        <v>1.5265853163872363E-2</v>
      </c>
      <c r="F358" s="34">
        <f t="shared" si="32"/>
        <v>1.5357522563240302E-2</v>
      </c>
      <c r="G358" s="31">
        <f t="shared" si="33"/>
        <v>-9.2443952394132306E-2</v>
      </c>
      <c r="H358" s="26">
        <f t="shared" si="34"/>
        <v>-1.4112358031368307E-3</v>
      </c>
    </row>
    <row r="359" spans="2:8" s="17" customFormat="1" ht="15" x14ac:dyDescent="0.2">
      <c r="B359" s="3" t="s">
        <v>123</v>
      </c>
      <c r="C359" s="29">
        <v>124</v>
      </c>
      <c r="D359" s="29">
        <v>209</v>
      </c>
      <c r="E359" s="34">
        <f t="shared" si="31"/>
        <v>5.2393185505678747E-4</v>
      </c>
      <c r="F359" s="34">
        <f t="shared" si="32"/>
        <v>9.7887228292687506E-4</v>
      </c>
      <c r="G359" s="31">
        <f t="shared" si="33"/>
        <v>0.68548387096774188</v>
      </c>
      <c r="H359" s="26">
        <f t="shared" si="34"/>
        <v>3.5914683612763655E-4</v>
      </c>
    </row>
    <row r="360" spans="2:8" s="17" customFormat="1" ht="15" x14ac:dyDescent="0.2">
      <c r="B360" s="3" t="s">
        <v>373</v>
      </c>
      <c r="C360" s="29">
        <v>2</v>
      </c>
      <c r="D360" s="29">
        <v>8</v>
      </c>
      <c r="E360" s="34">
        <f t="shared" ref="E360:E423" si="35">+IF(C360=0,"",C360/C$294)</f>
        <v>8.4505137912385079E-6</v>
      </c>
      <c r="F360" s="34">
        <f t="shared" ref="F360:F423" si="36">+IF(D360=0,"",D360/D$294)</f>
        <v>3.7468795518732053E-5</v>
      </c>
      <c r="G360" s="31">
        <f t="shared" ref="G360:G423" si="37">+IF(OR(AND(D360=0),(C360=0)),"0",((D360-C360)/C360))</f>
        <v>3</v>
      </c>
      <c r="H360" s="26">
        <f t="shared" ref="H360:H423" si="38">+IF(OR(AND(E360=""),(G360="")),"",E360*G360)</f>
        <v>2.5351541373715525E-5</v>
      </c>
    </row>
    <row r="361" spans="2:8" s="17" customFormat="1" ht="15" x14ac:dyDescent="0.2">
      <c r="B361" s="3" t="s">
        <v>374</v>
      </c>
      <c r="C361" s="29">
        <v>6</v>
      </c>
      <c r="D361" s="29">
        <v>2</v>
      </c>
      <c r="E361" s="34">
        <f t="shared" si="35"/>
        <v>2.5351541373715522E-5</v>
      </c>
      <c r="F361" s="34">
        <f t="shared" si="36"/>
        <v>9.3671988796830132E-6</v>
      </c>
      <c r="G361" s="31">
        <f t="shared" si="37"/>
        <v>-0.66666666666666663</v>
      </c>
      <c r="H361" s="26">
        <f t="shared" si="38"/>
        <v>-1.6901027582477012E-5</v>
      </c>
    </row>
    <row r="362" spans="2:8" s="17" customFormat="1" ht="30" x14ac:dyDescent="0.2">
      <c r="B362" s="3" t="s">
        <v>375</v>
      </c>
      <c r="C362" s="29">
        <v>39</v>
      </c>
      <c r="D362" s="29">
        <v>89</v>
      </c>
      <c r="E362" s="34">
        <f t="shared" si="35"/>
        <v>1.6478501892915089E-4</v>
      </c>
      <c r="F362" s="34">
        <f t="shared" si="36"/>
        <v>4.1684035014589413E-4</v>
      </c>
      <c r="G362" s="31">
        <f t="shared" si="37"/>
        <v>1.2820512820512822</v>
      </c>
      <c r="H362" s="26">
        <f t="shared" si="38"/>
        <v>2.112628447809627E-4</v>
      </c>
    </row>
    <row r="363" spans="2:8" s="17" customFormat="1" ht="30" x14ac:dyDescent="0.2">
      <c r="B363" s="3" t="s">
        <v>376</v>
      </c>
      <c r="C363" s="29">
        <v>574</v>
      </c>
      <c r="D363" s="29">
        <v>549</v>
      </c>
      <c r="E363" s="34">
        <f t="shared" si="35"/>
        <v>2.4252974580854514E-3</v>
      </c>
      <c r="F363" s="34">
        <f t="shared" si="36"/>
        <v>2.5712960924729874E-3</v>
      </c>
      <c r="G363" s="31">
        <f t="shared" si="37"/>
        <v>-4.3554006968641118E-2</v>
      </c>
      <c r="H363" s="26">
        <f t="shared" si="38"/>
        <v>-1.0563142239048133E-4</v>
      </c>
    </row>
    <row r="364" spans="2:8" s="17" customFormat="1" ht="15" x14ac:dyDescent="0.2">
      <c r="B364" s="3" t="s">
        <v>377</v>
      </c>
      <c r="C364" s="29">
        <v>291</v>
      </c>
      <c r="D364" s="29">
        <v>168</v>
      </c>
      <c r="E364" s="34">
        <f t="shared" si="35"/>
        <v>1.2295497566252027E-3</v>
      </c>
      <c r="F364" s="34">
        <f t="shared" si="36"/>
        <v>7.8684470589337314E-4</v>
      </c>
      <c r="G364" s="31">
        <f t="shared" si="37"/>
        <v>-0.42268041237113402</v>
      </c>
      <c r="H364" s="26">
        <f t="shared" si="38"/>
        <v>-5.1970659816116815E-4</v>
      </c>
    </row>
    <row r="365" spans="2:8" s="17" customFormat="1" ht="30" x14ac:dyDescent="0.2">
      <c r="B365" s="3" t="s">
        <v>378</v>
      </c>
      <c r="C365" s="29">
        <v>41</v>
      </c>
      <c r="D365" s="29">
        <v>104</v>
      </c>
      <c r="E365" s="34">
        <f t="shared" si="35"/>
        <v>1.7323553272038941E-4</v>
      </c>
      <c r="F365" s="34">
        <f t="shared" si="36"/>
        <v>4.8709434174351671E-4</v>
      </c>
      <c r="G365" s="31">
        <f t="shared" si="37"/>
        <v>1.5365853658536586</v>
      </c>
      <c r="H365" s="26">
        <f t="shared" si="38"/>
        <v>2.6619118442401299E-4</v>
      </c>
    </row>
    <row r="366" spans="2:8" s="17" customFormat="1" ht="30" x14ac:dyDescent="0.2">
      <c r="B366" s="3" t="s">
        <v>475</v>
      </c>
      <c r="C366" s="29">
        <v>10</v>
      </c>
      <c r="D366" s="29">
        <v>4</v>
      </c>
      <c r="E366" s="34">
        <f t="shared" si="35"/>
        <v>4.2252568956192538E-5</v>
      </c>
      <c r="F366" s="34">
        <f t="shared" si="36"/>
        <v>1.8734397759366026E-5</v>
      </c>
      <c r="G366" s="31">
        <f t="shared" si="37"/>
        <v>-0.6</v>
      </c>
      <c r="H366" s="26">
        <f t="shared" si="38"/>
        <v>-2.5351541373715522E-5</v>
      </c>
    </row>
    <row r="367" spans="2:8" s="17" customFormat="1" ht="15" x14ac:dyDescent="0.2">
      <c r="B367" s="3" t="s">
        <v>379</v>
      </c>
      <c r="C367" s="29">
        <v>45</v>
      </c>
      <c r="D367" s="29">
        <v>23</v>
      </c>
      <c r="E367" s="34">
        <f t="shared" si="35"/>
        <v>1.9013656030286642E-4</v>
      </c>
      <c r="F367" s="34">
        <f t="shared" si="36"/>
        <v>1.0772278711635466E-4</v>
      </c>
      <c r="G367" s="31">
        <f t="shared" si="37"/>
        <v>-0.48888888888888887</v>
      </c>
      <c r="H367" s="26">
        <f t="shared" si="38"/>
        <v>-9.2955651703623582E-5</v>
      </c>
    </row>
    <row r="368" spans="2:8" s="17" customFormat="1" ht="15" x14ac:dyDescent="0.2">
      <c r="B368" s="3" t="s">
        <v>380</v>
      </c>
      <c r="C368" s="29">
        <v>68</v>
      </c>
      <c r="D368" s="29">
        <v>56</v>
      </c>
      <c r="E368" s="34">
        <f t="shared" si="35"/>
        <v>2.8731746890210924E-4</v>
      </c>
      <c r="F368" s="34">
        <f t="shared" si="36"/>
        <v>2.622815686311244E-4</v>
      </c>
      <c r="G368" s="31">
        <f t="shared" si="37"/>
        <v>-0.17647058823529413</v>
      </c>
      <c r="H368" s="26">
        <f t="shared" si="38"/>
        <v>-5.0703082747431044E-5</v>
      </c>
    </row>
    <row r="369" spans="2:8" s="17" customFormat="1" ht="15" x14ac:dyDescent="0.2">
      <c r="B369" s="3" t="s">
        <v>381</v>
      </c>
      <c r="C369" s="29">
        <v>1015</v>
      </c>
      <c r="D369" s="29">
        <v>1727</v>
      </c>
      <c r="E369" s="34">
        <f t="shared" si="35"/>
        <v>4.2886357490535421E-3</v>
      </c>
      <c r="F369" s="34">
        <f t="shared" si="36"/>
        <v>8.0885762326062833E-3</v>
      </c>
      <c r="G369" s="31">
        <f t="shared" si="37"/>
        <v>0.70147783251231532</v>
      </c>
      <c r="H369" s="26">
        <f t="shared" si="38"/>
        <v>3.0083829096809087E-3</v>
      </c>
    </row>
    <row r="370" spans="2:8" s="17" customFormat="1" ht="15" x14ac:dyDescent="0.2">
      <c r="B370" s="3" t="s">
        <v>135</v>
      </c>
      <c r="C370" s="29">
        <v>839</v>
      </c>
      <c r="D370" s="29">
        <v>1666</v>
      </c>
      <c r="E370" s="34">
        <f t="shared" si="35"/>
        <v>3.5449905354245537E-3</v>
      </c>
      <c r="F370" s="34">
        <f t="shared" si="36"/>
        <v>7.8028766667759507E-3</v>
      </c>
      <c r="G370" s="31">
        <f t="shared" si="37"/>
        <v>0.98569725864123958</v>
      </c>
      <c r="H370" s="26">
        <f t="shared" si="38"/>
        <v>3.4942874526771228E-3</v>
      </c>
    </row>
    <row r="371" spans="2:8" s="17" customFormat="1" ht="15" x14ac:dyDescent="0.2">
      <c r="B371" s="3" t="s">
        <v>136</v>
      </c>
      <c r="C371" s="29">
        <v>48</v>
      </c>
      <c r="D371" s="29">
        <v>98</v>
      </c>
      <c r="E371" s="34">
        <f t="shared" si="35"/>
        <v>2.0281233098972418E-4</v>
      </c>
      <c r="F371" s="34">
        <f t="shared" si="36"/>
        <v>4.5899274510446768E-4</v>
      </c>
      <c r="G371" s="31">
        <f t="shared" si="37"/>
        <v>1.0416666666666667</v>
      </c>
      <c r="H371" s="26">
        <f t="shared" si="38"/>
        <v>2.112628447809627E-4</v>
      </c>
    </row>
    <row r="372" spans="2:8" s="17" customFormat="1" ht="15" x14ac:dyDescent="0.2">
      <c r="B372" s="3" t="s">
        <v>137</v>
      </c>
      <c r="C372" s="29">
        <v>1175</v>
      </c>
      <c r="D372" s="29">
        <v>1378</v>
      </c>
      <c r="E372" s="34">
        <f t="shared" si="35"/>
        <v>4.9646768523526228E-3</v>
      </c>
      <c r="F372" s="34">
        <f t="shared" si="36"/>
        <v>6.4540000281015962E-3</v>
      </c>
      <c r="G372" s="31">
        <f t="shared" si="37"/>
        <v>0.1727659574468085</v>
      </c>
      <c r="H372" s="26">
        <f t="shared" si="38"/>
        <v>8.577271498107084E-4</v>
      </c>
    </row>
    <row r="373" spans="2:8" s="17" customFormat="1" ht="15" x14ac:dyDescent="0.2">
      <c r="B373" s="3" t="s">
        <v>382</v>
      </c>
      <c r="C373" s="29">
        <v>38</v>
      </c>
      <c r="D373" s="29">
        <v>78</v>
      </c>
      <c r="E373" s="34">
        <f t="shared" si="35"/>
        <v>1.6055976203353163E-4</v>
      </c>
      <c r="F373" s="34">
        <f t="shared" si="36"/>
        <v>3.6532075630763754E-4</v>
      </c>
      <c r="G373" s="31">
        <f t="shared" si="37"/>
        <v>1.0526315789473684</v>
      </c>
      <c r="H373" s="26">
        <f t="shared" si="38"/>
        <v>1.6901027582477012E-4</v>
      </c>
    </row>
    <row r="374" spans="2:8" s="17" customFormat="1" ht="15" x14ac:dyDescent="0.2">
      <c r="B374" s="3" t="s">
        <v>134</v>
      </c>
      <c r="C374" s="29">
        <v>26</v>
      </c>
      <c r="D374" s="29">
        <v>40</v>
      </c>
      <c r="E374" s="34">
        <f t="shared" si="35"/>
        <v>1.0985667928610059E-4</v>
      </c>
      <c r="F374" s="34">
        <f t="shared" si="36"/>
        <v>1.8734397759366029E-4</v>
      </c>
      <c r="G374" s="31">
        <f t="shared" si="37"/>
        <v>0.53846153846153844</v>
      </c>
      <c r="H374" s="26">
        <f t="shared" si="38"/>
        <v>5.915359653866955E-5</v>
      </c>
    </row>
    <row r="375" spans="2:8" s="17" customFormat="1" ht="15" x14ac:dyDescent="0.2">
      <c r="B375" s="3" t="s">
        <v>383</v>
      </c>
      <c r="C375" s="29">
        <v>118</v>
      </c>
      <c r="D375" s="29">
        <v>208</v>
      </c>
      <c r="E375" s="34">
        <f t="shared" si="35"/>
        <v>4.9858031368307191E-4</v>
      </c>
      <c r="F375" s="34">
        <f t="shared" si="36"/>
        <v>9.7418868348703343E-4</v>
      </c>
      <c r="G375" s="31">
        <f t="shared" si="37"/>
        <v>0.76271186440677963</v>
      </c>
      <c r="H375" s="26">
        <f t="shared" si="38"/>
        <v>3.8027312060573279E-4</v>
      </c>
    </row>
    <row r="376" spans="2:8" s="17" customFormat="1" ht="15" x14ac:dyDescent="0.2">
      <c r="B376" s="3" t="s">
        <v>141</v>
      </c>
      <c r="C376" s="29">
        <v>23</v>
      </c>
      <c r="D376" s="29">
        <v>28</v>
      </c>
      <c r="E376" s="34">
        <f t="shared" si="35"/>
        <v>9.7180908599242829E-5</v>
      </c>
      <c r="F376" s="34">
        <f t="shared" si="36"/>
        <v>1.311407843155622E-4</v>
      </c>
      <c r="G376" s="31">
        <f t="shared" si="37"/>
        <v>0.21739130434782608</v>
      </c>
      <c r="H376" s="26">
        <f t="shared" si="38"/>
        <v>2.1126284478096266E-5</v>
      </c>
    </row>
    <row r="377" spans="2:8" s="17" customFormat="1" ht="15" x14ac:dyDescent="0.2">
      <c r="B377" s="3" t="s">
        <v>150</v>
      </c>
      <c r="C377" s="29">
        <v>242</v>
      </c>
      <c r="D377" s="29">
        <v>301</v>
      </c>
      <c r="E377" s="34">
        <f t="shared" si="35"/>
        <v>1.0225121687398595E-3</v>
      </c>
      <c r="F377" s="34">
        <f t="shared" si="36"/>
        <v>1.4097634313922937E-3</v>
      </c>
      <c r="G377" s="31">
        <f t="shared" si="37"/>
        <v>0.24380165289256198</v>
      </c>
      <c r="H377" s="26">
        <f t="shared" si="38"/>
        <v>2.4929015684153601E-4</v>
      </c>
    </row>
    <row r="378" spans="2:8" s="17" customFormat="1" ht="15" x14ac:dyDescent="0.2">
      <c r="B378" s="3" t="s">
        <v>149</v>
      </c>
      <c r="C378" s="29">
        <v>443</v>
      </c>
      <c r="D378" s="29">
        <v>649</v>
      </c>
      <c r="E378" s="34">
        <f t="shared" si="35"/>
        <v>1.8717888047593294E-3</v>
      </c>
      <c r="F378" s="34">
        <f t="shared" si="36"/>
        <v>3.039656036457138E-3</v>
      </c>
      <c r="G378" s="31">
        <f t="shared" si="37"/>
        <v>0.4650112866817156</v>
      </c>
      <c r="H378" s="26">
        <f t="shared" si="38"/>
        <v>8.7040292049756635E-4</v>
      </c>
    </row>
    <row r="379" spans="2:8" s="17" customFormat="1" ht="15" x14ac:dyDescent="0.2">
      <c r="B379" s="3" t="s">
        <v>384</v>
      </c>
      <c r="C379" s="29">
        <v>164</v>
      </c>
      <c r="D379" s="29">
        <v>261</v>
      </c>
      <c r="E379" s="34">
        <f t="shared" si="35"/>
        <v>6.9294213088155765E-4</v>
      </c>
      <c r="F379" s="34">
        <f t="shared" si="36"/>
        <v>1.2224194537986334E-3</v>
      </c>
      <c r="G379" s="31">
        <f t="shared" si="37"/>
        <v>0.59146341463414631</v>
      </c>
      <c r="H379" s="26">
        <f t="shared" si="38"/>
        <v>4.0984991887506761E-4</v>
      </c>
    </row>
    <row r="380" spans="2:8" s="17" customFormat="1" ht="30" x14ac:dyDescent="0.2">
      <c r="B380" s="3" t="s">
        <v>385</v>
      </c>
      <c r="C380" s="29">
        <v>150</v>
      </c>
      <c r="D380" s="29">
        <v>205</v>
      </c>
      <c r="E380" s="34">
        <f t="shared" si="35"/>
        <v>6.3378853434288801E-4</v>
      </c>
      <c r="F380" s="34">
        <f t="shared" si="36"/>
        <v>9.6013788516750896E-4</v>
      </c>
      <c r="G380" s="31">
        <f t="shared" si="37"/>
        <v>0.36666666666666664</v>
      </c>
      <c r="H380" s="26">
        <f t="shared" si="38"/>
        <v>2.3238912925905891E-4</v>
      </c>
    </row>
    <row r="381" spans="2:8" s="17" customFormat="1" ht="30" x14ac:dyDescent="0.2">
      <c r="B381" s="3" t="s">
        <v>386</v>
      </c>
      <c r="C381" s="29">
        <v>17</v>
      </c>
      <c r="D381" s="29">
        <v>15</v>
      </c>
      <c r="E381" s="34">
        <f t="shared" si="35"/>
        <v>7.182936722552731E-5</v>
      </c>
      <c r="F381" s="34">
        <f t="shared" si="36"/>
        <v>7.0253991597622609E-5</v>
      </c>
      <c r="G381" s="31">
        <f t="shared" si="37"/>
        <v>-0.11764705882352941</v>
      </c>
      <c r="H381" s="26">
        <f t="shared" si="38"/>
        <v>-8.4505137912385062E-6</v>
      </c>
    </row>
    <row r="382" spans="2:8" s="17" customFormat="1" ht="30" x14ac:dyDescent="0.2">
      <c r="B382" s="3" t="s">
        <v>387</v>
      </c>
      <c r="C382" s="29">
        <v>8</v>
      </c>
      <c r="D382" s="29">
        <v>19</v>
      </c>
      <c r="E382" s="34">
        <f t="shared" si="35"/>
        <v>3.3802055164954032E-5</v>
      </c>
      <c r="F382" s="34">
        <f t="shared" si="36"/>
        <v>8.8988389356988636E-5</v>
      </c>
      <c r="G382" s="31">
        <f t="shared" si="37"/>
        <v>1.375</v>
      </c>
      <c r="H382" s="26">
        <f t="shared" si="38"/>
        <v>4.6477825851811791E-5</v>
      </c>
    </row>
    <row r="383" spans="2:8" s="17" customFormat="1" ht="15" x14ac:dyDescent="0.2">
      <c r="B383" s="3" t="s">
        <v>145</v>
      </c>
      <c r="C383" s="29">
        <v>92</v>
      </c>
      <c r="D383" s="29">
        <v>153</v>
      </c>
      <c r="E383" s="34">
        <f t="shared" si="35"/>
        <v>3.8872363439697131E-4</v>
      </c>
      <c r="F383" s="34">
        <f t="shared" si="36"/>
        <v>7.1659071429575061E-4</v>
      </c>
      <c r="G383" s="31">
        <f t="shared" si="37"/>
        <v>0.66304347826086951</v>
      </c>
      <c r="H383" s="26">
        <f t="shared" si="38"/>
        <v>2.5774067063277442E-4</v>
      </c>
    </row>
    <row r="384" spans="2:8" s="17" customFormat="1" ht="15" x14ac:dyDescent="0.2">
      <c r="B384" s="3" t="s">
        <v>388</v>
      </c>
      <c r="C384" s="29">
        <v>40</v>
      </c>
      <c r="D384" s="29">
        <v>18</v>
      </c>
      <c r="E384" s="34">
        <f t="shared" si="35"/>
        <v>1.6901027582477015E-4</v>
      </c>
      <c r="F384" s="34">
        <f t="shared" si="36"/>
        <v>8.4304789917147126E-5</v>
      </c>
      <c r="G384" s="31">
        <f t="shared" si="37"/>
        <v>-0.55000000000000004</v>
      </c>
      <c r="H384" s="26">
        <f t="shared" si="38"/>
        <v>-9.2955651703623596E-5</v>
      </c>
    </row>
    <row r="385" spans="2:8" s="17" customFormat="1" ht="15" x14ac:dyDescent="0.2">
      <c r="B385" s="3" t="s">
        <v>146</v>
      </c>
      <c r="C385" s="29">
        <v>84</v>
      </c>
      <c r="D385" s="29">
        <v>266</v>
      </c>
      <c r="E385" s="34">
        <f t="shared" si="35"/>
        <v>3.5492157923201729E-4</v>
      </c>
      <c r="F385" s="34">
        <f t="shared" si="36"/>
        <v>1.2458374509978409E-3</v>
      </c>
      <c r="G385" s="31">
        <f t="shared" si="37"/>
        <v>2.1666666666666665</v>
      </c>
      <c r="H385" s="26">
        <f t="shared" si="38"/>
        <v>7.6899675500270411E-4</v>
      </c>
    </row>
    <row r="386" spans="2:8" s="17" customFormat="1" ht="15" x14ac:dyDescent="0.2">
      <c r="B386" s="3" t="s">
        <v>529</v>
      </c>
      <c r="C386" s="29">
        <v>27</v>
      </c>
      <c r="D386" s="29">
        <v>35</v>
      </c>
      <c r="E386" s="34">
        <f t="shared" si="35"/>
        <v>1.1408193618171985E-4</v>
      </c>
      <c r="F386" s="34">
        <f t="shared" si="36"/>
        <v>1.6392598039445275E-4</v>
      </c>
      <c r="G386" s="31">
        <f t="shared" si="37"/>
        <v>0.29629629629629628</v>
      </c>
      <c r="H386" s="26">
        <f t="shared" si="38"/>
        <v>3.3802055164954032E-5</v>
      </c>
    </row>
    <row r="387" spans="2:8" s="17" customFormat="1" ht="15" x14ac:dyDescent="0.2">
      <c r="B387" s="3" t="s">
        <v>144</v>
      </c>
      <c r="C387" s="29">
        <v>783</v>
      </c>
      <c r="D387" s="29">
        <v>1013</v>
      </c>
      <c r="E387" s="34">
        <f t="shared" si="35"/>
        <v>3.3083761492698756E-3</v>
      </c>
      <c r="F387" s="34">
        <f t="shared" si="36"/>
        <v>4.7444862325594465E-3</v>
      </c>
      <c r="G387" s="31">
        <f t="shared" si="37"/>
        <v>0.29374201787994891</v>
      </c>
      <c r="H387" s="26">
        <f t="shared" si="38"/>
        <v>9.7180908599242837E-4</v>
      </c>
    </row>
    <row r="388" spans="2:8" s="17" customFormat="1" ht="15" x14ac:dyDescent="0.2">
      <c r="B388" s="3" t="s">
        <v>389</v>
      </c>
      <c r="C388" s="29">
        <v>253</v>
      </c>
      <c r="D388" s="29">
        <v>207</v>
      </c>
      <c r="E388" s="34">
        <f t="shared" si="35"/>
        <v>1.0689899945916712E-3</v>
      </c>
      <c r="F388" s="34">
        <f t="shared" si="36"/>
        <v>9.695050840471919E-4</v>
      </c>
      <c r="G388" s="31">
        <f t="shared" si="37"/>
        <v>-0.18181818181818182</v>
      </c>
      <c r="H388" s="26">
        <f t="shared" si="38"/>
        <v>-1.9436181719848568E-4</v>
      </c>
    </row>
    <row r="389" spans="2:8" s="17" customFormat="1" ht="15" x14ac:dyDescent="0.2">
      <c r="B389" s="3" t="s">
        <v>143</v>
      </c>
      <c r="C389" s="29">
        <v>41</v>
      </c>
      <c r="D389" s="29">
        <v>140</v>
      </c>
      <c r="E389" s="34">
        <f t="shared" si="35"/>
        <v>1.7323553272038941E-4</v>
      </c>
      <c r="F389" s="34">
        <f t="shared" si="36"/>
        <v>6.5570392157781102E-4</v>
      </c>
      <c r="G389" s="31">
        <f t="shared" si="37"/>
        <v>2.4146341463414633</v>
      </c>
      <c r="H389" s="26">
        <f t="shared" si="38"/>
        <v>4.1830043266630613E-4</v>
      </c>
    </row>
    <row r="390" spans="2:8" s="17" customFormat="1" ht="15" x14ac:dyDescent="0.2">
      <c r="B390" s="3" t="s">
        <v>476</v>
      </c>
      <c r="C390" s="29">
        <v>14</v>
      </c>
      <c r="D390" s="29">
        <v>63</v>
      </c>
      <c r="E390" s="34">
        <f t="shared" si="35"/>
        <v>5.915359653866955E-5</v>
      </c>
      <c r="F390" s="34">
        <f t="shared" si="36"/>
        <v>2.9506676471001495E-4</v>
      </c>
      <c r="G390" s="31">
        <f t="shared" si="37"/>
        <v>3.5</v>
      </c>
      <c r="H390" s="26">
        <f t="shared" si="38"/>
        <v>2.0703758788534344E-4</v>
      </c>
    </row>
    <row r="391" spans="2:8" s="17" customFormat="1" ht="15" x14ac:dyDescent="0.2">
      <c r="B391" s="3" t="s">
        <v>153</v>
      </c>
      <c r="C391" s="29">
        <v>176</v>
      </c>
      <c r="D391" s="29">
        <v>342</v>
      </c>
      <c r="E391" s="34">
        <f t="shared" si="35"/>
        <v>7.4364521362898866E-4</v>
      </c>
      <c r="F391" s="34">
        <f t="shared" si="36"/>
        <v>1.6017910084257954E-3</v>
      </c>
      <c r="G391" s="31">
        <f t="shared" si="37"/>
        <v>0.94318181818181823</v>
      </c>
      <c r="H391" s="26">
        <f t="shared" si="38"/>
        <v>7.0139264467279617E-4</v>
      </c>
    </row>
    <row r="392" spans="2:8" s="17" customFormat="1" ht="15" x14ac:dyDescent="0.2">
      <c r="B392" s="3" t="s">
        <v>140</v>
      </c>
      <c r="C392" s="29">
        <v>136</v>
      </c>
      <c r="D392" s="29">
        <v>145</v>
      </c>
      <c r="E392" s="34">
        <f t="shared" si="35"/>
        <v>5.7463493780421848E-4</v>
      </c>
      <c r="F392" s="34">
        <f t="shared" si="36"/>
        <v>6.7912191877701853E-4</v>
      </c>
      <c r="G392" s="31">
        <f t="shared" si="37"/>
        <v>6.6176470588235295E-2</v>
      </c>
      <c r="H392" s="26">
        <f t="shared" si="38"/>
        <v>3.8027312060573285E-5</v>
      </c>
    </row>
    <row r="393" spans="2:8" s="17" customFormat="1" ht="15" x14ac:dyDescent="0.2">
      <c r="B393" s="3" t="s">
        <v>390</v>
      </c>
      <c r="C393" s="29">
        <v>1383</v>
      </c>
      <c r="D393" s="29">
        <v>2151</v>
      </c>
      <c r="E393" s="34">
        <f t="shared" si="35"/>
        <v>5.843530286641428E-3</v>
      </c>
      <c r="F393" s="34">
        <f t="shared" si="36"/>
        <v>1.0074422395099081E-2</v>
      </c>
      <c r="G393" s="31">
        <f t="shared" si="37"/>
        <v>0.55531453362255967</v>
      </c>
      <c r="H393" s="26">
        <f t="shared" si="38"/>
        <v>3.2449972958355868E-3</v>
      </c>
    </row>
    <row r="394" spans="2:8" s="17" customFormat="1" ht="15" x14ac:dyDescent="0.2">
      <c r="B394" s="3" t="s">
        <v>391</v>
      </c>
      <c r="C394" s="29">
        <v>3</v>
      </c>
      <c r="D394" s="29">
        <v>3</v>
      </c>
      <c r="E394" s="34">
        <f t="shared" si="35"/>
        <v>1.2675770686857761E-5</v>
      </c>
      <c r="F394" s="34">
        <f t="shared" si="36"/>
        <v>1.4050798319524521E-5</v>
      </c>
      <c r="G394" s="31">
        <f t="shared" si="37"/>
        <v>0</v>
      </c>
      <c r="H394" s="26">
        <f t="shared" si="38"/>
        <v>0</v>
      </c>
    </row>
    <row r="395" spans="2:8" s="17" customFormat="1" ht="15" x14ac:dyDescent="0.2">
      <c r="B395" s="3" t="s">
        <v>147</v>
      </c>
      <c r="C395" s="29">
        <v>20</v>
      </c>
      <c r="D395" s="29">
        <v>14</v>
      </c>
      <c r="E395" s="34">
        <f t="shared" si="35"/>
        <v>8.4505137912385076E-5</v>
      </c>
      <c r="F395" s="34">
        <f t="shared" si="36"/>
        <v>6.5570392157781099E-5</v>
      </c>
      <c r="G395" s="31">
        <f t="shared" si="37"/>
        <v>-0.3</v>
      </c>
      <c r="H395" s="26">
        <f t="shared" si="38"/>
        <v>-2.5351541373715522E-5</v>
      </c>
    </row>
    <row r="396" spans="2:8" s="17" customFormat="1" ht="15" x14ac:dyDescent="0.2">
      <c r="B396" s="3" t="s">
        <v>151</v>
      </c>
      <c r="C396" s="29">
        <v>5</v>
      </c>
      <c r="D396" s="29">
        <v>2</v>
      </c>
      <c r="E396" s="34">
        <f t="shared" si="35"/>
        <v>2.1126284478096269E-5</v>
      </c>
      <c r="F396" s="34">
        <f t="shared" si="36"/>
        <v>9.3671988796830132E-6</v>
      </c>
      <c r="G396" s="31">
        <f t="shared" si="37"/>
        <v>-0.6</v>
      </c>
      <c r="H396" s="26">
        <f t="shared" si="38"/>
        <v>-1.2675770686857761E-5</v>
      </c>
    </row>
    <row r="397" spans="2:8" s="17" customFormat="1" ht="15" x14ac:dyDescent="0.2">
      <c r="B397" s="3" t="s">
        <v>138</v>
      </c>
      <c r="C397" s="29">
        <v>19</v>
      </c>
      <c r="D397" s="29">
        <v>45</v>
      </c>
      <c r="E397" s="34">
        <f t="shared" si="35"/>
        <v>8.0279881016765816E-5</v>
      </c>
      <c r="F397" s="34">
        <f t="shared" si="36"/>
        <v>2.1076197479286783E-4</v>
      </c>
      <c r="G397" s="31">
        <f t="shared" si="37"/>
        <v>1.368421052631579</v>
      </c>
      <c r="H397" s="26">
        <f t="shared" si="38"/>
        <v>1.0985667928610059E-4</v>
      </c>
    </row>
    <row r="398" spans="2:8" s="17" customFormat="1" ht="15" x14ac:dyDescent="0.2">
      <c r="B398" s="3" t="s">
        <v>142</v>
      </c>
      <c r="C398" s="29">
        <v>96</v>
      </c>
      <c r="D398" s="29">
        <v>79</v>
      </c>
      <c r="E398" s="34">
        <f t="shared" si="35"/>
        <v>4.0562466197944835E-4</v>
      </c>
      <c r="F398" s="34">
        <f t="shared" si="36"/>
        <v>3.7000435574747906E-4</v>
      </c>
      <c r="G398" s="31">
        <f t="shared" si="37"/>
        <v>-0.17708333333333334</v>
      </c>
      <c r="H398" s="26">
        <f t="shared" si="38"/>
        <v>-7.182936722552731E-5</v>
      </c>
    </row>
    <row r="399" spans="2:8" s="17" customFormat="1" ht="15" x14ac:dyDescent="0.2">
      <c r="B399" s="3" t="s">
        <v>148</v>
      </c>
      <c r="C399" s="29">
        <v>5</v>
      </c>
      <c r="D399" s="29">
        <v>7</v>
      </c>
      <c r="E399" s="34">
        <f t="shared" si="35"/>
        <v>2.1126284478096269E-5</v>
      </c>
      <c r="F399" s="34">
        <f t="shared" si="36"/>
        <v>3.278519607889055E-5</v>
      </c>
      <c r="G399" s="31">
        <f t="shared" si="37"/>
        <v>0.4</v>
      </c>
      <c r="H399" s="26">
        <f t="shared" si="38"/>
        <v>8.4505137912385079E-6</v>
      </c>
    </row>
    <row r="400" spans="2:8" s="17" customFormat="1" ht="15" x14ac:dyDescent="0.2">
      <c r="B400" s="3" t="s">
        <v>152</v>
      </c>
      <c r="C400" s="29">
        <v>9</v>
      </c>
      <c r="D400" s="29">
        <v>19</v>
      </c>
      <c r="E400" s="34">
        <f t="shared" si="35"/>
        <v>3.8027312060573285E-5</v>
      </c>
      <c r="F400" s="34">
        <f t="shared" si="36"/>
        <v>8.8988389356988636E-5</v>
      </c>
      <c r="G400" s="31">
        <f t="shared" si="37"/>
        <v>1.1111111111111112</v>
      </c>
      <c r="H400" s="26">
        <f t="shared" si="38"/>
        <v>4.2252568956192538E-5</v>
      </c>
    </row>
    <row r="401" spans="2:8" s="17" customFormat="1" ht="15" x14ac:dyDescent="0.2">
      <c r="B401" s="3" t="s">
        <v>392</v>
      </c>
      <c r="C401" s="29">
        <v>806</v>
      </c>
      <c r="D401" s="29">
        <v>1259</v>
      </c>
      <c r="E401" s="34">
        <f t="shared" si="35"/>
        <v>3.4055570578691184E-3</v>
      </c>
      <c r="F401" s="34">
        <f t="shared" si="36"/>
        <v>5.8966516947604576E-3</v>
      </c>
      <c r="G401" s="31">
        <f t="shared" si="37"/>
        <v>0.56203473945409432</v>
      </c>
      <c r="H401" s="26">
        <f t="shared" si="38"/>
        <v>1.9140413737155221E-3</v>
      </c>
    </row>
    <row r="402" spans="2:8" s="17" customFormat="1" ht="15" x14ac:dyDescent="0.2">
      <c r="B402" s="3" t="s">
        <v>393</v>
      </c>
      <c r="C402" s="29">
        <v>14</v>
      </c>
      <c r="D402" s="29">
        <v>18</v>
      </c>
      <c r="E402" s="34">
        <f t="shared" si="35"/>
        <v>5.915359653866955E-5</v>
      </c>
      <c r="F402" s="34">
        <f t="shared" si="36"/>
        <v>8.4304789917147126E-5</v>
      </c>
      <c r="G402" s="31">
        <f t="shared" si="37"/>
        <v>0.2857142857142857</v>
      </c>
      <c r="H402" s="26">
        <f t="shared" si="38"/>
        <v>1.6901027582477012E-5</v>
      </c>
    </row>
    <row r="403" spans="2:8" s="17" customFormat="1" ht="15" x14ac:dyDescent="0.2">
      <c r="B403" s="3" t="s">
        <v>394</v>
      </c>
      <c r="C403" s="29">
        <v>131</v>
      </c>
      <c r="D403" s="29">
        <v>419</v>
      </c>
      <c r="E403" s="34">
        <f t="shared" si="35"/>
        <v>5.5350865332612223E-4</v>
      </c>
      <c r="F403" s="34">
        <f t="shared" si="36"/>
        <v>1.9624281652935913E-3</v>
      </c>
      <c r="G403" s="31">
        <f t="shared" si="37"/>
        <v>2.1984732824427482</v>
      </c>
      <c r="H403" s="26">
        <f t="shared" si="38"/>
        <v>1.2168739859383451E-3</v>
      </c>
    </row>
    <row r="404" spans="2:8" s="17" customFormat="1" ht="15" x14ac:dyDescent="0.2">
      <c r="B404" s="3" t="s">
        <v>395</v>
      </c>
      <c r="C404" s="29">
        <v>62</v>
      </c>
      <c r="D404" s="29">
        <v>76</v>
      </c>
      <c r="E404" s="34">
        <f t="shared" si="35"/>
        <v>2.6196592752839373E-4</v>
      </c>
      <c r="F404" s="34">
        <f t="shared" si="36"/>
        <v>3.5595355742795454E-4</v>
      </c>
      <c r="G404" s="31">
        <f t="shared" si="37"/>
        <v>0.22580645161290322</v>
      </c>
      <c r="H404" s="26">
        <f t="shared" si="38"/>
        <v>5.915359653866955E-5</v>
      </c>
    </row>
    <row r="405" spans="2:8" s="17" customFormat="1" ht="15" x14ac:dyDescent="0.2">
      <c r="B405" s="3" t="s">
        <v>396</v>
      </c>
      <c r="C405" s="29">
        <v>54</v>
      </c>
      <c r="D405" s="29">
        <v>90</v>
      </c>
      <c r="E405" s="34">
        <f t="shared" si="35"/>
        <v>2.2816387236343971E-4</v>
      </c>
      <c r="F405" s="34">
        <f t="shared" si="36"/>
        <v>4.2152394958573566E-4</v>
      </c>
      <c r="G405" s="31">
        <f t="shared" si="37"/>
        <v>0.66666666666666663</v>
      </c>
      <c r="H405" s="26">
        <f t="shared" si="38"/>
        <v>1.5210924824229314E-4</v>
      </c>
    </row>
    <row r="406" spans="2:8" s="17" customFormat="1" ht="15" x14ac:dyDescent="0.2">
      <c r="B406" s="3" t="s">
        <v>397</v>
      </c>
      <c r="C406" s="29">
        <v>901</v>
      </c>
      <c r="D406" s="29">
        <v>1100</v>
      </c>
      <c r="E406" s="34">
        <f t="shared" si="35"/>
        <v>3.8069564629529475E-3</v>
      </c>
      <c r="F406" s="34">
        <f t="shared" si="36"/>
        <v>5.1519593838256581E-3</v>
      </c>
      <c r="G406" s="31">
        <f t="shared" si="37"/>
        <v>0.22086570477247502</v>
      </c>
      <c r="H406" s="26">
        <f t="shared" si="38"/>
        <v>8.4082612222823147E-4</v>
      </c>
    </row>
    <row r="407" spans="2:8" s="17" customFormat="1" ht="15" x14ac:dyDescent="0.2">
      <c r="B407" s="3" t="s">
        <v>398</v>
      </c>
      <c r="C407" s="29">
        <v>66</v>
      </c>
      <c r="D407" s="29">
        <v>83</v>
      </c>
      <c r="E407" s="34">
        <f t="shared" si="35"/>
        <v>2.7886695511087072E-4</v>
      </c>
      <c r="F407" s="34">
        <f t="shared" si="36"/>
        <v>3.887387535068451E-4</v>
      </c>
      <c r="G407" s="31">
        <f t="shared" si="37"/>
        <v>0.25757575757575757</v>
      </c>
      <c r="H407" s="26">
        <f t="shared" si="38"/>
        <v>7.182936722552731E-5</v>
      </c>
    </row>
    <row r="408" spans="2:8" s="17" customFormat="1" ht="15" x14ac:dyDescent="0.2">
      <c r="B408" s="3" t="s">
        <v>399</v>
      </c>
      <c r="C408" s="29">
        <v>509</v>
      </c>
      <c r="D408" s="29">
        <v>1616</v>
      </c>
      <c r="E408" s="34">
        <f t="shared" si="35"/>
        <v>2.1506557598702002E-3</v>
      </c>
      <c r="F408" s="34">
        <f t="shared" si="36"/>
        <v>7.5686966947838752E-3</v>
      </c>
      <c r="G408" s="31">
        <f t="shared" si="37"/>
        <v>2.1748526522593319</v>
      </c>
      <c r="H408" s="26">
        <f t="shared" si="38"/>
        <v>4.6773593834505134E-3</v>
      </c>
    </row>
    <row r="409" spans="2:8" s="17" customFormat="1" ht="15" x14ac:dyDescent="0.2">
      <c r="B409" s="3" t="s">
        <v>139</v>
      </c>
      <c r="C409" s="29">
        <v>46</v>
      </c>
      <c r="D409" s="29">
        <v>56</v>
      </c>
      <c r="E409" s="34">
        <f t="shared" si="35"/>
        <v>1.9436181719848566E-4</v>
      </c>
      <c r="F409" s="34">
        <f t="shared" si="36"/>
        <v>2.622815686311244E-4</v>
      </c>
      <c r="G409" s="31">
        <f t="shared" si="37"/>
        <v>0.21739130434782608</v>
      </c>
      <c r="H409" s="26">
        <f t="shared" si="38"/>
        <v>4.2252568956192531E-5</v>
      </c>
    </row>
    <row r="410" spans="2:8" s="17" customFormat="1" ht="15" x14ac:dyDescent="0.2">
      <c r="B410" s="3" t="s">
        <v>400</v>
      </c>
      <c r="C410" s="29">
        <v>15</v>
      </c>
      <c r="D410" s="29">
        <v>25</v>
      </c>
      <c r="E410" s="34">
        <f t="shared" si="35"/>
        <v>6.3378853434288804E-5</v>
      </c>
      <c r="F410" s="34">
        <f t="shared" si="36"/>
        <v>1.1708998599603767E-4</v>
      </c>
      <c r="G410" s="31">
        <f t="shared" si="37"/>
        <v>0.66666666666666663</v>
      </c>
      <c r="H410" s="26">
        <f t="shared" si="38"/>
        <v>4.2252568956192531E-5</v>
      </c>
    </row>
    <row r="411" spans="2:8" s="17" customFormat="1" ht="15" x14ac:dyDescent="0.2">
      <c r="B411" s="3" t="s">
        <v>401</v>
      </c>
      <c r="C411" s="29">
        <v>197</v>
      </c>
      <c r="D411" s="29">
        <v>249</v>
      </c>
      <c r="E411" s="34">
        <f t="shared" si="35"/>
        <v>8.3237560843699295E-4</v>
      </c>
      <c r="F411" s="34">
        <f t="shared" si="36"/>
        <v>1.1662162605205351E-3</v>
      </c>
      <c r="G411" s="31">
        <f t="shared" si="37"/>
        <v>0.26395939086294418</v>
      </c>
      <c r="H411" s="26">
        <f t="shared" si="38"/>
        <v>2.1971335857220119E-4</v>
      </c>
    </row>
    <row r="412" spans="2:8" s="17" customFormat="1" ht="30" x14ac:dyDescent="0.2">
      <c r="B412" s="3" t="s">
        <v>402</v>
      </c>
      <c r="C412" s="29">
        <v>1012</v>
      </c>
      <c r="D412" s="29">
        <v>1580</v>
      </c>
      <c r="E412" s="34">
        <f t="shared" si="35"/>
        <v>4.2759599783666847E-3</v>
      </c>
      <c r="F412" s="34">
        <f t="shared" si="36"/>
        <v>7.4000871149495807E-3</v>
      </c>
      <c r="G412" s="31">
        <f t="shared" si="37"/>
        <v>0.56126482213438733</v>
      </c>
      <c r="H412" s="26">
        <f t="shared" si="38"/>
        <v>2.3999459167117362E-3</v>
      </c>
    </row>
    <row r="413" spans="2:8" s="17" customFormat="1" ht="30" x14ac:dyDescent="0.2">
      <c r="B413" s="3" t="s">
        <v>403</v>
      </c>
      <c r="C413" s="29">
        <v>32</v>
      </c>
      <c r="D413" s="29">
        <v>59</v>
      </c>
      <c r="E413" s="34">
        <f t="shared" si="35"/>
        <v>1.3520822065981613E-4</v>
      </c>
      <c r="F413" s="34">
        <f t="shared" si="36"/>
        <v>2.7633236695064891E-4</v>
      </c>
      <c r="G413" s="31">
        <f t="shared" si="37"/>
        <v>0.84375</v>
      </c>
      <c r="H413" s="26">
        <f t="shared" si="38"/>
        <v>1.1408193618171985E-4</v>
      </c>
    </row>
    <row r="414" spans="2:8" s="17" customFormat="1" ht="30" x14ac:dyDescent="0.2">
      <c r="B414" s="3" t="s">
        <v>404</v>
      </c>
      <c r="C414" s="29">
        <v>11</v>
      </c>
      <c r="D414" s="29">
        <v>66</v>
      </c>
      <c r="E414" s="34">
        <f t="shared" si="35"/>
        <v>4.6477825851811791E-5</v>
      </c>
      <c r="F414" s="34">
        <f t="shared" si="36"/>
        <v>3.0911756302953947E-4</v>
      </c>
      <c r="G414" s="31">
        <f t="shared" si="37"/>
        <v>5</v>
      </c>
      <c r="H414" s="26">
        <f t="shared" si="38"/>
        <v>2.3238912925905897E-4</v>
      </c>
    </row>
    <row r="415" spans="2:8" s="17" customFormat="1" ht="15" x14ac:dyDescent="0.2">
      <c r="B415" s="3" t="s">
        <v>405</v>
      </c>
      <c r="C415" s="29">
        <v>6</v>
      </c>
      <c r="D415" s="29">
        <v>14</v>
      </c>
      <c r="E415" s="34">
        <f t="shared" si="35"/>
        <v>2.5351541373715522E-5</v>
      </c>
      <c r="F415" s="34">
        <f t="shared" si="36"/>
        <v>6.5570392157781099E-5</v>
      </c>
      <c r="G415" s="31">
        <f t="shared" si="37"/>
        <v>1.3333333333333333</v>
      </c>
      <c r="H415" s="26">
        <f t="shared" si="38"/>
        <v>3.3802055164954025E-5</v>
      </c>
    </row>
    <row r="416" spans="2:8" s="17" customFormat="1" ht="30" x14ac:dyDescent="0.2">
      <c r="B416" s="3" t="s">
        <v>406</v>
      </c>
      <c r="C416" s="29">
        <v>21</v>
      </c>
      <c r="D416" s="29">
        <v>33</v>
      </c>
      <c r="E416" s="34">
        <f t="shared" si="35"/>
        <v>8.8730394808004322E-5</v>
      </c>
      <c r="F416" s="34">
        <f t="shared" si="36"/>
        <v>1.5455878151476973E-4</v>
      </c>
      <c r="G416" s="31">
        <f t="shared" si="37"/>
        <v>0.5714285714285714</v>
      </c>
      <c r="H416" s="26">
        <f t="shared" si="38"/>
        <v>5.0703082747431037E-5</v>
      </c>
    </row>
    <row r="417" spans="2:8" s="17" customFormat="1" ht="30" x14ac:dyDescent="0.2">
      <c r="B417" s="3" t="s">
        <v>165</v>
      </c>
      <c r="C417" s="29">
        <v>49</v>
      </c>
      <c r="D417" s="29">
        <v>71</v>
      </c>
      <c r="E417" s="34">
        <f t="shared" si="35"/>
        <v>2.0703758788534344E-4</v>
      </c>
      <c r="F417" s="34">
        <f t="shared" si="36"/>
        <v>3.3253556022874698E-4</v>
      </c>
      <c r="G417" s="31">
        <f t="shared" si="37"/>
        <v>0.44897959183673469</v>
      </c>
      <c r="H417" s="26">
        <f t="shared" si="38"/>
        <v>9.2955651703623582E-5</v>
      </c>
    </row>
    <row r="418" spans="2:8" s="17" customFormat="1" ht="30" x14ac:dyDescent="0.2">
      <c r="B418" s="3" t="s">
        <v>166</v>
      </c>
      <c r="C418" s="29">
        <v>6</v>
      </c>
      <c r="D418" s="29">
        <v>17</v>
      </c>
      <c r="E418" s="34">
        <f t="shared" si="35"/>
        <v>2.5351541373715522E-5</v>
      </c>
      <c r="F418" s="34">
        <f t="shared" si="36"/>
        <v>7.9621190477305616E-5</v>
      </c>
      <c r="G418" s="31">
        <f t="shared" si="37"/>
        <v>1.8333333333333333</v>
      </c>
      <c r="H418" s="26">
        <f t="shared" si="38"/>
        <v>4.6477825851811791E-5</v>
      </c>
    </row>
    <row r="419" spans="2:8" s="17" customFormat="1" ht="15" x14ac:dyDescent="0.2">
      <c r="B419" s="3" t="s">
        <v>407</v>
      </c>
      <c r="C419" s="29">
        <v>99</v>
      </c>
      <c r="D419" s="29">
        <v>48</v>
      </c>
      <c r="E419" s="34">
        <f t="shared" si="35"/>
        <v>4.1830043266630613E-4</v>
      </c>
      <c r="F419" s="34">
        <f t="shared" si="36"/>
        <v>2.2481277311239234E-4</v>
      </c>
      <c r="G419" s="31">
        <f t="shared" si="37"/>
        <v>-0.51515151515151514</v>
      </c>
      <c r="H419" s="26">
        <f t="shared" si="38"/>
        <v>-2.1548810167658193E-4</v>
      </c>
    </row>
    <row r="420" spans="2:8" s="17" customFormat="1" ht="30" x14ac:dyDescent="0.2">
      <c r="B420" s="3" t="s">
        <v>408</v>
      </c>
      <c r="C420" s="29">
        <v>62</v>
      </c>
      <c r="D420" s="29">
        <v>133</v>
      </c>
      <c r="E420" s="34">
        <f t="shared" si="35"/>
        <v>2.6196592752839373E-4</v>
      </c>
      <c r="F420" s="34">
        <f t="shared" si="36"/>
        <v>6.2291872549892046E-4</v>
      </c>
      <c r="G420" s="31">
        <f t="shared" si="37"/>
        <v>1.1451612903225807</v>
      </c>
      <c r="H420" s="26">
        <f t="shared" si="38"/>
        <v>2.9999323958896702E-4</v>
      </c>
    </row>
    <row r="421" spans="2:8" s="17" customFormat="1" ht="30" x14ac:dyDescent="0.2">
      <c r="B421" s="3" t="s">
        <v>409</v>
      </c>
      <c r="C421" s="29">
        <v>8</v>
      </c>
      <c r="D421" s="29">
        <v>34</v>
      </c>
      <c r="E421" s="34">
        <f t="shared" si="35"/>
        <v>3.3802055164954032E-5</v>
      </c>
      <c r="F421" s="34">
        <f t="shared" si="36"/>
        <v>1.5924238095461123E-4</v>
      </c>
      <c r="G421" s="31">
        <f t="shared" si="37"/>
        <v>3.25</v>
      </c>
      <c r="H421" s="26">
        <f t="shared" si="38"/>
        <v>1.0985667928610061E-4</v>
      </c>
    </row>
    <row r="422" spans="2:8" s="17" customFormat="1" ht="30" x14ac:dyDescent="0.2">
      <c r="B422" s="3" t="s">
        <v>163</v>
      </c>
      <c r="C422" s="29">
        <v>168</v>
      </c>
      <c r="D422" s="29">
        <v>303</v>
      </c>
      <c r="E422" s="34">
        <f t="shared" si="35"/>
        <v>7.0984315846403458E-4</v>
      </c>
      <c r="F422" s="34">
        <f t="shared" si="36"/>
        <v>1.4191306302719765E-3</v>
      </c>
      <c r="G422" s="31">
        <f t="shared" si="37"/>
        <v>0.8035714285714286</v>
      </c>
      <c r="H422" s="26">
        <f t="shared" si="38"/>
        <v>5.7040968090859927E-4</v>
      </c>
    </row>
    <row r="423" spans="2:8" s="17" customFormat="1" ht="30" x14ac:dyDescent="0.2">
      <c r="B423" s="3" t="s">
        <v>410</v>
      </c>
      <c r="C423" s="29">
        <v>82</v>
      </c>
      <c r="D423" s="29">
        <v>22</v>
      </c>
      <c r="E423" s="34">
        <f t="shared" si="35"/>
        <v>3.4647106544077882E-4</v>
      </c>
      <c r="F423" s="34">
        <f t="shared" si="36"/>
        <v>1.0303918767651315E-4</v>
      </c>
      <c r="G423" s="31">
        <f t="shared" si="37"/>
        <v>-0.73170731707317072</v>
      </c>
      <c r="H423" s="26">
        <f t="shared" si="38"/>
        <v>-2.5351541373715521E-4</v>
      </c>
    </row>
    <row r="424" spans="2:8" s="17" customFormat="1" ht="30" x14ac:dyDescent="0.2">
      <c r="B424" s="3" t="s">
        <v>411</v>
      </c>
      <c r="C424" s="29">
        <v>1</v>
      </c>
      <c r="D424" s="29">
        <v>6</v>
      </c>
      <c r="E424" s="34">
        <f t="shared" ref="E424:E487" si="39">+IF(C424=0,"",C424/C$294)</f>
        <v>4.225256895619254E-6</v>
      </c>
      <c r="F424" s="34">
        <f t="shared" ref="F424:F487" si="40">+IF(D424=0,"",D424/D$294)</f>
        <v>2.8101596639049043E-5</v>
      </c>
      <c r="G424" s="31">
        <f t="shared" ref="G424:G487" si="41">+IF(OR(AND(D424=0),(C424=0)),"0",((D424-C424)/C424))</f>
        <v>5</v>
      </c>
      <c r="H424" s="26">
        <f t="shared" ref="H424:H487" si="42">+IF(OR(AND(E424=""),(G424="")),"",E424*G424)</f>
        <v>2.1126284478096269E-5</v>
      </c>
    </row>
    <row r="425" spans="2:8" s="17" customFormat="1" ht="30" x14ac:dyDescent="0.2">
      <c r="B425" s="3" t="s">
        <v>412</v>
      </c>
      <c r="C425" s="29">
        <v>3</v>
      </c>
      <c r="D425" s="29">
        <v>5</v>
      </c>
      <c r="E425" s="34">
        <f t="shared" si="39"/>
        <v>1.2675770686857761E-5</v>
      </c>
      <c r="F425" s="34">
        <f t="shared" si="40"/>
        <v>2.3417997199207536E-5</v>
      </c>
      <c r="G425" s="31">
        <f t="shared" si="41"/>
        <v>0.66666666666666663</v>
      </c>
      <c r="H425" s="26">
        <f t="shared" si="42"/>
        <v>8.4505137912385062E-6</v>
      </c>
    </row>
    <row r="426" spans="2:8" s="17" customFormat="1" ht="30" x14ac:dyDescent="0.2">
      <c r="B426" s="3" t="s">
        <v>413</v>
      </c>
      <c r="C426" s="29">
        <v>9</v>
      </c>
      <c r="D426" s="29">
        <v>16</v>
      </c>
      <c r="E426" s="34">
        <f t="shared" si="39"/>
        <v>3.8027312060573285E-5</v>
      </c>
      <c r="F426" s="34">
        <f t="shared" si="40"/>
        <v>7.4937591037464106E-5</v>
      </c>
      <c r="G426" s="31">
        <f t="shared" si="41"/>
        <v>0.77777777777777779</v>
      </c>
      <c r="H426" s="26">
        <f t="shared" si="42"/>
        <v>2.9576798269334779E-5</v>
      </c>
    </row>
    <row r="427" spans="2:8" s="17" customFormat="1" ht="30" x14ac:dyDescent="0.2">
      <c r="B427" s="3" t="s">
        <v>160</v>
      </c>
      <c r="C427" s="29">
        <v>7</v>
      </c>
      <c r="D427" s="29">
        <v>1</v>
      </c>
      <c r="E427" s="34">
        <f t="shared" si="39"/>
        <v>2.9576798269334775E-5</v>
      </c>
      <c r="F427" s="34">
        <f t="shared" si="40"/>
        <v>4.6835994398415066E-6</v>
      </c>
      <c r="G427" s="31">
        <f t="shared" si="41"/>
        <v>-0.8571428571428571</v>
      </c>
      <c r="H427" s="26">
        <f t="shared" si="42"/>
        <v>-2.5351541373715519E-5</v>
      </c>
    </row>
    <row r="428" spans="2:8" s="17" customFormat="1" ht="30" x14ac:dyDescent="0.2">
      <c r="B428" s="3" t="s">
        <v>414</v>
      </c>
      <c r="C428" s="29">
        <v>22</v>
      </c>
      <c r="D428" s="29">
        <v>58</v>
      </c>
      <c r="E428" s="34">
        <f t="shared" si="39"/>
        <v>9.2955651703623582E-5</v>
      </c>
      <c r="F428" s="34">
        <f t="shared" si="40"/>
        <v>2.7164876751080739E-4</v>
      </c>
      <c r="G428" s="31">
        <f t="shared" si="41"/>
        <v>1.6363636363636365</v>
      </c>
      <c r="H428" s="26">
        <f t="shared" si="42"/>
        <v>1.5210924824229314E-4</v>
      </c>
    </row>
    <row r="429" spans="2:8" s="17" customFormat="1" ht="30" x14ac:dyDescent="0.2">
      <c r="B429" s="3" t="s">
        <v>415</v>
      </c>
      <c r="C429" s="29">
        <v>25</v>
      </c>
      <c r="D429" s="29">
        <v>63</v>
      </c>
      <c r="E429" s="34">
        <f t="shared" si="39"/>
        <v>1.0563142239048133E-4</v>
      </c>
      <c r="F429" s="34">
        <f t="shared" si="40"/>
        <v>2.9506676471001495E-4</v>
      </c>
      <c r="G429" s="31">
        <f t="shared" si="41"/>
        <v>1.52</v>
      </c>
      <c r="H429" s="26">
        <f t="shared" si="42"/>
        <v>1.6055976203353163E-4</v>
      </c>
    </row>
    <row r="430" spans="2:8" s="17" customFormat="1" ht="30" x14ac:dyDescent="0.2">
      <c r="B430" s="3" t="s">
        <v>416</v>
      </c>
      <c r="C430" s="29">
        <v>84</v>
      </c>
      <c r="D430" s="29">
        <v>212</v>
      </c>
      <c r="E430" s="34">
        <f t="shared" si="39"/>
        <v>3.5492157923201729E-4</v>
      </c>
      <c r="F430" s="34">
        <f t="shared" si="40"/>
        <v>9.9292308124639952E-4</v>
      </c>
      <c r="G430" s="31">
        <f t="shared" si="41"/>
        <v>1.5238095238095237</v>
      </c>
      <c r="H430" s="26">
        <f t="shared" si="42"/>
        <v>5.408328826392644E-4</v>
      </c>
    </row>
    <row r="431" spans="2:8" s="17" customFormat="1" ht="15" x14ac:dyDescent="0.2">
      <c r="B431" s="3" t="s">
        <v>169</v>
      </c>
      <c r="C431" s="29">
        <v>61</v>
      </c>
      <c r="D431" s="29">
        <v>155</v>
      </c>
      <c r="E431" s="34">
        <f t="shared" si="39"/>
        <v>2.5774067063277447E-4</v>
      </c>
      <c r="F431" s="34">
        <f t="shared" si="40"/>
        <v>7.2595791317543355E-4</v>
      </c>
      <c r="G431" s="31">
        <f t="shared" si="41"/>
        <v>1.540983606557377</v>
      </c>
      <c r="H431" s="26">
        <f t="shared" si="42"/>
        <v>3.9717414818820983E-4</v>
      </c>
    </row>
    <row r="432" spans="2:8" s="17" customFormat="1" ht="15" x14ac:dyDescent="0.2">
      <c r="B432" s="3" t="s">
        <v>417</v>
      </c>
      <c r="C432" s="29">
        <v>1089</v>
      </c>
      <c r="D432" s="29">
        <v>1589</v>
      </c>
      <c r="E432" s="34">
        <f t="shared" si="39"/>
        <v>4.6013047593293672E-3</v>
      </c>
      <c r="F432" s="34">
        <f t="shared" si="40"/>
        <v>7.4422395099081546E-3</v>
      </c>
      <c r="G432" s="31">
        <f t="shared" si="41"/>
        <v>0.4591368227731864</v>
      </c>
      <c r="H432" s="26">
        <f t="shared" si="42"/>
        <v>2.1126284478096267E-3</v>
      </c>
    </row>
    <row r="433" spans="2:8" s="17" customFormat="1" ht="15" x14ac:dyDescent="0.2">
      <c r="B433" s="3" t="s">
        <v>162</v>
      </c>
      <c r="C433" s="29">
        <v>947</v>
      </c>
      <c r="D433" s="29">
        <v>1737</v>
      </c>
      <c r="E433" s="34">
        <f t="shared" si="39"/>
        <v>4.0013182801514335E-3</v>
      </c>
      <c r="F433" s="34">
        <f t="shared" si="40"/>
        <v>8.1354122270046979E-3</v>
      </c>
      <c r="G433" s="31">
        <f t="shared" si="41"/>
        <v>0.83421330517423442</v>
      </c>
      <c r="H433" s="26">
        <f t="shared" si="42"/>
        <v>3.3379529475392107E-3</v>
      </c>
    </row>
    <row r="434" spans="2:8" s="17" customFormat="1" ht="45" x14ac:dyDescent="0.2">
      <c r="B434" s="3" t="s">
        <v>418</v>
      </c>
      <c r="C434" s="29">
        <v>210</v>
      </c>
      <c r="D434" s="29">
        <v>388</v>
      </c>
      <c r="E434" s="34">
        <f t="shared" si="39"/>
        <v>8.8730394808004328E-4</v>
      </c>
      <c r="F434" s="34">
        <f t="shared" si="40"/>
        <v>1.8172365826585046E-3</v>
      </c>
      <c r="G434" s="31">
        <f t="shared" si="41"/>
        <v>0.84761904761904761</v>
      </c>
      <c r="H434" s="26">
        <f t="shared" si="42"/>
        <v>7.5209572742022718E-4</v>
      </c>
    </row>
    <row r="435" spans="2:8" s="17" customFormat="1" ht="15" x14ac:dyDescent="0.2">
      <c r="B435" s="3" t="s">
        <v>164</v>
      </c>
      <c r="C435" s="29">
        <v>12</v>
      </c>
      <c r="D435" s="29">
        <v>19</v>
      </c>
      <c r="E435" s="34">
        <f t="shared" si="39"/>
        <v>5.0703082747431044E-5</v>
      </c>
      <c r="F435" s="34">
        <f t="shared" si="40"/>
        <v>8.8988389356988636E-5</v>
      </c>
      <c r="G435" s="31">
        <f t="shared" si="41"/>
        <v>0.58333333333333337</v>
      </c>
      <c r="H435" s="26">
        <f t="shared" si="42"/>
        <v>2.9576798269334779E-5</v>
      </c>
    </row>
    <row r="436" spans="2:8" s="17" customFormat="1" ht="30" x14ac:dyDescent="0.2">
      <c r="B436" s="3" t="s">
        <v>419</v>
      </c>
      <c r="C436" s="29">
        <v>67</v>
      </c>
      <c r="D436" s="29">
        <v>113</v>
      </c>
      <c r="E436" s="34">
        <f t="shared" si="39"/>
        <v>2.8309221200648998E-4</v>
      </c>
      <c r="F436" s="34">
        <f t="shared" si="40"/>
        <v>5.2924673670209032E-4</v>
      </c>
      <c r="G436" s="31">
        <f t="shared" si="41"/>
        <v>0.68656716417910446</v>
      </c>
      <c r="H436" s="26">
        <f t="shared" si="42"/>
        <v>1.9436181719848566E-4</v>
      </c>
    </row>
    <row r="437" spans="2:8" s="17" customFormat="1" ht="30" x14ac:dyDescent="0.2">
      <c r="B437" s="3" t="s">
        <v>420</v>
      </c>
      <c r="C437" s="29">
        <v>1885</v>
      </c>
      <c r="D437" s="29">
        <v>1541</v>
      </c>
      <c r="E437" s="34">
        <f t="shared" si="39"/>
        <v>7.9646092482422923E-3</v>
      </c>
      <c r="F437" s="34">
        <f t="shared" si="40"/>
        <v>7.2174267367957623E-3</v>
      </c>
      <c r="G437" s="31">
        <f t="shared" si="41"/>
        <v>-0.18249336870026525</v>
      </c>
      <c r="H437" s="26">
        <f t="shared" si="42"/>
        <v>-1.453488372093023E-3</v>
      </c>
    </row>
    <row r="438" spans="2:8" s="17" customFormat="1" ht="15" x14ac:dyDescent="0.2">
      <c r="B438" s="3" t="s">
        <v>155</v>
      </c>
      <c r="C438" s="29">
        <v>77</v>
      </c>
      <c r="D438" s="29">
        <v>108</v>
      </c>
      <c r="E438" s="34">
        <f t="shared" si="39"/>
        <v>3.2534478096268252E-4</v>
      </c>
      <c r="F438" s="34">
        <f t="shared" si="40"/>
        <v>5.0582873950288281E-4</v>
      </c>
      <c r="G438" s="31">
        <f t="shared" si="41"/>
        <v>0.40259740259740262</v>
      </c>
      <c r="H438" s="26">
        <f t="shared" si="42"/>
        <v>1.3098296376419687E-4</v>
      </c>
    </row>
    <row r="439" spans="2:8" s="17" customFormat="1" ht="30" x14ac:dyDescent="0.2">
      <c r="B439" s="3" t="s">
        <v>154</v>
      </c>
      <c r="C439" s="29">
        <v>9</v>
      </c>
      <c r="D439" s="29">
        <v>32</v>
      </c>
      <c r="E439" s="34">
        <f t="shared" si="39"/>
        <v>3.8027312060573285E-5</v>
      </c>
      <c r="F439" s="34">
        <f t="shared" si="40"/>
        <v>1.4987518207492821E-4</v>
      </c>
      <c r="G439" s="31">
        <f t="shared" si="41"/>
        <v>2.5555555555555554</v>
      </c>
      <c r="H439" s="26">
        <f t="shared" si="42"/>
        <v>9.7180908599242829E-5</v>
      </c>
    </row>
    <row r="440" spans="2:8" s="17" customFormat="1" ht="30" x14ac:dyDescent="0.2">
      <c r="B440" s="3" t="s">
        <v>421</v>
      </c>
      <c r="C440" s="29">
        <v>20</v>
      </c>
      <c r="D440" s="29">
        <v>18</v>
      </c>
      <c r="E440" s="34">
        <f t="shared" si="39"/>
        <v>8.4505137912385076E-5</v>
      </c>
      <c r="F440" s="34">
        <f t="shared" si="40"/>
        <v>8.4304789917147126E-5</v>
      </c>
      <c r="G440" s="31">
        <f t="shared" si="41"/>
        <v>-0.1</v>
      </c>
      <c r="H440" s="26">
        <f t="shared" si="42"/>
        <v>-8.4505137912385079E-6</v>
      </c>
    </row>
    <row r="441" spans="2:8" s="17" customFormat="1" ht="30" x14ac:dyDescent="0.2">
      <c r="B441" s="3" t="s">
        <v>159</v>
      </c>
      <c r="C441" s="29">
        <v>295</v>
      </c>
      <c r="D441" s="29">
        <v>219</v>
      </c>
      <c r="E441" s="34">
        <f t="shared" si="39"/>
        <v>1.2464507842076798E-3</v>
      </c>
      <c r="F441" s="34">
        <f t="shared" si="40"/>
        <v>1.0257082773252901E-3</v>
      </c>
      <c r="G441" s="31">
        <f t="shared" si="41"/>
        <v>-0.25762711864406779</v>
      </c>
      <c r="H441" s="26">
        <f t="shared" si="42"/>
        <v>-3.2111952406706326E-4</v>
      </c>
    </row>
    <row r="442" spans="2:8" s="17" customFormat="1" ht="15" x14ac:dyDescent="0.2">
      <c r="B442" s="3" t="s">
        <v>422</v>
      </c>
      <c r="C442" s="29">
        <v>83</v>
      </c>
      <c r="D442" s="29">
        <v>129</v>
      </c>
      <c r="E442" s="34">
        <f t="shared" si="39"/>
        <v>3.5069632233639803E-4</v>
      </c>
      <c r="F442" s="34">
        <f t="shared" si="40"/>
        <v>6.0418432773955437E-4</v>
      </c>
      <c r="G442" s="31">
        <f t="shared" si="41"/>
        <v>0.55421686746987953</v>
      </c>
      <c r="H442" s="26">
        <f t="shared" si="42"/>
        <v>1.9436181719848566E-4</v>
      </c>
    </row>
    <row r="443" spans="2:8" s="17" customFormat="1" ht="30" x14ac:dyDescent="0.2">
      <c r="B443" s="3" t="s">
        <v>423</v>
      </c>
      <c r="C443" s="29">
        <v>63</v>
      </c>
      <c r="D443" s="29">
        <v>63</v>
      </c>
      <c r="E443" s="34">
        <f t="shared" si="39"/>
        <v>2.6619118442401299E-4</v>
      </c>
      <c r="F443" s="34">
        <f t="shared" si="40"/>
        <v>2.9506676471001495E-4</v>
      </c>
      <c r="G443" s="31">
        <f t="shared" si="41"/>
        <v>0</v>
      </c>
      <c r="H443" s="26">
        <f t="shared" si="42"/>
        <v>0</v>
      </c>
    </row>
    <row r="444" spans="2:8" s="17" customFormat="1" ht="30" x14ac:dyDescent="0.2">
      <c r="B444" s="3" t="s">
        <v>424</v>
      </c>
      <c r="C444" s="29">
        <v>42</v>
      </c>
      <c r="D444" s="29">
        <v>41</v>
      </c>
      <c r="E444" s="34">
        <f t="shared" si="39"/>
        <v>1.7746078961600864E-4</v>
      </c>
      <c r="F444" s="34">
        <f t="shared" si="40"/>
        <v>1.9202757703350179E-4</v>
      </c>
      <c r="G444" s="31">
        <f t="shared" si="41"/>
        <v>-2.3809523809523808E-2</v>
      </c>
      <c r="H444" s="26">
        <f t="shared" si="42"/>
        <v>-4.2252568956192531E-6</v>
      </c>
    </row>
    <row r="445" spans="2:8" s="17" customFormat="1" ht="15" x14ac:dyDescent="0.2">
      <c r="B445" s="3" t="s">
        <v>425</v>
      </c>
      <c r="C445" s="29">
        <v>3</v>
      </c>
      <c r="D445" s="29">
        <v>17</v>
      </c>
      <c r="E445" s="34">
        <f t="shared" si="39"/>
        <v>1.2675770686857761E-5</v>
      </c>
      <c r="F445" s="34">
        <f t="shared" si="40"/>
        <v>7.9621190477305616E-5</v>
      </c>
      <c r="G445" s="31">
        <f t="shared" si="41"/>
        <v>4.666666666666667</v>
      </c>
      <c r="H445" s="26">
        <f t="shared" si="42"/>
        <v>5.9153596538669557E-5</v>
      </c>
    </row>
    <row r="446" spans="2:8" s="17" customFormat="1" ht="30" x14ac:dyDescent="0.2">
      <c r="B446" s="3" t="s">
        <v>426</v>
      </c>
      <c r="C446" s="29">
        <v>102</v>
      </c>
      <c r="D446" s="29">
        <v>117</v>
      </c>
      <c r="E446" s="34">
        <f t="shared" si="39"/>
        <v>4.3097620335316386E-4</v>
      </c>
      <c r="F446" s="34">
        <f t="shared" si="40"/>
        <v>5.479811344614563E-4</v>
      </c>
      <c r="G446" s="31">
        <f t="shared" si="41"/>
        <v>0.14705882352941177</v>
      </c>
      <c r="H446" s="26">
        <f t="shared" si="42"/>
        <v>6.3378853434288804E-5</v>
      </c>
    </row>
    <row r="447" spans="2:8" s="17" customFormat="1" ht="30" x14ac:dyDescent="0.2">
      <c r="B447" s="3" t="s">
        <v>427</v>
      </c>
      <c r="C447" s="29">
        <v>15</v>
      </c>
      <c r="D447" s="29">
        <v>51</v>
      </c>
      <c r="E447" s="34">
        <f t="shared" si="39"/>
        <v>6.3378853434288804E-5</v>
      </c>
      <c r="F447" s="34">
        <f t="shared" si="40"/>
        <v>2.3886357143191686E-4</v>
      </c>
      <c r="G447" s="31">
        <f t="shared" si="41"/>
        <v>2.4</v>
      </c>
      <c r="H447" s="26">
        <f t="shared" si="42"/>
        <v>1.5210924824229311E-4</v>
      </c>
    </row>
    <row r="448" spans="2:8" s="17" customFormat="1" ht="30" x14ac:dyDescent="0.2">
      <c r="B448" s="3" t="s">
        <v>428</v>
      </c>
      <c r="C448" s="29">
        <v>58</v>
      </c>
      <c r="D448" s="29">
        <v>39</v>
      </c>
      <c r="E448" s="34">
        <f t="shared" si="39"/>
        <v>2.4506489994591669E-4</v>
      </c>
      <c r="F448" s="34">
        <f t="shared" si="40"/>
        <v>1.8266037815381877E-4</v>
      </c>
      <c r="G448" s="31">
        <f t="shared" si="41"/>
        <v>-0.32758620689655171</v>
      </c>
      <c r="H448" s="26">
        <f t="shared" si="42"/>
        <v>-8.0279881016765816E-5</v>
      </c>
    </row>
    <row r="449" spans="2:8" s="17" customFormat="1" ht="45" x14ac:dyDescent="0.2">
      <c r="B449" s="3" t="s">
        <v>429</v>
      </c>
      <c r="C449" s="29">
        <v>64</v>
      </c>
      <c r="D449" s="29">
        <v>51</v>
      </c>
      <c r="E449" s="34">
        <f t="shared" si="39"/>
        <v>2.7041644131963225E-4</v>
      </c>
      <c r="F449" s="34">
        <f t="shared" si="40"/>
        <v>2.3886357143191686E-4</v>
      </c>
      <c r="G449" s="31">
        <f t="shared" si="41"/>
        <v>-0.203125</v>
      </c>
      <c r="H449" s="26">
        <f t="shared" si="42"/>
        <v>-5.4928339643050304E-5</v>
      </c>
    </row>
    <row r="450" spans="2:8" s="17" customFormat="1" ht="30" x14ac:dyDescent="0.2">
      <c r="B450" s="3" t="s">
        <v>430</v>
      </c>
      <c r="C450" s="29">
        <v>70</v>
      </c>
      <c r="D450" s="29">
        <v>73</v>
      </c>
      <c r="E450" s="34">
        <f t="shared" si="39"/>
        <v>2.9576798269334776E-4</v>
      </c>
      <c r="F450" s="34">
        <f t="shared" si="40"/>
        <v>3.4190275910843003E-4</v>
      </c>
      <c r="G450" s="31">
        <f t="shared" si="41"/>
        <v>4.2857142857142858E-2</v>
      </c>
      <c r="H450" s="26">
        <f t="shared" si="42"/>
        <v>1.2675770686857761E-5</v>
      </c>
    </row>
    <row r="451" spans="2:8" s="17" customFormat="1" ht="30" x14ac:dyDescent="0.2">
      <c r="B451" s="3" t="s">
        <v>157</v>
      </c>
      <c r="C451" s="29">
        <v>6</v>
      </c>
      <c r="D451" s="29">
        <v>6</v>
      </c>
      <c r="E451" s="34">
        <f t="shared" si="39"/>
        <v>2.5351541373715522E-5</v>
      </c>
      <c r="F451" s="34">
        <f t="shared" si="40"/>
        <v>2.8101596639049043E-5</v>
      </c>
      <c r="G451" s="31">
        <f t="shared" si="41"/>
        <v>0</v>
      </c>
      <c r="H451" s="26">
        <f t="shared" si="42"/>
        <v>0</v>
      </c>
    </row>
    <row r="452" spans="2:8" s="17" customFormat="1" ht="45" x14ac:dyDescent="0.2">
      <c r="B452" s="3" t="s">
        <v>431</v>
      </c>
      <c r="C452" s="29">
        <v>13</v>
      </c>
      <c r="D452" s="29">
        <v>17</v>
      </c>
      <c r="E452" s="34">
        <f t="shared" si="39"/>
        <v>5.4928339643050297E-5</v>
      </c>
      <c r="F452" s="34">
        <f t="shared" si="40"/>
        <v>7.9621190477305616E-5</v>
      </c>
      <c r="G452" s="31">
        <f t="shared" si="41"/>
        <v>0.30769230769230771</v>
      </c>
      <c r="H452" s="26">
        <f t="shared" si="42"/>
        <v>1.6901027582477016E-5</v>
      </c>
    </row>
    <row r="453" spans="2:8" s="17" customFormat="1" ht="15" x14ac:dyDescent="0.2">
      <c r="B453" s="3" t="s">
        <v>167</v>
      </c>
      <c r="C453" s="29">
        <v>0</v>
      </c>
      <c r="D453" s="29">
        <v>5</v>
      </c>
      <c r="E453" s="34" t="str">
        <f t="shared" si="39"/>
        <v/>
      </c>
      <c r="F453" s="34">
        <f t="shared" si="40"/>
        <v>2.3417997199207536E-5</v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12</v>
      </c>
      <c r="D454" s="29">
        <v>22</v>
      </c>
      <c r="E454" s="34">
        <f t="shared" si="39"/>
        <v>5.0703082747431044E-5</v>
      </c>
      <c r="F454" s="34">
        <f t="shared" si="40"/>
        <v>1.0303918767651315E-4</v>
      </c>
      <c r="G454" s="31">
        <f t="shared" si="41"/>
        <v>0.83333333333333337</v>
      </c>
      <c r="H454" s="26">
        <f t="shared" si="42"/>
        <v>4.2252568956192538E-5</v>
      </c>
    </row>
    <row r="455" spans="2:8" s="17" customFormat="1" ht="15" x14ac:dyDescent="0.2">
      <c r="B455" s="3" t="s">
        <v>158</v>
      </c>
      <c r="C455" s="29">
        <v>75</v>
      </c>
      <c r="D455" s="29">
        <v>419</v>
      </c>
      <c r="E455" s="34">
        <f t="shared" si="39"/>
        <v>3.16894267171444E-4</v>
      </c>
      <c r="F455" s="34">
        <f t="shared" si="40"/>
        <v>1.9624281652935913E-3</v>
      </c>
      <c r="G455" s="31">
        <f t="shared" si="41"/>
        <v>4.5866666666666669</v>
      </c>
      <c r="H455" s="26">
        <f t="shared" si="42"/>
        <v>1.4534883720930232E-3</v>
      </c>
    </row>
    <row r="456" spans="2:8" s="17" customFormat="1" ht="30" x14ac:dyDescent="0.2">
      <c r="B456" s="3" t="s">
        <v>432</v>
      </c>
      <c r="C456" s="29">
        <v>31</v>
      </c>
      <c r="D456" s="29">
        <v>85</v>
      </c>
      <c r="E456" s="34">
        <f t="shared" si="39"/>
        <v>1.3098296376419687E-4</v>
      </c>
      <c r="F456" s="34">
        <f t="shared" si="40"/>
        <v>3.9810595238652809E-4</v>
      </c>
      <c r="G456" s="31">
        <f t="shared" si="41"/>
        <v>1.7419354838709677</v>
      </c>
      <c r="H456" s="26">
        <f t="shared" si="42"/>
        <v>2.2816387236343971E-4</v>
      </c>
    </row>
    <row r="457" spans="2:8" s="17" customFormat="1" ht="15" x14ac:dyDescent="0.2">
      <c r="B457" s="3" t="s">
        <v>433</v>
      </c>
      <c r="C457" s="29">
        <v>50</v>
      </c>
      <c r="D457" s="29">
        <v>9</v>
      </c>
      <c r="E457" s="34">
        <f t="shared" si="39"/>
        <v>2.1126284478096267E-4</v>
      </c>
      <c r="F457" s="34">
        <f t="shared" si="40"/>
        <v>4.2152394958573563E-5</v>
      </c>
      <c r="G457" s="31">
        <f t="shared" si="41"/>
        <v>-0.82</v>
      </c>
      <c r="H457" s="26">
        <f t="shared" si="42"/>
        <v>-1.7323553272038938E-4</v>
      </c>
    </row>
    <row r="458" spans="2:8" s="17" customFormat="1" ht="15" x14ac:dyDescent="0.2">
      <c r="B458" s="3" t="s">
        <v>168</v>
      </c>
      <c r="C458" s="29">
        <v>45</v>
      </c>
      <c r="D458" s="29">
        <v>52</v>
      </c>
      <c r="E458" s="34">
        <f t="shared" si="39"/>
        <v>1.9013656030286642E-4</v>
      </c>
      <c r="F458" s="34">
        <f t="shared" si="40"/>
        <v>2.4354717087175836E-4</v>
      </c>
      <c r="G458" s="31">
        <f t="shared" si="41"/>
        <v>0.15555555555555556</v>
      </c>
      <c r="H458" s="26">
        <f t="shared" si="42"/>
        <v>2.9576798269334779E-5</v>
      </c>
    </row>
    <row r="459" spans="2:8" s="17" customFormat="1" ht="15" x14ac:dyDescent="0.2">
      <c r="B459" s="3" t="s">
        <v>161</v>
      </c>
      <c r="C459" s="29">
        <v>64</v>
      </c>
      <c r="D459" s="29">
        <v>17</v>
      </c>
      <c r="E459" s="34">
        <f t="shared" si="39"/>
        <v>2.7041644131963225E-4</v>
      </c>
      <c r="F459" s="34">
        <f t="shared" si="40"/>
        <v>7.9621190477305616E-5</v>
      </c>
      <c r="G459" s="31">
        <f t="shared" si="41"/>
        <v>-0.734375</v>
      </c>
      <c r="H459" s="26">
        <f t="shared" si="42"/>
        <v>-1.9858707409410494E-4</v>
      </c>
    </row>
    <row r="460" spans="2:8" s="17" customFormat="1" ht="15" x14ac:dyDescent="0.2">
      <c r="B460" s="3" t="s">
        <v>176</v>
      </c>
      <c r="C460" s="29">
        <v>310</v>
      </c>
      <c r="D460" s="29">
        <v>831</v>
      </c>
      <c r="E460" s="34">
        <f t="shared" si="39"/>
        <v>1.3098296376419687E-3</v>
      </c>
      <c r="F460" s="34">
        <f t="shared" si="40"/>
        <v>3.8920711345082925E-3</v>
      </c>
      <c r="G460" s="31">
        <f t="shared" si="41"/>
        <v>1.6806451612903226</v>
      </c>
      <c r="H460" s="26">
        <f t="shared" si="42"/>
        <v>2.2013588426176315E-3</v>
      </c>
    </row>
    <row r="461" spans="2:8" s="17" customFormat="1" ht="30" x14ac:dyDescent="0.2">
      <c r="B461" s="3" t="s">
        <v>173</v>
      </c>
      <c r="C461" s="29">
        <v>45</v>
      </c>
      <c r="D461" s="29">
        <v>109</v>
      </c>
      <c r="E461" s="34">
        <f t="shared" si="39"/>
        <v>1.9013656030286642E-4</v>
      </c>
      <c r="F461" s="34">
        <f t="shared" si="40"/>
        <v>5.1051233894272422E-4</v>
      </c>
      <c r="G461" s="31">
        <f t="shared" si="41"/>
        <v>1.4222222222222223</v>
      </c>
      <c r="H461" s="26">
        <f t="shared" si="42"/>
        <v>2.7041644131963225E-4</v>
      </c>
    </row>
    <row r="462" spans="2:8" s="17" customFormat="1" ht="15" x14ac:dyDescent="0.2">
      <c r="B462" s="3" t="s">
        <v>174</v>
      </c>
      <c r="C462" s="29">
        <v>2</v>
      </c>
      <c r="D462" s="29">
        <v>62</v>
      </c>
      <c r="E462" s="34">
        <f t="shared" si="39"/>
        <v>8.4505137912385079E-6</v>
      </c>
      <c r="F462" s="34">
        <f t="shared" si="40"/>
        <v>2.9038316527017343E-4</v>
      </c>
      <c r="G462" s="31">
        <f t="shared" si="41"/>
        <v>30</v>
      </c>
      <c r="H462" s="26">
        <f t="shared" si="42"/>
        <v>2.5351541373715521E-4</v>
      </c>
    </row>
    <row r="463" spans="2:8" s="17" customFormat="1" ht="15" x14ac:dyDescent="0.2">
      <c r="B463" s="3" t="s">
        <v>477</v>
      </c>
      <c r="C463" s="29">
        <v>785</v>
      </c>
      <c r="D463" s="29">
        <v>1166</v>
      </c>
      <c r="E463" s="34">
        <f t="shared" si="39"/>
        <v>3.316826663061114E-3</v>
      </c>
      <c r="F463" s="34">
        <f t="shared" si="40"/>
        <v>5.4610769468551972E-3</v>
      </c>
      <c r="G463" s="31">
        <f t="shared" si="41"/>
        <v>0.48535031847133758</v>
      </c>
      <c r="H463" s="26">
        <f t="shared" si="42"/>
        <v>1.6098228772309356E-3</v>
      </c>
    </row>
    <row r="464" spans="2:8" s="17" customFormat="1" ht="15" x14ac:dyDescent="0.2">
      <c r="B464" s="3" t="s">
        <v>478</v>
      </c>
      <c r="C464" s="29">
        <v>281</v>
      </c>
      <c r="D464" s="29">
        <v>269</v>
      </c>
      <c r="E464" s="34">
        <f t="shared" si="39"/>
        <v>1.1872971876690102E-3</v>
      </c>
      <c r="F464" s="34">
        <f t="shared" si="40"/>
        <v>1.2598882493173654E-3</v>
      </c>
      <c r="G464" s="31">
        <f t="shared" si="41"/>
        <v>-4.2704626334519574E-2</v>
      </c>
      <c r="H464" s="26">
        <f t="shared" si="42"/>
        <v>-5.0703082747431044E-5</v>
      </c>
    </row>
    <row r="465" spans="2:8" s="17" customFormat="1" ht="15" x14ac:dyDescent="0.2">
      <c r="B465" s="3" t="s">
        <v>183</v>
      </c>
      <c r="C465" s="29">
        <v>18</v>
      </c>
      <c r="D465" s="29">
        <v>19</v>
      </c>
      <c r="E465" s="34">
        <f t="shared" si="39"/>
        <v>7.605462412114657E-5</v>
      </c>
      <c r="F465" s="34">
        <f t="shared" si="40"/>
        <v>8.8988389356988636E-5</v>
      </c>
      <c r="G465" s="31">
        <f t="shared" si="41"/>
        <v>5.5555555555555552E-2</v>
      </c>
      <c r="H465" s="26">
        <f t="shared" si="42"/>
        <v>4.225256895619254E-6</v>
      </c>
    </row>
    <row r="466" spans="2:8" s="17" customFormat="1" ht="15" x14ac:dyDescent="0.2">
      <c r="B466" s="3" t="s">
        <v>178</v>
      </c>
      <c r="C466" s="29">
        <v>22</v>
      </c>
      <c r="D466" s="29">
        <v>66</v>
      </c>
      <c r="E466" s="34">
        <f t="shared" si="39"/>
        <v>9.2955651703623582E-5</v>
      </c>
      <c r="F466" s="34">
        <f t="shared" si="40"/>
        <v>3.0911756302953947E-4</v>
      </c>
      <c r="G466" s="31">
        <f t="shared" si="41"/>
        <v>2</v>
      </c>
      <c r="H466" s="26">
        <f t="shared" si="42"/>
        <v>1.8591130340724716E-4</v>
      </c>
    </row>
    <row r="467" spans="2:8" s="17" customFormat="1" ht="15" x14ac:dyDescent="0.2">
      <c r="B467" s="3" t="s">
        <v>479</v>
      </c>
      <c r="C467" s="29">
        <v>298</v>
      </c>
      <c r="D467" s="29">
        <v>363</v>
      </c>
      <c r="E467" s="34">
        <f t="shared" si="39"/>
        <v>1.2591265548945376E-3</v>
      </c>
      <c r="F467" s="34">
        <f t="shared" si="40"/>
        <v>1.7001465966624671E-3</v>
      </c>
      <c r="G467" s="31">
        <f t="shared" si="41"/>
        <v>0.21812080536912751</v>
      </c>
      <c r="H467" s="26">
        <f t="shared" si="42"/>
        <v>2.7464169821525146E-4</v>
      </c>
    </row>
    <row r="468" spans="2:8" s="17" customFormat="1" ht="15" x14ac:dyDescent="0.2">
      <c r="B468" s="3" t="s">
        <v>182</v>
      </c>
      <c r="C468" s="29">
        <v>58</v>
      </c>
      <c r="D468" s="29">
        <v>68</v>
      </c>
      <c r="E468" s="34">
        <f t="shared" si="39"/>
        <v>2.4506489994591669E-4</v>
      </c>
      <c r="F468" s="34">
        <f t="shared" si="40"/>
        <v>3.1848476190922246E-4</v>
      </c>
      <c r="G468" s="31">
        <f t="shared" si="41"/>
        <v>0.17241379310344829</v>
      </c>
      <c r="H468" s="26">
        <f t="shared" si="42"/>
        <v>4.2252568956192538E-5</v>
      </c>
    </row>
    <row r="469" spans="2:8" s="17" customFormat="1" ht="15" x14ac:dyDescent="0.2">
      <c r="B469" s="3" t="s">
        <v>175</v>
      </c>
      <c r="C469" s="29">
        <v>26</v>
      </c>
      <c r="D469" s="29">
        <v>18</v>
      </c>
      <c r="E469" s="34">
        <f t="shared" si="39"/>
        <v>1.0985667928610059E-4</v>
      </c>
      <c r="F469" s="34">
        <f t="shared" si="40"/>
        <v>8.4304789917147126E-5</v>
      </c>
      <c r="G469" s="31">
        <f t="shared" si="41"/>
        <v>-0.30769230769230771</v>
      </c>
      <c r="H469" s="26">
        <f t="shared" si="42"/>
        <v>-3.3802055164954032E-5</v>
      </c>
    </row>
    <row r="470" spans="2:8" s="17" customFormat="1" ht="15" x14ac:dyDescent="0.2">
      <c r="B470" s="3" t="s">
        <v>434</v>
      </c>
      <c r="C470" s="29">
        <v>15</v>
      </c>
      <c r="D470" s="29">
        <v>16</v>
      </c>
      <c r="E470" s="34">
        <f t="shared" si="39"/>
        <v>6.3378853434288804E-5</v>
      </c>
      <c r="F470" s="34">
        <f t="shared" si="40"/>
        <v>7.4937591037464106E-5</v>
      </c>
      <c r="G470" s="31">
        <f t="shared" si="41"/>
        <v>6.6666666666666666E-2</v>
      </c>
      <c r="H470" s="26">
        <f t="shared" si="42"/>
        <v>4.2252568956192531E-6</v>
      </c>
    </row>
    <row r="471" spans="2:8" s="17" customFormat="1" ht="15" x14ac:dyDescent="0.2">
      <c r="B471" s="3" t="s">
        <v>170</v>
      </c>
      <c r="C471" s="29">
        <v>10</v>
      </c>
      <c r="D471" s="29">
        <v>8</v>
      </c>
      <c r="E471" s="34">
        <f t="shared" si="39"/>
        <v>4.2252568956192538E-5</v>
      </c>
      <c r="F471" s="34">
        <f t="shared" si="40"/>
        <v>3.7468795518732053E-5</v>
      </c>
      <c r="G471" s="31">
        <f t="shared" si="41"/>
        <v>-0.2</v>
      </c>
      <c r="H471" s="26">
        <f t="shared" si="42"/>
        <v>-8.4505137912385079E-6</v>
      </c>
    </row>
    <row r="472" spans="2:8" s="17" customFormat="1" ht="15" x14ac:dyDescent="0.2">
      <c r="B472" s="3" t="s">
        <v>185</v>
      </c>
      <c r="C472" s="29">
        <v>9</v>
      </c>
      <c r="D472" s="29">
        <v>16</v>
      </c>
      <c r="E472" s="34">
        <f t="shared" si="39"/>
        <v>3.8027312060573285E-5</v>
      </c>
      <c r="F472" s="34">
        <f t="shared" si="40"/>
        <v>7.4937591037464106E-5</v>
      </c>
      <c r="G472" s="31">
        <f t="shared" si="41"/>
        <v>0.77777777777777779</v>
      </c>
      <c r="H472" s="26">
        <f t="shared" si="42"/>
        <v>2.9576798269334779E-5</v>
      </c>
    </row>
    <row r="473" spans="2:8" s="17" customFormat="1" ht="30" x14ac:dyDescent="0.2">
      <c r="B473" s="3" t="s">
        <v>435</v>
      </c>
      <c r="C473" s="29">
        <v>80</v>
      </c>
      <c r="D473" s="29">
        <v>248</v>
      </c>
      <c r="E473" s="34">
        <f t="shared" si="39"/>
        <v>3.380205516495403E-4</v>
      </c>
      <c r="F473" s="34">
        <f t="shared" si="40"/>
        <v>1.1615326610806937E-3</v>
      </c>
      <c r="G473" s="31">
        <f t="shared" si="41"/>
        <v>2.1</v>
      </c>
      <c r="H473" s="26">
        <f t="shared" si="42"/>
        <v>7.0984315846403469E-4</v>
      </c>
    </row>
    <row r="474" spans="2:8" s="17" customFormat="1" ht="30" x14ac:dyDescent="0.2">
      <c r="B474" s="3" t="s">
        <v>436</v>
      </c>
      <c r="C474" s="29">
        <v>6</v>
      </c>
      <c r="D474" s="29">
        <v>77</v>
      </c>
      <c r="E474" s="34">
        <f t="shared" si="39"/>
        <v>2.5351541373715522E-5</v>
      </c>
      <c r="F474" s="34">
        <f t="shared" si="40"/>
        <v>3.6063715686779601E-4</v>
      </c>
      <c r="G474" s="31">
        <f t="shared" si="41"/>
        <v>11.833333333333334</v>
      </c>
      <c r="H474" s="26">
        <f t="shared" si="42"/>
        <v>2.9999323958896702E-4</v>
      </c>
    </row>
    <row r="475" spans="2:8" s="17" customFormat="1" ht="15" x14ac:dyDescent="0.2">
      <c r="B475" s="3" t="s">
        <v>437</v>
      </c>
      <c r="C475" s="29">
        <v>32</v>
      </c>
      <c r="D475" s="29">
        <v>54</v>
      </c>
      <c r="E475" s="34">
        <f t="shared" si="39"/>
        <v>1.3520822065981613E-4</v>
      </c>
      <c r="F475" s="34">
        <f t="shared" si="40"/>
        <v>2.529143697514414E-4</v>
      </c>
      <c r="G475" s="31">
        <f t="shared" si="41"/>
        <v>0.6875</v>
      </c>
      <c r="H475" s="26">
        <f t="shared" si="42"/>
        <v>9.2955651703623582E-5</v>
      </c>
    </row>
    <row r="476" spans="2:8" s="17" customFormat="1" ht="30" x14ac:dyDescent="0.2">
      <c r="B476" s="3" t="s">
        <v>438</v>
      </c>
      <c r="C476" s="29">
        <v>19</v>
      </c>
      <c r="D476" s="29">
        <v>43</v>
      </c>
      <c r="E476" s="34">
        <f t="shared" si="39"/>
        <v>8.0279881016765816E-5</v>
      </c>
      <c r="F476" s="34">
        <f t="shared" si="40"/>
        <v>2.0139477591318481E-4</v>
      </c>
      <c r="G476" s="31">
        <f t="shared" si="41"/>
        <v>1.263157894736842</v>
      </c>
      <c r="H476" s="26">
        <f t="shared" si="42"/>
        <v>1.0140616549486207E-4</v>
      </c>
    </row>
    <row r="477" spans="2:8" s="17" customFormat="1" ht="15" x14ac:dyDescent="0.2">
      <c r="B477" s="3" t="s">
        <v>181</v>
      </c>
      <c r="C477" s="29">
        <v>8</v>
      </c>
      <c r="D477" s="29">
        <v>16</v>
      </c>
      <c r="E477" s="34">
        <f t="shared" si="39"/>
        <v>3.3802055164954032E-5</v>
      </c>
      <c r="F477" s="34">
        <f t="shared" si="40"/>
        <v>7.4937591037464106E-5</v>
      </c>
      <c r="G477" s="31">
        <f t="shared" si="41"/>
        <v>1</v>
      </c>
      <c r="H477" s="26">
        <f t="shared" si="42"/>
        <v>3.3802055164954032E-5</v>
      </c>
    </row>
    <row r="478" spans="2:8" s="17" customFormat="1" ht="15" x14ac:dyDescent="0.2">
      <c r="B478" s="3" t="s">
        <v>439</v>
      </c>
      <c r="C478" s="29">
        <v>278</v>
      </c>
      <c r="D478" s="29">
        <v>1043</v>
      </c>
      <c r="E478" s="34">
        <f t="shared" si="39"/>
        <v>1.1746214169821524E-3</v>
      </c>
      <c r="F478" s="34">
        <f t="shared" si="40"/>
        <v>4.884994215754692E-3</v>
      </c>
      <c r="G478" s="31">
        <f t="shared" si="41"/>
        <v>2.7517985611510793</v>
      </c>
      <c r="H478" s="26">
        <f t="shared" si="42"/>
        <v>3.232321525148729E-3</v>
      </c>
    </row>
    <row r="479" spans="2:8" s="17" customFormat="1" ht="30" x14ac:dyDescent="0.2">
      <c r="B479" s="3" t="s">
        <v>440</v>
      </c>
      <c r="C479" s="29">
        <v>16</v>
      </c>
      <c r="D479" s="29">
        <v>37</v>
      </c>
      <c r="E479" s="34">
        <f t="shared" si="39"/>
        <v>6.7604110329908063E-5</v>
      </c>
      <c r="F479" s="34">
        <f t="shared" si="40"/>
        <v>1.7329317927413575E-4</v>
      </c>
      <c r="G479" s="31">
        <f t="shared" si="41"/>
        <v>1.3125</v>
      </c>
      <c r="H479" s="26">
        <f t="shared" si="42"/>
        <v>8.8730394808004336E-5</v>
      </c>
    </row>
    <row r="480" spans="2:8" s="17" customFormat="1" ht="15" x14ac:dyDescent="0.2">
      <c r="B480" s="3" t="s">
        <v>441</v>
      </c>
      <c r="C480" s="29">
        <v>30</v>
      </c>
      <c r="D480" s="29">
        <v>63</v>
      </c>
      <c r="E480" s="34">
        <f t="shared" si="39"/>
        <v>1.2675770686857761E-4</v>
      </c>
      <c r="F480" s="34">
        <f t="shared" si="40"/>
        <v>2.9506676471001495E-4</v>
      </c>
      <c r="G480" s="31">
        <f t="shared" si="41"/>
        <v>1.1000000000000001</v>
      </c>
      <c r="H480" s="26">
        <f t="shared" si="42"/>
        <v>1.3943347755543539E-4</v>
      </c>
    </row>
    <row r="481" spans="2:9" s="17" customFormat="1" ht="15" x14ac:dyDescent="0.2">
      <c r="B481" s="3" t="s">
        <v>177</v>
      </c>
      <c r="C481" s="29">
        <v>12</v>
      </c>
      <c r="D481" s="29">
        <v>6</v>
      </c>
      <c r="E481" s="34">
        <f t="shared" si="39"/>
        <v>5.0703082747431044E-5</v>
      </c>
      <c r="F481" s="34">
        <f t="shared" si="40"/>
        <v>2.8101596639049043E-5</v>
      </c>
      <c r="G481" s="31">
        <f t="shared" si="41"/>
        <v>-0.5</v>
      </c>
      <c r="H481" s="26">
        <f t="shared" si="42"/>
        <v>-2.5351541373715522E-5</v>
      </c>
    </row>
    <row r="482" spans="2:9" s="17" customFormat="1" ht="15" x14ac:dyDescent="0.2">
      <c r="B482" s="3" t="s">
        <v>179</v>
      </c>
      <c r="C482" s="29">
        <v>2</v>
      </c>
      <c r="D482" s="29">
        <v>6</v>
      </c>
      <c r="E482" s="34">
        <f t="shared" si="39"/>
        <v>8.4505137912385079E-6</v>
      </c>
      <c r="F482" s="34">
        <f t="shared" si="40"/>
        <v>2.8101596639049043E-5</v>
      </c>
      <c r="G482" s="31">
        <f t="shared" si="41"/>
        <v>2</v>
      </c>
      <c r="H482" s="26">
        <f t="shared" si="42"/>
        <v>1.6901027582477016E-5</v>
      </c>
    </row>
    <row r="483" spans="2:9" s="17" customFormat="1" ht="15" x14ac:dyDescent="0.2">
      <c r="B483" s="3" t="s">
        <v>442</v>
      </c>
      <c r="C483" s="29">
        <v>686</v>
      </c>
      <c r="D483" s="29">
        <v>1481</v>
      </c>
      <c r="E483" s="34">
        <f t="shared" si="39"/>
        <v>2.8985262303948081E-3</v>
      </c>
      <c r="F483" s="34">
        <f t="shared" si="40"/>
        <v>6.9364107704052722E-3</v>
      </c>
      <c r="G483" s="31">
        <f t="shared" si="41"/>
        <v>1.1588921282798834</v>
      </c>
      <c r="H483" s="26">
        <f t="shared" si="42"/>
        <v>3.3590792320173069E-3</v>
      </c>
    </row>
    <row r="484" spans="2:9" s="17" customFormat="1" ht="30" x14ac:dyDescent="0.2">
      <c r="B484" s="3" t="s">
        <v>184</v>
      </c>
      <c r="C484" s="29">
        <v>497</v>
      </c>
      <c r="D484" s="29">
        <v>1591</v>
      </c>
      <c r="E484" s="34">
        <f t="shared" si="39"/>
        <v>2.0999526771227689E-3</v>
      </c>
      <c r="F484" s="34">
        <f t="shared" si="40"/>
        <v>7.4516067087878378E-3</v>
      </c>
      <c r="G484" s="31">
        <f t="shared" si="41"/>
        <v>2.2012072434607646</v>
      </c>
      <c r="H484" s="26">
        <f t="shared" si="42"/>
        <v>4.6224310438074626E-3</v>
      </c>
    </row>
    <row r="485" spans="2:9" s="17" customFormat="1" ht="15" x14ac:dyDescent="0.2">
      <c r="B485" s="3" t="s">
        <v>443</v>
      </c>
      <c r="C485" s="29">
        <v>1474</v>
      </c>
      <c r="D485" s="29">
        <v>2851</v>
      </c>
      <c r="E485" s="34">
        <f t="shared" si="39"/>
        <v>6.2280286641427799E-3</v>
      </c>
      <c r="F485" s="34">
        <f t="shared" si="40"/>
        <v>1.3352942002988137E-2</v>
      </c>
      <c r="G485" s="31">
        <f t="shared" si="41"/>
        <v>0.93419267299864317</v>
      </c>
      <c r="H485" s="26">
        <f t="shared" si="42"/>
        <v>5.8181787452677124E-3</v>
      </c>
    </row>
    <row r="486" spans="2:9" s="17" customFormat="1" ht="15" x14ac:dyDescent="0.2">
      <c r="B486" s="3" t="s">
        <v>171</v>
      </c>
      <c r="C486" s="29">
        <v>209</v>
      </c>
      <c r="D486" s="29">
        <v>17</v>
      </c>
      <c r="E486" s="34">
        <f t="shared" si="39"/>
        <v>8.8307869118442396E-4</v>
      </c>
      <c r="F486" s="34">
        <f t="shared" si="40"/>
        <v>7.9621190477305616E-5</v>
      </c>
      <c r="G486" s="31">
        <f t="shared" si="41"/>
        <v>-0.91866028708133973</v>
      </c>
      <c r="H486" s="26">
        <f t="shared" si="42"/>
        <v>-8.1124932395889671E-4</v>
      </c>
    </row>
    <row r="487" spans="2:9" s="17" customFormat="1" ht="15" x14ac:dyDescent="0.2">
      <c r="B487" s="3" t="s">
        <v>444</v>
      </c>
      <c r="C487" s="29">
        <v>9</v>
      </c>
      <c r="D487" s="29">
        <v>19</v>
      </c>
      <c r="E487" s="34">
        <f t="shared" si="39"/>
        <v>3.8027312060573285E-5</v>
      </c>
      <c r="F487" s="34">
        <f t="shared" si="40"/>
        <v>8.8988389356988636E-5</v>
      </c>
      <c r="G487" s="31">
        <f t="shared" si="41"/>
        <v>1.1111111111111112</v>
      </c>
      <c r="H487" s="26">
        <f t="shared" si="42"/>
        <v>4.2252568956192538E-5</v>
      </c>
    </row>
    <row r="488" spans="2:9" s="17" customFormat="1" ht="15" x14ac:dyDescent="0.2">
      <c r="B488" s="3" t="s">
        <v>445</v>
      </c>
      <c r="C488" s="29">
        <v>158</v>
      </c>
      <c r="D488" s="29">
        <v>41</v>
      </c>
      <c r="E488" s="34">
        <f t="shared" ref="E488:E499" si="43">+IF(C488=0,"",C488/C$294)</f>
        <v>6.6759058950784209E-4</v>
      </c>
      <c r="F488" s="34">
        <f t="shared" ref="F488:F499" si="44">+IF(D488=0,"",D488/D$294)</f>
        <v>1.9202757703350179E-4</v>
      </c>
      <c r="G488" s="31">
        <f t="shared" ref="G488:G499" si="45">+IF(OR(AND(D488=0),(C488=0)),"0",((D488-C488)/C488))</f>
        <v>-0.740506329113924</v>
      </c>
      <c r="H488" s="26">
        <f t="shared" ref="H488:H499" si="46">+IF(OR(AND(E488=""),(G488="")),"",E488*G488)</f>
        <v>-4.943550567874527E-4</v>
      </c>
    </row>
    <row r="489" spans="2:9" s="17" customFormat="1" ht="15" x14ac:dyDescent="0.2">
      <c r="B489" s="3" t="s">
        <v>446</v>
      </c>
      <c r="C489" s="29">
        <v>11</v>
      </c>
      <c r="D489" s="29">
        <v>41</v>
      </c>
      <c r="E489" s="34">
        <f t="shared" si="43"/>
        <v>4.6477825851811791E-5</v>
      </c>
      <c r="F489" s="34">
        <f t="shared" si="44"/>
        <v>1.9202757703350179E-4</v>
      </c>
      <c r="G489" s="31">
        <f t="shared" si="45"/>
        <v>2.7272727272727271</v>
      </c>
      <c r="H489" s="26">
        <f t="shared" si="46"/>
        <v>1.2675770686857761E-4</v>
      </c>
    </row>
    <row r="490" spans="2:9" s="17" customFormat="1" ht="15" x14ac:dyDescent="0.2">
      <c r="B490" s="3" t="s">
        <v>172</v>
      </c>
      <c r="C490" s="29">
        <v>233</v>
      </c>
      <c r="D490" s="29">
        <v>62</v>
      </c>
      <c r="E490" s="34">
        <f t="shared" si="43"/>
        <v>9.844848566792862E-4</v>
      </c>
      <c r="F490" s="34">
        <f t="shared" si="44"/>
        <v>2.9038316527017343E-4</v>
      </c>
      <c r="G490" s="31">
        <f t="shared" si="45"/>
        <v>-0.73390557939914158</v>
      </c>
      <c r="H490" s="26">
        <f t="shared" si="46"/>
        <v>-7.2251892915089241E-4</v>
      </c>
    </row>
    <row r="491" spans="2:9" s="17" customFormat="1" ht="15" x14ac:dyDescent="0.2">
      <c r="B491" s="3" t="s">
        <v>180</v>
      </c>
      <c r="C491" s="29">
        <v>377</v>
      </c>
      <c r="D491" s="29">
        <v>672</v>
      </c>
      <c r="E491" s="34">
        <f t="shared" si="43"/>
        <v>1.5929218496484585E-3</v>
      </c>
      <c r="F491" s="34">
        <f t="shared" si="44"/>
        <v>3.1473788235734925E-3</v>
      </c>
      <c r="G491" s="31">
        <f t="shared" si="45"/>
        <v>0.7824933687002652</v>
      </c>
      <c r="H491" s="26">
        <f t="shared" si="46"/>
        <v>1.2464507842076798E-3</v>
      </c>
    </row>
    <row r="492" spans="2:9" s="17" customFormat="1" ht="15" x14ac:dyDescent="0.2">
      <c r="B492" s="3" t="s">
        <v>480</v>
      </c>
      <c r="C492" s="29">
        <v>43</v>
      </c>
      <c r="D492" s="29">
        <v>92</v>
      </c>
      <c r="E492" s="34">
        <f t="shared" si="43"/>
        <v>1.816860465116279E-4</v>
      </c>
      <c r="F492" s="34">
        <f t="shared" si="44"/>
        <v>4.3089114846541865E-4</v>
      </c>
      <c r="G492" s="31">
        <f t="shared" si="45"/>
        <v>1.1395348837209303</v>
      </c>
      <c r="H492" s="26">
        <f t="shared" si="46"/>
        <v>2.0703758788534344E-4</v>
      </c>
    </row>
    <row r="493" spans="2:9" s="17" customFormat="1" ht="15" x14ac:dyDescent="0.2">
      <c r="B493" s="3" t="s">
        <v>447</v>
      </c>
      <c r="C493" s="29">
        <v>158</v>
      </c>
      <c r="D493" s="29">
        <v>148</v>
      </c>
      <c r="E493" s="34">
        <f t="shared" si="43"/>
        <v>6.6759058950784209E-4</v>
      </c>
      <c r="F493" s="34">
        <f t="shared" si="44"/>
        <v>6.9317271709654299E-4</v>
      </c>
      <c r="G493" s="31">
        <f t="shared" si="45"/>
        <v>-6.3291139240506333E-2</v>
      </c>
      <c r="H493" s="26">
        <f t="shared" si="46"/>
        <v>-4.2252568956192538E-5</v>
      </c>
    </row>
    <row r="494" spans="2:9" s="17" customFormat="1" ht="30" x14ac:dyDescent="0.2">
      <c r="B494" s="3" t="s">
        <v>448</v>
      </c>
      <c r="C494" s="29">
        <v>64</v>
      </c>
      <c r="D494" s="29">
        <v>42</v>
      </c>
      <c r="E494" s="34">
        <f t="shared" si="43"/>
        <v>2.7041644131963225E-4</v>
      </c>
      <c r="F494" s="34">
        <f t="shared" si="44"/>
        <v>1.9671117647334328E-4</v>
      </c>
      <c r="G494" s="31">
        <f t="shared" si="45"/>
        <v>-0.34375</v>
      </c>
      <c r="H494" s="26">
        <f t="shared" si="46"/>
        <v>-9.2955651703623582E-5</v>
      </c>
    </row>
    <row r="495" spans="2:9" s="17" customFormat="1" ht="30" x14ac:dyDescent="0.2">
      <c r="B495" s="3" t="s">
        <v>449</v>
      </c>
      <c r="C495" s="29">
        <v>30</v>
      </c>
      <c r="D495" s="29">
        <v>29</v>
      </c>
      <c r="E495" s="34">
        <f t="shared" si="43"/>
        <v>1.2675770686857761E-4</v>
      </c>
      <c r="F495" s="34">
        <f t="shared" si="44"/>
        <v>1.3582438375540369E-4</v>
      </c>
      <c r="G495" s="31">
        <f t="shared" si="45"/>
        <v>-3.3333333333333333E-2</v>
      </c>
      <c r="H495" s="26">
        <f t="shared" si="46"/>
        <v>-4.2252568956192531E-6</v>
      </c>
    </row>
    <row r="496" spans="2:9" s="2" customFormat="1" ht="15" x14ac:dyDescent="0.2">
      <c r="B496" s="3" t="s">
        <v>450</v>
      </c>
      <c r="C496" s="29">
        <v>3</v>
      </c>
      <c r="D496" s="29">
        <v>3</v>
      </c>
      <c r="E496" s="34">
        <f t="shared" si="43"/>
        <v>1.2675770686857761E-5</v>
      </c>
      <c r="F496" s="34">
        <f t="shared" si="44"/>
        <v>1.4050798319524521E-5</v>
      </c>
      <c r="G496" s="31">
        <f t="shared" si="45"/>
        <v>0</v>
      </c>
      <c r="H496" s="26">
        <f t="shared" si="46"/>
        <v>0</v>
      </c>
      <c r="I496" s="17"/>
    </row>
    <row r="497" spans="2:8" s="17" customFormat="1" ht="15" x14ac:dyDescent="0.2">
      <c r="B497" s="3" t="s">
        <v>451</v>
      </c>
      <c r="C497" s="29">
        <v>67</v>
      </c>
      <c r="D497" s="29">
        <v>109</v>
      </c>
      <c r="E497" s="34">
        <f t="shared" si="43"/>
        <v>2.8309221200648998E-4</v>
      </c>
      <c r="F497" s="34">
        <f t="shared" si="44"/>
        <v>5.1051233894272422E-4</v>
      </c>
      <c r="G497" s="31">
        <f t="shared" si="45"/>
        <v>0.62686567164179108</v>
      </c>
      <c r="H497" s="26">
        <f t="shared" si="46"/>
        <v>1.7746078961600864E-4</v>
      </c>
    </row>
    <row r="498" spans="2:8" s="17" customFormat="1" ht="30" x14ac:dyDescent="0.2">
      <c r="B498" s="3" t="s">
        <v>452</v>
      </c>
      <c r="C498" s="29">
        <v>3</v>
      </c>
      <c r="D498" s="29">
        <v>5</v>
      </c>
      <c r="E498" s="34">
        <f t="shared" si="43"/>
        <v>1.2675770686857761E-5</v>
      </c>
      <c r="F498" s="34">
        <f t="shared" si="44"/>
        <v>2.3417997199207536E-5</v>
      </c>
      <c r="G498" s="31">
        <f t="shared" si="45"/>
        <v>0.66666666666666663</v>
      </c>
      <c r="H498" s="26">
        <f t="shared" si="46"/>
        <v>8.4505137912385062E-6</v>
      </c>
    </row>
    <row r="499" spans="2:8" s="17" customFormat="1" ht="30" x14ac:dyDescent="0.2">
      <c r="B499" s="3" t="s">
        <v>453</v>
      </c>
      <c r="C499" s="29">
        <v>9</v>
      </c>
      <c r="D499" s="29">
        <v>28</v>
      </c>
      <c r="E499" s="34">
        <f t="shared" si="43"/>
        <v>3.8027312060573285E-5</v>
      </c>
      <c r="F499" s="34">
        <f t="shared" si="44"/>
        <v>1.311407843155622E-4</v>
      </c>
      <c r="G499" s="31">
        <f t="shared" si="45"/>
        <v>2.1111111111111112</v>
      </c>
      <c r="H499" s="26">
        <f t="shared" si="46"/>
        <v>8.027988101676583E-5</v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32"/>
      <c r="C502" s="33"/>
      <c r="D502" s="33"/>
      <c r="E502" s="33"/>
      <c r="F502" s="33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56536</v>
      </c>
      <c r="D505" s="21">
        <f>SUM(D506:D530)</f>
        <v>76199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0.34779609452384319</v>
      </c>
      <c r="H505" s="22">
        <f>+IF(OR(AND(E505=""),(G505="")),"",E505*G505)</f>
        <v>0.34779609452384319</v>
      </c>
    </row>
    <row r="506" spans="2:8" s="17" customFormat="1" ht="15" x14ac:dyDescent="0.2">
      <c r="B506" s="3" t="s">
        <v>454</v>
      </c>
      <c r="C506" s="29">
        <v>80</v>
      </c>
      <c r="D506" s="29">
        <v>110</v>
      </c>
      <c r="E506" s="34">
        <f>+IF(C506=0,"",C506/C$505)</f>
        <v>1.4150275930380643E-3</v>
      </c>
      <c r="F506" s="34">
        <f>+IF(D506=0,"",D506/D$505)</f>
        <v>1.4435884985367262E-3</v>
      </c>
      <c r="G506" s="31">
        <f>+IF(OR(AND(D506=0),(C506=0)),"0",((D506-C506)/C506))</f>
        <v>0.375</v>
      </c>
      <c r="H506" s="26">
        <f>+IF(OR(AND(E506=""),(G506="")),"",E506*G506)</f>
        <v>5.3063534738927414E-4</v>
      </c>
    </row>
    <row r="507" spans="2:8" s="17" customFormat="1" ht="15" x14ac:dyDescent="0.2">
      <c r="B507" s="3" t="s">
        <v>187</v>
      </c>
      <c r="C507" s="29">
        <v>1892</v>
      </c>
      <c r="D507" s="29">
        <v>2660</v>
      </c>
      <c r="E507" s="34">
        <f t="shared" ref="E507:E529" si="47">+IF(C507=0,"",C507/C$505)</f>
        <v>3.3465402575350217E-2</v>
      </c>
      <c r="F507" s="34">
        <f t="shared" ref="F507:F529" si="48">+IF(D507=0,"",D507/D$505)</f>
        <v>3.4908594600979018E-2</v>
      </c>
      <c r="G507" s="31">
        <f t="shared" ref="G507:G529" si="49">+IF(OR(AND(D507=0),(C507=0)),"0",((D507-C507)/C507))</f>
        <v>0.40591966173361521</v>
      </c>
      <c r="H507" s="26">
        <f t="shared" ref="H507:H530" si="50">+IF(OR(AND(E507=""),(G507="")),"",E507*G507)</f>
        <v>1.3584264893165415E-2</v>
      </c>
    </row>
    <row r="508" spans="2:8" s="17" customFormat="1" ht="15" x14ac:dyDescent="0.2">
      <c r="B508" s="3" t="s">
        <v>455</v>
      </c>
      <c r="C508" s="29">
        <v>5263</v>
      </c>
      <c r="D508" s="29">
        <v>9134</v>
      </c>
      <c r="E508" s="34">
        <f t="shared" si="47"/>
        <v>9.3091127776991647E-2</v>
      </c>
      <c r="F508" s="34">
        <f t="shared" si="48"/>
        <v>0.1198703395057678</v>
      </c>
      <c r="G508" s="31">
        <f t="shared" si="49"/>
        <v>0.7355120653619609</v>
      </c>
      <c r="H508" s="26">
        <f t="shared" si="50"/>
        <v>6.8469647658129337E-2</v>
      </c>
    </row>
    <row r="509" spans="2:8" s="17" customFormat="1" ht="15" x14ac:dyDescent="0.2">
      <c r="B509" s="3" t="s">
        <v>456</v>
      </c>
      <c r="C509" s="29">
        <v>10139</v>
      </c>
      <c r="D509" s="29">
        <v>10700</v>
      </c>
      <c r="E509" s="34">
        <f t="shared" si="47"/>
        <v>0.17933705957266166</v>
      </c>
      <c r="F509" s="34">
        <f t="shared" si="48"/>
        <v>0.14042179031220883</v>
      </c>
      <c r="G509" s="31">
        <f t="shared" si="49"/>
        <v>5.5330900483282375E-2</v>
      </c>
      <c r="H509" s="26">
        <f t="shared" si="50"/>
        <v>9.9228809961794257E-3</v>
      </c>
    </row>
    <row r="510" spans="2:8" s="17" customFormat="1" ht="15" x14ac:dyDescent="0.2">
      <c r="B510" s="3" t="s">
        <v>188</v>
      </c>
      <c r="C510" s="29">
        <v>370</v>
      </c>
      <c r="D510" s="29">
        <v>313</v>
      </c>
      <c r="E510" s="34">
        <f t="shared" si="47"/>
        <v>6.5445026178010471E-3</v>
      </c>
      <c r="F510" s="34">
        <f t="shared" si="48"/>
        <v>4.1076654549272304E-3</v>
      </c>
      <c r="G510" s="31">
        <f t="shared" si="49"/>
        <v>-0.15405405405405406</v>
      </c>
      <c r="H510" s="26">
        <f t="shared" si="50"/>
        <v>-1.0082071600396208E-3</v>
      </c>
    </row>
    <row r="511" spans="2:8" s="17" customFormat="1" ht="15" x14ac:dyDescent="0.2">
      <c r="B511" s="3" t="s">
        <v>186</v>
      </c>
      <c r="C511" s="29">
        <v>17</v>
      </c>
      <c r="D511" s="29">
        <v>407</v>
      </c>
      <c r="E511" s="34">
        <f t="shared" si="47"/>
        <v>3.0069336352058867E-4</v>
      </c>
      <c r="F511" s="34">
        <f t="shared" si="48"/>
        <v>5.3412774445858874E-3</v>
      </c>
      <c r="G511" s="31">
        <f t="shared" si="49"/>
        <v>22.941176470588236</v>
      </c>
      <c r="H511" s="26">
        <f t="shared" si="50"/>
        <v>6.8982595160605635E-3</v>
      </c>
    </row>
    <row r="512" spans="2:8" s="17" customFormat="1" ht="15" x14ac:dyDescent="0.2">
      <c r="B512" s="3" t="s">
        <v>189</v>
      </c>
      <c r="C512" s="29">
        <v>58</v>
      </c>
      <c r="D512" s="29">
        <v>45</v>
      </c>
      <c r="E512" s="34">
        <f t="shared" si="47"/>
        <v>1.0258950049525965E-3</v>
      </c>
      <c r="F512" s="34">
        <f t="shared" si="48"/>
        <v>5.905589312195698E-4</v>
      </c>
      <c r="G512" s="31">
        <f t="shared" si="49"/>
        <v>-0.22413793103448276</v>
      </c>
      <c r="H512" s="26">
        <f t="shared" si="50"/>
        <v>-2.2994198386868542E-4</v>
      </c>
    </row>
    <row r="513" spans="2:8" s="17" customFormat="1" ht="15" x14ac:dyDescent="0.2">
      <c r="B513" s="3" t="s">
        <v>457</v>
      </c>
      <c r="C513" s="29">
        <v>317</v>
      </c>
      <c r="D513" s="29">
        <v>188</v>
      </c>
      <c r="E513" s="34">
        <f t="shared" si="47"/>
        <v>5.6070468374133297E-3</v>
      </c>
      <c r="F513" s="34">
        <f t="shared" si="48"/>
        <v>2.467223979317314E-3</v>
      </c>
      <c r="G513" s="31">
        <f t="shared" si="49"/>
        <v>-0.40694006309148267</v>
      </c>
      <c r="H513" s="26">
        <f t="shared" si="50"/>
        <v>-2.2817319937738787E-3</v>
      </c>
    </row>
    <row r="514" spans="2:8" s="17" customFormat="1" ht="15" x14ac:dyDescent="0.2">
      <c r="B514" s="3" t="s">
        <v>458</v>
      </c>
      <c r="C514" s="29">
        <v>27</v>
      </c>
      <c r="D514" s="29">
        <v>33</v>
      </c>
      <c r="E514" s="34">
        <f t="shared" si="47"/>
        <v>4.7757181265034669E-4</v>
      </c>
      <c r="F514" s="34">
        <f t="shared" si="48"/>
        <v>4.3307654956101785E-4</v>
      </c>
      <c r="G514" s="31">
        <f t="shared" si="49"/>
        <v>0.22222222222222221</v>
      </c>
      <c r="H514" s="26">
        <f t="shared" si="50"/>
        <v>1.0612706947785481E-4</v>
      </c>
    </row>
    <row r="515" spans="2:8" s="17" customFormat="1" ht="15" x14ac:dyDescent="0.2">
      <c r="B515" s="3" t="s">
        <v>530</v>
      </c>
      <c r="C515" s="29">
        <v>243</v>
      </c>
      <c r="D515" s="29">
        <v>284</v>
      </c>
      <c r="E515" s="34">
        <f t="shared" si="47"/>
        <v>4.2981463138531198E-3</v>
      </c>
      <c r="F515" s="34">
        <f t="shared" si="48"/>
        <v>3.7270830325857296E-3</v>
      </c>
      <c r="G515" s="31">
        <f t="shared" si="49"/>
        <v>0.16872427983539096</v>
      </c>
      <c r="H515" s="26">
        <f t="shared" si="50"/>
        <v>7.2520164143200796E-4</v>
      </c>
    </row>
    <row r="516" spans="2:8" s="17" customFormat="1" ht="15" x14ac:dyDescent="0.2">
      <c r="B516" s="3" t="s">
        <v>459</v>
      </c>
      <c r="C516" s="29">
        <v>99</v>
      </c>
      <c r="D516" s="29">
        <v>136</v>
      </c>
      <c r="E516" s="34">
        <f t="shared" si="47"/>
        <v>1.7510966463846044E-3</v>
      </c>
      <c r="F516" s="34">
        <f t="shared" si="48"/>
        <v>1.7848003254635888E-3</v>
      </c>
      <c r="G516" s="31">
        <f t="shared" si="49"/>
        <v>0.37373737373737376</v>
      </c>
      <c r="H516" s="26">
        <f t="shared" si="50"/>
        <v>6.5445026178010475E-4</v>
      </c>
    </row>
    <row r="517" spans="2:8" s="17" customFormat="1" ht="30" x14ac:dyDescent="0.2">
      <c r="B517" s="3" t="s">
        <v>460</v>
      </c>
      <c r="C517" s="29">
        <v>433</v>
      </c>
      <c r="D517" s="29">
        <v>803</v>
      </c>
      <c r="E517" s="34">
        <f t="shared" si="47"/>
        <v>7.6588368473185231E-3</v>
      </c>
      <c r="F517" s="34">
        <f t="shared" si="48"/>
        <v>1.0538196039318101E-2</v>
      </c>
      <c r="G517" s="31">
        <f t="shared" si="49"/>
        <v>0.85450346420323331</v>
      </c>
      <c r="H517" s="26">
        <f t="shared" si="50"/>
        <v>6.544502617801048E-3</v>
      </c>
    </row>
    <row r="518" spans="2:8" s="17" customFormat="1" ht="15" x14ac:dyDescent="0.2">
      <c r="B518" s="3" t="s">
        <v>190</v>
      </c>
      <c r="C518" s="29">
        <v>1588</v>
      </c>
      <c r="D518" s="29">
        <v>2484</v>
      </c>
      <c r="E518" s="34">
        <f t="shared" si="47"/>
        <v>2.8088297721805575E-2</v>
      </c>
      <c r="F518" s="34">
        <f t="shared" si="48"/>
        <v>3.2598853003320251E-2</v>
      </c>
      <c r="G518" s="31">
        <f t="shared" si="49"/>
        <v>0.5642317380352645</v>
      </c>
      <c r="H518" s="26">
        <f t="shared" si="50"/>
        <v>1.5848309042026321E-2</v>
      </c>
    </row>
    <row r="519" spans="2:8" s="17" customFormat="1" ht="15" x14ac:dyDescent="0.2">
      <c r="B519" s="3" t="s">
        <v>192</v>
      </c>
      <c r="C519" s="29">
        <v>211</v>
      </c>
      <c r="D519" s="29">
        <v>376</v>
      </c>
      <c r="E519" s="34">
        <f t="shared" si="47"/>
        <v>3.7321352766378946E-3</v>
      </c>
      <c r="F519" s="34">
        <f t="shared" si="48"/>
        <v>4.9344479586346281E-3</v>
      </c>
      <c r="G519" s="31">
        <f t="shared" si="49"/>
        <v>0.78199052132701419</v>
      </c>
      <c r="H519" s="26">
        <f t="shared" si="50"/>
        <v>2.9184944106410075E-3</v>
      </c>
    </row>
    <row r="520" spans="2:8" s="17" customFormat="1" ht="15" x14ac:dyDescent="0.2">
      <c r="B520" s="3" t="s">
        <v>191</v>
      </c>
      <c r="C520" s="29">
        <v>288</v>
      </c>
      <c r="D520" s="29">
        <v>809</v>
      </c>
      <c r="E520" s="34">
        <f t="shared" si="47"/>
        <v>5.0940993349370316E-3</v>
      </c>
      <c r="F520" s="34">
        <f t="shared" si="48"/>
        <v>1.0616937230147377E-2</v>
      </c>
      <c r="G520" s="31">
        <f t="shared" si="49"/>
        <v>1.8090277777777777</v>
      </c>
      <c r="H520" s="26">
        <f t="shared" si="50"/>
        <v>9.2153671996603927E-3</v>
      </c>
    </row>
    <row r="521" spans="2:8" s="17" customFormat="1" ht="15" x14ac:dyDescent="0.2">
      <c r="B521" s="3" t="s">
        <v>461</v>
      </c>
      <c r="C521" s="29">
        <v>5044</v>
      </c>
      <c r="D521" s="29">
        <v>10700</v>
      </c>
      <c r="E521" s="34">
        <f t="shared" si="47"/>
        <v>8.9217489741049955E-2</v>
      </c>
      <c r="F521" s="34">
        <f t="shared" si="48"/>
        <v>0.14042179031220883</v>
      </c>
      <c r="G521" s="31">
        <f t="shared" si="49"/>
        <v>1.1213322759714512</v>
      </c>
      <c r="H521" s="26">
        <f t="shared" si="50"/>
        <v>0.10004245082779115</v>
      </c>
    </row>
    <row r="522" spans="2:8" s="17" customFormat="1" ht="15" x14ac:dyDescent="0.2">
      <c r="B522" s="3" t="s">
        <v>193</v>
      </c>
      <c r="C522" s="29">
        <v>23599</v>
      </c>
      <c r="D522" s="29">
        <v>18814</v>
      </c>
      <c r="E522" s="34">
        <f t="shared" si="47"/>
        <v>0.41741545210131598</v>
      </c>
      <c r="F522" s="34">
        <f t="shared" si="48"/>
        <v>0.24690612737699968</v>
      </c>
      <c r="G522" s="31">
        <f t="shared" si="49"/>
        <v>-0.2027628289334294</v>
      </c>
      <c r="H522" s="26">
        <f t="shared" si="50"/>
        <v>-8.4636337908589224E-2</v>
      </c>
    </row>
    <row r="523" spans="2:8" s="17" customFormat="1" ht="15" x14ac:dyDescent="0.2">
      <c r="B523" s="3" t="s">
        <v>462</v>
      </c>
      <c r="C523" s="29">
        <v>265</v>
      </c>
      <c r="D523" s="29">
        <v>395</v>
      </c>
      <c r="E523" s="34">
        <f t="shared" si="47"/>
        <v>4.6872789019385876E-3</v>
      </c>
      <c r="F523" s="34">
        <f t="shared" si="48"/>
        <v>5.1837950629273349E-3</v>
      </c>
      <c r="G523" s="31">
        <f t="shared" si="49"/>
        <v>0.49056603773584906</v>
      </c>
      <c r="H523" s="26">
        <f t="shared" si="50"/>
        <v>2.2994198386868544E-3</v>
      </c>
    </row>
    <row r="524" spans="2:8" s="17" customFormat="1" ht="15" x14ac:dyDescent="0.2">
      <c r="B524" s="3" t="s">
        <v>194</v>
      </c>
      <c r="C524" s="29">
        <v>443</v>
      </c>
      <c r="D524" s="29">
        <v>338</v>
      </c>
      <c r="E524" s="34">
        <f t="shared" si="47"/>
        <v>7.8357152964482809E-3</v>
      </c>
      <c r="F524" s="34">
        <f t="shared" si="48"/>
        <v>4.4357537500492135E-3</v>
      </c>
      <c r="G524" s="31">
        <f t="shared" si="49"/>
        <v>-0.23702031602708803</v>
      </c>
      <c r="H524" s="26">
        <f t="shared" si="50"/>
        <v>-1.8572237158624594E-3</v>
      </c>
    </row>
    <row r="525" spans="2:8" s="17" customFormat="1" ht="30" x14ac:dyDescent="0.2">
      <c r="B525" s="3" t="s">
        <v>195</v>
      </c>
      <c r="C525" s="29">
        <v>55</v>
      </c>
      <c r="D525" s="29">
        <v>78</v>
      </c>
      <c r="E525" s="34">
        <f t="shared" si="47"/>
        <v>9.7283147021366917E-4</v>
      </c>
      <c r="F525" s="34">
        <f t="shared" si="48"/>
        <v>1.0236354807805876E-3</v>
      </c>
      <c r="G525" s="31">
        <f t="shared" si="49"/>
        <v>0.41818181818181815</v>
      </c>
      <c r="H525" s="26">
        <f t="shared" si="50"/>
        <v>4.0682043299844343E-4</v>
      </c>
    </row>
    <row r="526" spans="2:8" s="17" customFormat="1" ht="15" x14ac:dyDescent="0.2">
      <c r="B526" s="3" t="s">
        <v>463</v>
      </c>
      <c r="C526" s="29">
        <v>569</v>
      </c>
      <c r="D526" s="29">
        <v>644</v>
      </c>
      <c r="E526" s="34">
        <f t="shared" si="47"/>
        <v>1.0064383755483231E-2</v>
      </c>
      <c r="F526" s="34">
        <f t="shared" si="48"/>
        <v>8.4515544823422876E-3</v>
      </c>
      <c r="G526" s="31">
        <f t="shared" si="49"/>
        <v>0.13181019332161686</v>
      </c>
      <c r="H526" s="26">
        <f t="shared" si="50"/>
        <v>1.326588368473185E-3</v>
      </c>
    </row>
    <row r="527" spans="2:8" s="17" customFormat="1" ht="15" x14ac:dyDescent="0.2">
      <c r="B527" s="3" t="s">
        <v>464</v>
      </c>
      <c r="C527" s="29">
        <v>28</v>
      </c>
      <c r="D527" s="29">
        <v>26</v>
      </c>
      <c r="E527" s="34">
        <f t="shared" si="47"/>
        <v>4.9525965756332243E-4</v>
      </c>
      <c r="F527" s="34">
        <f t="shared" si="48"/>
        <v>3.4121182692686255E-4</v>
      </c>
      <c r="G527" s="31">
        <f t="shared" si="49"/>
        <v>-7.1428571428571425E-2</v>
      </c>
      <c r="H527" s="26">
        <f t="shared" si="50"/>
        <v>-3.5375689825951602E-5</v>
      </c>
    </row>
    <row r="528" spans="2:8" s="17" customFormat="1" ht="30" x14ac:dyDescent="0.2">
      <c r="B528" s="3" t="s">
        <v>465</v>
      </c>
      <c r="C528" s="29">
        <v>66</v>
      </c>
      <c r="D528" s="29">
        <v>30</v>
      </c>
      <c r="E528" s="34">
        <f t="shared" si="47"/>
        <v>1.1673977642564031E-3</v>
      </c>
      <c r="F528" s="34">
        <f t="shared" si="48"/>
        <v>3.9370595414637985E-4</v>
      </c>
      <c r="G528" s="31">
        <f t="shared" si="49"/>
        <v>-0.54545454545454541</v>
      </c>
      <c r="H528" s="26">
        <f t="shared" si="50"/>
        <v>-6.3676241686712895E-4</v>
      </c>
    </row>
    <row r="529" spans="2:8" s="17" customFormat="1" ht="30" x14ac:dyDescent="0.2">
      <c r="B529" s="3" t="s">
        <v>466</v>
      </c>
      <c r="C529" s="29">
        <v>1786</v>
      </c>
      <c r="D529" s="29">
        <v>2107</v>
      </c>
      <c r="E529" s="34">
        <f t="shared" si="47"/>
        <v>3.1590491014574784E-2</v>
      </c>
      <c r="F529" s="34">
        <f t="shared" si="48"/>
        <v>2.7651281512880748E-2</v>
      </c>
      <c r="G529" s="31">
        <f t="shared" si="49"/>
        <v>0.17973124300111981</v>
      </c>
      <c r="H529" s="26">
        <f t="shared" si="50"/>
        <v>5.6777982170652325E-3</v>
      </c>
    </row>
    <row r="530" spans="2:8" s="17" customFormat="1" ht="30" x14ac:dyDescent="0.2">
      <c r="B530" s="3" t="s">
        <v>467</v>
      </c>
      <c r="C530" s="29">
        <v>3656</v>
      </c>
      <c r="D530" s="29">
        <v>14585</v>
      </c>
      <c r="E530" s="34">
        <f>+IF(C530=0,"",C530/C$505)</f>
        <v>6.4666761001839532E-2</v>
      </c>
      <c r="F530" s="34">
        <f>+IF(D530=0,"",D530/D$505)</f>
        <v>0.19140671137416501</v>
      </c>
      <c r="G530" s="31">
        <f>+IF(OR(AND(D530=0),(C530=0)),"0",((D530-C530)/C530))</f>
        <v>2.9893326039387307</v>
      </c>
      <c r="H530" s="26">
        <f t="shared" si="50"/>
        <v>0.19331045705391253</v>
      </c>
    </row>
    <row r="531" spans="2:8" x14ac:dyDescent="0.2">
      <c r="B531" s="8" t="s">
        <v>523</v>
      </c>
      <c r="C531" s="9"/>
      <c r="D531" s="6"/>
    </row>
    <row r="533" spans="2:8" x14ac:dyDescent="0.2">
      <c r="C533" s="9"/>
      <c r="D533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541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514</v>
      </c>
      <c r="C8" s="20">
        <f>+C18+C70+C151+C294+C505</f>
        <v>2421</v>
      </c>
      <c r="D8" s="21">
        <f>+D18+D70+D151+D294+D505</f>
        <v>4105</v>
      </c>
      <c r="E8" s="22">
        <f>SUM(E9:E13)</f>
        <v>1</v>
      </c>
      <c r="F8" s="22">
        <f>SUM(F9:F13)</f>
        <v>1</v>
      </c>
      <c r="G8" s="22">
        <f t="shared" ref="G8:G13" si="0">+(D8-C8)/C8</f>
        <v>0.69558033870301528</v>
      </c>
      <c r="H8" s="22">
        <f t="shared" ref="H8:H13" si="1">+IF(OR(AND(E8=""),(G8="")),"",E8*G8)</f>
        <v>0.69558033870301528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16</v>
      </c>
      <c r="D9" s="24">
        <f>+D18</f>
        <v>72</v>
      </c>
      <c r="E9" s="25">
        <f t="shared" ref="E9:F13" si="2">+C9/C$8</f>
        <v>6.6088393225939698E-3</v>
      </c>
      <c r="F9" s="25">
        <f t="shared" si="2"/>
        <v>1.7539585870889159E-2</v>
      </c>
      <c r="G9" s="25">
        <f t="shared" si="0"/>
        <v>3.5</v>
      </c>
      <c r="H9" s="26">
        <f t="shared" si="1"/>
        <v>2.3130937629078894E-2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149</v>
      </c>
      <c r="D10" s="24">
        <f>+D70</f>
        <v>318</v>
      </c>
      <c r="E10" s="25">
        <f t="shared" si="2"/>
        <v>6.1544816191656339E-2</v>
      </c>
      <c r="F10" s="25">
        <f t="shared" si="2"/>
        <v>7.7466504263093788E-2</v>
      </c>
      <c r="G10" s="25">
        <f t="shared" si="0"/>
        <v>1.1342281879194631</v>
      </c>
      <c r="H10" s="26">
        <f t="shared" si="1"/>
        <v>6.9805865344898799E-2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301</v>
      </c>
      <c r="D11" s="24">
        <f>+D151</f>
        <v>1127</v>
      </c>
      <c r="E11" s="25">
        <f t="shared" si="2"/>
        <v>0.12432878975629905</v>
      </c>
      <c r="F11" s="25">
        <f t="shared" si="2"/>
        <v>0.27454323995127894</v>
      </c>
      <c r="G11" s="25">
        <f t="shared" si="0"/>
        <v>2.7441860465116279</v>
      </c>
      <c r="H11" s="26">
        <f t="shared" si="1"/>
        <v>0.34118133002891365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1604</v>
      </c>
      <c r="D12" s="24">
        <f>+D294</f>
        <v>2178</v>
      </c>
      <c r="E12" s="25">
        <f t="shared" si="2"/>
        <v>0.66253614209004541</v>
      </c>
      <c r="F12" s="25">
        <f t="shared" si="2"/>
        <v>0.5305724725943971</v>
      </c>
      <c r="G12" s="25">
        <f t="shared" si="0"/>
        <v>0.35785536159601</v>
      </c>
      <c r="H12" s="26">
        <f t="shared" si="1"/>
        <v>0.23709211069805866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351</v>
      </c>
      <c r="D13" s="24">
        <f>+D505</f>
        <v>410</v>
      </c>
      <c r="E13" s="25">
        <f t="shared" si="2"/>
        <v>0.1449814126394052</v>
      </c>
      <c r="F13" s="25">
        <f t="shared" si="2"/>
        <v>9.9878197320341047E-2</v>
      </c>
      <c r="G13" s="25">
        <f t="shared" si="0"/>
        <v>0.16809116809116809</v>
      </c>
      <c r="H13" s="26">
        <f t="shared" si="1"/>
        <v>2.4370095002065259E-2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16</v>
      </c>
      <c r="D18" s="20">
        <f>SUM(D19:D64)</f>
        <v>72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3.5</v>
      </c>
      <c r="H18" s="22">
        <f t="shared" ref="H18:H32" si="6">+IF(OR(AND(E18=""),(G18="")),"",E18*G18)</f>
        <v>3.5</v>
      </c>
    </row>
    <row r="19" spans="2:8" s="17" customFormat="1" ht="15" x14ac:dyDescent="0.2">
      <c r="B19" s="3" t="s">
        <v>0</v>
      </c>
      <c r="C19" s="29">
        <v>0</v>
      </c>
      <c r="D19" s="29">
        <v>1</v>
      </c>
      <c r="E19" s="30" t="str">
        <f t="shared" si="3"/>
        <v/>
      </c>
      <c r="F19" s="30">
        <f t="shared" si="4"/>
        <v>1.3888888888888888E-2</v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0</v>
      </c>
      <c r="D20" s="29">
        <v>6</v>
      </c>
      <c r="E20" s="30" t="str">
        <f t="shared" si="3"/>
        <v/>
      </c>
      <c r="F20" s="30">
        <f t="shared" si="4"/>
        <v>8.3333333333333329E-2</v>
      </c>
      <c r="G20" s="31" t="str">
        <f t="shared" si="5"/>
        <v>0</v>
      </c>
      <c r="H20" s="26" t="str">
        <f t="shared" si="6"/>
        <v/>
      </c>
    </row>
    <row r="21" spans="2:8" s="17" customFormat="1" ht="45" x14ac:dyDescent="0.2">
      <c r="B21" s="3" t="s">
        <v>1</v>
      </c>
      <c r="C21" s="29">
        <v>1</v>
      </c>
      <c r="D21" s="29">
        <v>0</v>
      </c>
      <c r="E21" s="30">
        <f t="shared" si="3"/>
        <v>6.25E-2</v>
      </c>
      <c r="F21" s="30" t="str">
        <f t="shared" si="4"/>
        <v/>
      </c>
      <c r="G21" s="31" t="str">
        <f t="shared" si="5"/>
        <v>0</v>
      </c>
      <c r="H21" s="26">
        <f t="shared" si="6"/>
        <v>0</v>
      </c>
    </row>
    <row r="22" spans="2:8" s="17" customFormat="1" ht="45" x14ac:dyDescent="0.2">
      <c r="B22" s="3" t="s">
        <v>197</v>
      </c>
      <c r="C22" s="29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29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1" t="str">
        <f t="shared" si="5"/>
        <v>0</v>
      </c>
      <c r="H23" s="26" t="str">
        <f t="shared" si="6"/>
        <v/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0</v>
      </c>
      <c r="D25" s="29">
        <v>1</v>
      </c>
      <c r="E25" s="30" t="str">
        <f t="shared" si="3"/>
        <v/>
      </c>
      <c r="F25" s="30">
        <f t="shared" si="4"/>
        <v>1.3888888888888888E-2</v>
      </c>
      <c r="G25" s="31" t="str">
        <f t="shared" si="5"/>
        <v>0</v>
      </c>
      <c r="H25" s="26" t="str">
        <f t="shared" si="6"/>
        <v/>
      </c>
    </row>
    <row r="26" spans="2:8" s="17" customFormat="1" ht="15" x14ac:dyDescent="0.2">
      <c r="B26" s="3" t="s">
        <v>6</v>
      </c>
      <c r="C26" s="29">
        <v>0</v>
      </c>
      <c r="D26" s="29">
        <v>1</v>
      </c>
      <c r="E26" s="30" t="str">
        <f t="shared" si="3"/>
        <v/>
      </c>
      <c r="F26" s="30">
        <f t="shared" si="4"/>
        <v>1.3888888888888888E-2</v>
      </c>
      <c r="G26" s="31" t="str">
        <f t="shared" si="5"/>
        <v>0</v>
      </c>
      <c r="H26" s="26" t="str">
        <f t="shared" si="6"/>
        <v/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1</v>
      </c>
      <c r="D28" s="29">
        <v>8</v>
      </c>
      <c r="E28" s="30">
        <f t="shared" si="3"/>
        <v>6.25E-2</v>
      </c>
      <c r="F28" s="30">
        <f t="shared" si="4"/>
        <v>0.1111111111111111</v>
      </c>
      <c r="G28" s="31">
        <f t="shared" si="5"/>
        <v>7</v>
      </c>
      <c r="H28" s="26">
        <f t="shared" si="6"/>
        <v>0.4375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2</v>
      </c>
      <c r="D30" s="29">
        <v>0</v>
      </c>
      <c r="E30" s="30">
        <f t="shared" si="3"/>
        <v>0.125</v>
      </c>
      <c r="F30" s="30" t="str">
        <f t="shared" si="4"/>
        <v/>
      </c>
      <c r="G30" s="31" t="str">
        <f t="shared" si="5"/>
        <v>0</v>
      </c>
      <c r="H30" s="26">
        <f t="shared" si="6"/>
        <v>0</v>
      </c>
    </row>
    <row r="31" spans="2:8" s="17" customFormat="1" ht="15" x14ac:dyDescent="0.2">
      <c r="B31" s="3" t="s">
        <v>4</v>
      </c>
      <c r="C31" s="29">
        <v>1</v>
      </c>
      <c r="D31" s="29">
        <v>0</v>
      </c>
      <c r="E31" s="30">
        <f t="shared" si="3"/>
        <v>6.25E-2</v>
      </c>
      <c r="F31" s="30" t="str">
        <f t="shared" si="4"/>
        <v/>
      </c>
      <c r="G31" s="31" t="str">
        <f t="shared" si="5"/>
        <v>0</v>
      </c>
      <c r="H31" s="26">
        <f t="shared" si="6"/>
        <v>0</v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1</v>
      </c>
      <c r="D34" s="29">
        <v>0</v>
      </c>
      <c r="E34" s="30">
        <f t="shared" ref="E34:E64" si="10">+IF(C34=0,"",C34/C$18)</f>
        <v>6.25E-2</v>
      </c>
      <c r="F34" s="30" t="str">
        <f t="shared" si="7"/>
        <v/>
      </c>
      <c r="G34" s="31" t="str">
        <f t="shared" si="8"/>
        <v>0</v>
      </c>
      <c r="H34" s="26">
        <f t="shared" si="9"/>
        <v>0</v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0</v>
      </c>
      <c r="D37" s="29">
        <v>0</v>
      </c>
      <c r="E37" s="30" t="str">
        <f t="shared" si="10"/>
        <v/>
      </c>
      <c r="F37" s="30" t="str">
        <f t="shared" si="7"/>
        <v/>
      </c>
      <c r="G37" s="31" t="str">
        <f t="shared" si="8"/>
        <v>0</v>
      </c>
      <c r="H37" s="26" t="str">
        <f t="shared" si="9"/>
        <v/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1</v>
      </c>
      <c r="E42" s="30" t="str">
        <f t="shared" si="10"/>
        <v/>
      </c>
      <c r="F42" s="30">
        <f t="shared" si="7"/>
        <v>1.3888888888888888E-2</v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1</v>
      </c>
      <c r="D43" s="29">
        <v>0</v>
      </c>
      <c r="E43" s="30">
        <f t="shared" si="10"/>
        <v>6.25E-2</v>
      </c>
      <c r="F43" s="30" t="str">
        <f t="shared" si="7"/>
        <v/>
      </c>
      <c r="G43" s="31" t="str">
        <f t="shared" si="8"/>
        <v>0</v>
      </c>
      <c r="H43" s="26">
        <f t="shared" si="9"/>
        <v>0</v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1</v>
      </c>
      <c r="E47" s="30" t="str">
        <f t="shared" si="10"/>
        <v/>
      </c>
      <c r="F47" s="30">
        <f t="shared" si="7"/>
        <v>1.3888888888888888E-2</v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1</v>
      </c>
      <c r="D48" s="29">
        <v>1</v>
      </c>
      <c r="E48" s="30">
        <f t="shared" si="10"/>
        <v>6.25E-2</v>
      </c>
      <c r="F48" s="30">
        <f t="shared" si="7"/>
        <v>1.3888888888888888E-2</v>
      </c>
      <c r="G48" s="31">
        <f t="shared" si="8"/>
        <v>0</v>
      </c>
      <c r="H48" s="26">
        <f t="shared" si="9"/>
        <v>0</v>
      </c>
    </row>
    <row r="49" spans="2:8" s="17" customFormat="1" ht="15" x14ac:dyDescent="0.2">
      <c r="B49" s="3" t="s">
        <v>16</v>
      </c>
      <c r="C49" s="29">
        <v>0</v>
      </c>
      <c r="D49" s="29">
        <v>0</v>
      </c>
      <c r="E49" s="30" t="str">
        <f t="shared" si="10"/>
        <v/>
      </c>
      <c r="F49" s="30" t="str">
        <f t="shared" si="7"/>
        <v/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4</v>
      </c>
      <c r="D50" s="29">
        <v>43</v>
      </c>
      <c r="E50" s="30">
        <f t="shared" si="10"/>
        <v>0.25</v>
      </c>
      <c r="F50" s="30">
        <f t="shared" si="7"/>
        <v>0.59722222222222221</v>
      </c>
      <c r="G50" s="31">
        <f t="shared" si="8"/>
        <v>9.75</v>
      </c>
      <c r="H50" s="26">
        <f t="shared" si="9"/>
        <v>2.4375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0</v>
      </c>
      <c r="D52" s="29">
        <v>2</v>
      </c>
      <c r="E52" s="30" t="str">
        <f t="shared" si="10"/>
        <v/>
      </c>
      <c r="F52" s="30">
        <f t="shared" si="7"/>
        <v>2.7777777777777776E-2</v>
      </c>
      <c r="G52" s="31" t="str">
        <f t="shared" si="8"/>
        <v>0</v>
      </c>
      <c r="H52" s="26" t="str">
        <f t="shared" si="9"/>
        <v/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2</v>
      </c>
      <c r="D56" s="29">
        <v>1</v>
      </c>
      <c r="E56" s="30">
        <f t="shared" si="10"/>
        <v>0.125</v>
      </c>
      <c r="F56" s="30">
        <f t="shared" si="7"/>
        <v>1.3888888888888888E-2</v>
      </c>
      <c r="G56" s="31">
        <f t="shared" si="8"/>
        <v>-0.5</v>
      </c>
      <c r="H56" s="26">
        <f t="shared" si="9"/>
        <v>-6.25E-2</v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0</v>
      </c>
      <c r="D58" s="29">
        <v>4</v>
      </c>
      <c r="E58" s="30" t="str">
        <f t="shared" si="10"/>
        <v/>
      </c>
      <c r="F58" s="30">
        <f t="shared" si="7"/>
        <v>5.5555555555555552E-2</v>
      </c>
      <c r="G58" s="31" t="str">
        <f t="shared" si="8"/>
        <v>0</v>
      </c>
      <c r="H58" s="26" t="str">
        <f t="shared" si="9"/>
        <v/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0</v>
      </c>
      <c r="D60" s="29">
        <v>0</v>
      </c>
      <c r="E60" s="30" t="str">
        <f t="shared" si="10"/>
        <v/>
      </c>
      <c r="F60" s="30" t="str">
        <f t="shared" si="7"/>
        <v/>
      </c>
      <c r="G60" s="31" t="str">
        <f t="shared" si="8"/>
        <v>0</v>
      </c>
      <c r="H60" s="26" t="str">
        <f t="shared" si="9"/>
        <v/>
      </c>
    </row>
    <row r="61" spans="2:8" s="17" customFormat="1" ht="15" x14ac:dyDescent="0.2">
      <c r="B61" s="3" t="s">
        <v>219</v>
      </c>
      <c r="C61" s="29">
        <v>0</v>
      </c>
      <c r="D61" s="29">
        <v>0</v>
      </c>
      <c r="E61" s="30" t="str">
        <f t="shared" si="10"/>
        <v/>
      </c>
      <c r="F61" s="30" t="str">
        <f t="shared" si="7"/>
        <v/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1</v>
      </c>
      <c r="D62" s="29">
        <v>1</v>
      </c>
      <c r="E62" s="30">
        <f t="shared" si="10"/>
        <v>6.25E-2</v>
      </c>
      <c r="F62" s="30">
        <f t="shared" si="7"/>
        <v>1.3888888888888888E-2</v>
      </c>
      <c r="G62" s="31">
        <f t="shared" si="8"/>
        <v>0</v>
      </c>
      <c r="H62" s="26">
        <f t="shared" si="9"/>
        <v>0</v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1</v>
      </c>
      <c r="D64" s="29">
        <v>1</v>
      </c>
      <c r="E64" s="30">
        <f t="shared" si="10"/>
        <v>6.25E-2</v>
      </c>
      <c r="F64" s="30">
        <f t="shared" si="7"/>
        <v>1.3888888888888888E-2</v>
      </c>
      <c r="G64" s="31">
        <f t="shared" si="8"/>
        <v>0</v>
      </c>
      <c r="H64" s="26">
        <f t="shared" si="9"/>
        <v>0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149</v>
      </c>
      <c r="D70" s="21">
        <f>SUM(D71:D145)</f>
        <v>318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1.1342281879194631</v>
      </c>
      <c r="H70" s="22">
        <f>+IF(OR(AND(E70=""),(G70="")),"",E70*G70)</f>
        <v>1.1342281879194631</v>
      </c>
    </row>
    <row r="71" spans="2:8" s="17" customFormat="1" ht="15" x14ac:dyDescent="0.2">
      <c r="B71" s="3" t="s">
        <v>20</v>
      </c>
      <c r="C71" s="29">
        <v>6</v>
      </c>
      <c r="D71" s="29">
        <v>5</v>
      </c>
      <c r="E71" s="34">
        <f>+IF(C71=0,"",C71/C$70)</f>
        <v>4.0268456375838924E-2</v>
      </c>
      <c r="F71" s="34">
        <f>+IF(D71=0,"",D71/D$70)</f>
        <v>1.5723270440251572E-2</v>
      </c>
      <c r="G71" s="31">
        <f>+IF(OR(AND(D71=0),(C71=0)),"0",((D71-C71)/C71))</f>
        <v>-0.16666666666666666</v>
      </c>
      <c r="H71" s="26">
        <f>+IF(OR(AND(E71=""),(G71="")),"",E71*G71)</f>
        <v>-6.7114093959731533E-3</v>
      </c>
    </row>
    <row r="72" spans="2:8" s="17" customFormat="1" ht="15" x14ac:dyDescent="0.2">
      <c r="B72" s="3" t="s">
        <v>21</v>
      </c>
      <c r="C72" s="29">
        <v>2</v>
      </c>
      <c r="D72" s="29">
        <v>3</v>
      </c>
      <c r="E72" s="34">
        <f t="shared" ref="E72:E135" si="11">+IF(C72=0,"",C72/C$70)</f>
        <v>1.3422818791946308E-2</v>
      </c>
      <c r="F72" s="34">
        <f t="shared" ref="F72:F135" si="12">+IF(D72=0,"",D72/D$70)</f>
        <v>9.433962264150943E-3</v>
      </c>
      <c r="G72" s="31">
        <f t="shared" ref="G72:G135" si="13">+IF(OR(AND(D72=0),(C72=0)),"0",((D72-C72)/C72))</f>
        <v>0.5</v>
      </c>
      <c r="H72" s="26">
        <f t="shared" ref="H72:H135" si="14">+IF(OR(AND(E72=""),(G72="")),"",E72*G72)</f>
        <v>6.7114093959731542E-3</v>
      </c>
    </row>
    <row r="73" spans="2:8" s="17" customFormat="1" ht="15" x14ac:dyDescent="0.2">
      <c r="B73" s="3" t="s">
        <v>22</v>
      </c>
      <c r="C73" s="29">
        <v>3</v>
      </c>
      <c r="D73" s="29">
        <v>2</v>
      </c>
      <c r="E73" s="34">
        <f t="shared" si="11"/>
        <v>2.0134228187919462E-2</v>
      </c>
      <c r="F73" s="34">
        <f t="shared" si="12"/>
        <v>6.2893081761006293E-3</v>
      </c>
      <c r="G73" s="31">
        <f t="shared" si="13"/>
        <v>-0.33333333333333331</v>
      </c>
      <c r="H73" s="26">
        <f t="shared" si="14"/>
        <v>-6.7114093959731533E-3</v>
      </c>
    </row>
    <row r="74" spans="2:8" s="17" customFormat="1" ht="30" x14ac:dyDescent="0.2">
      <c r="B74" s="3" t="s">
        <v>222</v>
      </c>
      <c r="C74" s="29">
        <v>8</v>
      </c>
      <c r="D74" s="29">
        <v>18</v>
      </c>
      <c r="E74" s="34">
        <f t="shared" si="11"/>
        <v>5.3691275167785234E-2</v>
      </c>
      <c r="F74" s="34">
        <f t="shared" si="12"/>
        <v>5.6603773584905662E-2</v>
      </c>
      <c r="G74" s="31">
        <f t="shared" si="13"/>
        <v>1.25</v>
      </c>
      <c r="H74" s="26">
        <f t="shared" si="14"/>
        <v>6.7114093959731544E-2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1</v>
      </c>
      <c r="E76" s="34" t="str">
        <f t="shared" si="11"/>
        <v/>
      </c>
      <c r="F76" s="34">
        <f t="shared" si="12"/>
        <v>3.1446540880503146E-3</v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1</v>
      </c>
      <c r="D77" s="29">
        <v>0</v>
      </c>
      <c r="E77" s="34">
        <f t="shared" si="11"/>
        <v>6.7114093959731542E-3</v>
      </c>
      <c r="F77" s="34" t="str">
        <f t="shared" si="12"/>
        <v/>
      </c>
      <c r="G77" s="31" t="str">
        <f t="shared" si="13"/>
        <v>0</v>
      </c>
      <c r="H77" s="26">
        <f t="shared" si="14"/>
        <v>0</v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2</v>
      </c>
      <c r="D80" s="29">
        <v>5</v>
      </c>
      <c r="E80" s="34">
        <f t="shared" si="11"/>
        <v>1.3422818791946308E-2</v>
      </c>
      <c r="F80" s="34">
        <f t="shared" si="12"/>
        <v>1.5723270440251572E-2</v>
      </c>
      <c r="G80" s="31">
        <f t="shared" si="13"/>
        <v>1.5</v>
      </c>
      <c r="H80" s="26">
        <f t="shared" si="14"/>
        <v>2.0134228187919462E-2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1</v>
      </c>
      <c r="D82" s="29">
        <v>58</v>
      </c>
      <c r="E82" s="34">
        <f t="shared" si="11"/>
        <v>6.7114093959731542E-3</v>
      </c>
      <c r="F82" s="34">
        <f t="shared" si="12"/>
        <v>0.18238993710691823</v>
      </c>
      <c r="G82" s="31">
        <f t="shared" si="13"/>
        <v>57</v>
      </c>
      <c r="H82" s="26">
        <f t="shared" si="14"/>
        <v>0.3825503355704698</v>
      </c>
      <c r="I82" s="35"/>
    </row>
    <row r="83" spans="2:9" s="17" customFormat="1" ht="15" x14ac:dyDescent="0.2">
      <c r="B83" s="3" t="s">
        <v>229</v>
      </c>
      <c r="C83" s="29">
        <v>0</v>
      </c>
      <c r="D83" s="29">
        <v>6</v>
      </c>
      <c r="E83" s="34" t="str">
        <f t="shared" si="11"/>
        <v/>
      </c>
      <c r="F83" s="34">
        <f t="shared" si="12"/>
        <v>1.8867924528301886E-2</v>
      </c>
      <c r="G83" s="31" t="str">
        <f t="shared" si="13"/>
        <v>0</v>
      </c>
      <c r="H83" s="26" t="str">
        <f t="shared" si="14"/>
        <v/>
      </c>
    </row>
    <row r="84" spans="2:9" s="17" customFormat="1" ht="15" x14ac:dyDescent="0.2">
      <c r="B84" s="3" t="s">
        <v>230</v>
      </c>
      <c r="C84" s="29">
        <v>0</v>
      </c>
      <c r="D84" s="29">
        <v>0</v>
      </c>
      <c r="E84" s="34" t="str">
        <f t="shared" si="11"/>
        <v/>
      </c>
      <c r="F84" s="34" t="str">
        <f t="shared" si="12"/>
        <v/>
      </c>
      <c r="G84" s="31" t="str">
        <f t="shared" si="13"/>
        <v>0</v>
      </c>
      <c r="H84" s="26" t="str">
        <f t="shared" si="14"/>
        <v/>
      </c>
    </row>
    <row r="85" spans="2:9" s="17" customFormat="1" ht="15" x14ac:dyDescent="0.2">
      <c r="B85" s="3" t="s">
        <v>28</v>
      </c>
      <c r="C85" s="29">
        <v>0</v>
      </c>
      <c r="D85" s="29">
        <v>1</v>
      </c>
      <c r="E85" s="34" t="str">
        <f t="shared" si="11"/>
        <v/>
      </c>
      <c r="F85" s="34">
        <f t="shared" si="12"/>
        <v>3.1446540880503146E-3</v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0</v>
      </c>
      <c r="D86" s="29">
        <v>1</v>
      </c>
      <c r="E86" s="34" t="str">
        <f t="shared" si="11"/>
        <v/>
      </c>
      <c r="F86" s="34">
        <f t="shared" si="12"/>
        <v>3.1446540880503146E-3</v>
      </c>
      <c r="G86" s="31" t="str">
        <f t="shared" si="13"/>
        <v>0</v>
      </c>
      <c r="H86" s="26" t="str">
        <f t="shared" si="14"/>
        <v/>
      </c>
    </row>
    <row r="87" spans="2:9" s="17" customFormat="1" ht="15" x14ac:dyDescent="0.2">
      <c r="B87" s="3" t="s">
        <v>232</v>
      </c>
      <c r="C87" s="29">
        <v>0</v>
      </c>
      <c r="D87" s="29">
        <v>1</v>
      </c>
      <c r="E87" s="34" t="str">
        <f t="shared" si="11"/>
        <v/>
      </c>
      <c r="F87" s="34">
        <f t="shared" si="12"/>
        <v>3.1446540880503146E-3</v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0</v>
      </c>
      <c r="D88" s="29">
        <v>2</v>
      </c>
      <c r="E88" s="34" t="str">
        <f t="shared" si="11"/>
        <v/>
      </c>
      <c r="F88" s="34">
        <f t="shared" si="12"/>
        <v>6.2893081761006293E-3</v>
      </c>
      <c r="G88" s="31" t="str">
        <f t="shared" si="13"/>
        <v>0</v>
      </c>
      <c r="H88" s="26" t="str">
        <f t="shared" si="14"/>
        <v/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5</v>
      </c>
      <c r="D92" s="29">
        <v>5</v>
      </c>
      <c r="E92" s="34">
        <f t="shared" si="11"/>
        <v>3.3557046979865772E-2</v>
      </c>
      <c r="F92" s="34">
        <f t="shared" si="12"/>
        <v>1.5723270440251572E-2</v>
      </c>
      <c r="G92" s="31">
        <f t="shared" si="13"/>
        <v>0</v>
      </c>
      <c r="H92" s="26">
        <f t="shared" si="14"/>
        <v>0</v>
      </c>
    </row>
    <row r="93" spans="2:9" s="17" customFormat="1" ht="15" x14ac:dyDescent="0.2">
      <c r="B93" s="3" t="s">
        <v>524</v>
      </c>
      <c r="C93" s="29">
        <v>5</v>
      </c>
      <c r="D93" s="29">
        <v>4</v>
      </c>
      <c r="E93" s="34">
        <f t="shared" si="11"/>
        <v>3.3557046979865772E-2</v>
      </c>
      <c r="F93" s="34">
        <f t="shared" si="12"/>
        <v>1.2578616352201259E-2</v>
      </c>
      <c r="G93" s="31">
        <f t="shared" si="13"/>
        <v>-0.2</v>
      </c>
      <c r="H93" s="26">
        <f t="shared" si="14"/>
        <v>-6.7114093959731551E-3</v>
      </c>
    </row>
    <row r="94" spans="2:9" s="17" customFormat="1" ht="15" x14ac:dyDescent="0.2">
      <c r="B94" s="3" t="s">
        <v>25</v>
      </c>
      <c r="C94" s="29">
        <v>0</v>
      </c>
      <c r="D94" s="29">
        <v>0</v>
      </c>
      <c r="E94" s="34" t="str">
        <f t="shared" si="11"/>
        <v/>
      </c>
      <c r="F94" s="34" t="str">
        <f t="shared" si="12"/>
        <v/>
      </c>
      <c r="G94" s="31" t="str">
        <f t="shared" si="13"/>
        <v>0</v>
      </c>
      <c r="H94" s="26" t="str">
        <f t="shared" si="14"/>
        <v/>
      </c>
    </row>
    <row r="95" spans="2:9" s="17" customFormat="1" ht="15" x14ac:dyDescent="0.2">
      <c r="B95" s="3" t="s">
        <v>27</v>
      </c>
      <c r="C95" s="29">
        <v>0</v>
      </c>
      <c r="D95" s="29">
        <v>2</v>
      </c>
      <c r="E95" s="34" t="str">
        <f t="shared" si="11"/>
        <v/>
      </c>
      <c r="F95" s="34">
        <f t="shared" si="12"/>
        <v>6.2893081761006293E-3</v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1</v>
      </c>
      <c r="D97" s="29">
        <v>1</v>
      </c>
      <c r="E97" s="34">
        <f t="shared" si="11"/>
        <v>6.7114093959731542E-3</v>
      </c>
      <c r="F97" s="34">
        <f t="shared" si="12"/>
        <v>3.1446540880503146E-3</v>
      </c>
      <c r="G97" s="31">
        <f t="shared" si="13"/>
        <v>0</v>
      </c>
      <c r="H97" s="26">
        <f t="shared" si="14"/>
        <v>0</v>
      </c>
    </row>
    <row r="98" spans="2:8" s="17" customFormat="1" ht="15" x14ac:dyDescent="0.2">
      <c r="B98" s="3" t="s">
        <v>238</v>
      </c>
      <c r="C98" s="29">
        <v>10</v>
      </c>
      <c r="D98" s="29">
        <v>10</v>
      </c>
      <c r="E98" s="34">
        <f t="shared" si="11"/>
        <v>6.7114093959731544E-2</v>
      </c>
      <c r="F98" s="34">
        <f t="shared" si="12"/>
        <v>3.1446540880503145E-2</v>
      </c>
      <c r="G98" s="31">
        <f t="shared" si="13"/>
        <v>0</v>
      </c>
      <c r="H98" s="26">
        <f t="shared" si="14"/>
        <v>0</v>
      </c>
    </row>
    <row r="99" spans="2:8" s="17" customFormat="1" ht="15" x14ac:dyDescent="0.2">
      <c r="B99" s="3" t="s">
        <v>239</v>
      </c>
      <c r="C99" s="29">
        <v>1</v>
      </c>
      <c r="D99" s="29">
        <v>54</v>
      </c>
      <c r="E99" s="34">
        <f t="shared" si="11"/>
        <v>6.7114093959731542E-3</v>
      </c>
      <c r="F99" s="34">
        <f t="shared" si="12"/>
        <v>0.16981132075471697</v>
      </c>
      <c r="G99" s="31">
        <f t="shared" si="13"/>
        <v>53</v>
      </c>
      <c r="H99" s="26">
        <f t="shared" si="14"/>
        <v>0.35570469798657717</v>
      </c>
    </row>
    <row r="100" spans="2:8" s="17" customFormat="1" ht="15" x14ac:dyDescent="0.2">
      <c r="B100" s="3" t="s">
        <v>240</v>
      </c>
      <c r="C100" s="29">
        <v>1</v>
      </c>
      <c r="D100" s="29">
        <v>1</v>
      </c>
      <c r="E100" s="34">
        <f t="shared" si="11"/>
        <v>6.7114093959731542E-3</v>
      </c>
      <c r="F100" s="34">
        <f t="shared" si="12"/>
        <v>3.1446540880503146E-3</v>
      </c>
      <c r="G100" s="31">
        <f t="shared" si="13"/>
        <v>0</v>
      </c>
      <c r="H100" s="26">
        <f t="shared" si="14"/>
        <v>0</v>
      </c>
    </row>
    <row r="101" spans="2:8" s="17" customFormat="1" ht="15" x14ac:dyDescent="0.2">
      <c r="B101" s="3" t="s">
        <v>241</v>
      </c>
      <c r="C101" s="29">
        <v>0</v>
      </c>
      <c r="D101" s="29">
        <v>0</v>
      </c>
      <c r="E101" s="34" t="str">
        <f t="shared" si="11"/>
        <v/>
      </c>
      <c r="F101" s="34" t="str">
        <f t="shared" si="12"/>
        <v/>
      </c>
      <c r="G101" s="31" t="str">
        <f t="shared" si="13"/>
        <v>0</v>
      </c>
      <c r="H101" s="26" t="str">
        <f t="shared" si="14"/>
        <v/>
      </c>
    </row>
    <row r="102" spans="2:8" s="17" customFormat="1" ht="15" x14ac:dyDescent="0.2">
      <c r="B102" s="3" t="s">
        <v>242</v>
      </c>
      <c r="C102" s="29">
        <v>2</v>
      </c>
      <c r="D102" s="29">
        <v>1</v>
      </c>
      <c r="E102" s="34">
        <f t="shared" si="11"/>
        <v>1.3422818791946308E-2</v>
      </c>
      <c r="F102" s="34">
        <f t="shared" si="12"/>
        <v>3.1446540880503146E-3</v>
      </c>
      <c r="G102" s="31">
        <f t="shared" si="13"/>
        <v>-0.5</v>
      </c>
      <c r="H102" s="26">
        <f t="shared" si="14"/>
        <v>-6.7114093959731542E-3</v>
      </c>
    </row>
    <row r="103" spans="2:8" s="17" customFormat="1" ht="15" x14ac:dyDescent="0.2">
      <c r="B103" s="3" t="s">
        <v>243</v>
      </c>
      <c r="C103" s="29">
        <v>1</v>
      </c>
      <c r="D103" s="29">
        <v>10</v>
      </c>
      <c r="E103" s="34">
        <f t="shared" si="11"/>
        <v>6.7114093959731542E-3</v>
      </c>
      <c r="F103" s="34">
        <f t="shared" si="12"/>
        <v>3.1446540880503145E-2</v>
      </c>
      <c r="G103" s="31">
        <f t="shared" si="13"/>
        <v>9</v>
      </c>
      <c r="H103" s="26">
        <f t="shared" si="14"/>
        <v>6.0402684563758385E-2</v>
      </c>
    </row>
    <row r="104" spans="2:8" s="17" customFormat="1" ht="15" x14ac:dyDescent="0.2">
      <c r="B104" s="3" t="s">
        <v>34</v>
      </c>
      <c r="C104" s="29">
        <v>5</v>
      </c>
      <c r="D104" s="29">
        <v>7</v>
      </c>
      <c r="E104" s="34">
        <f t="shared" si="11"/>
        <v>3.3557046979865772E-2</v>
      </c>
      <c r="F104" s="34">
        <f t="shared" si="12"/>
        <v>2.20125786163522E-2</v>
      </c>
      <c r="G104" s="31">
        <f t="shared" si="13"/>
        <v>0.4</v>
      </c>
      <c r="H104" s="26">
        <f t="shared" si="14"/>
        <v>1.342281879194631E-2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1</v>
      </c>
      <c r="D107" s="29">
        <v>0</v>
      </c>
      <c r="E107" s="34">
        <f t="shared" si="11"/>
        <v>6.7114093959731542E-3</v>
      </c>
      <c r="F107" s="34" t="str">
        <f t="shared" si="12"/>
        <v/>
      </c>
      <c r="G107" s="31" t="str">
        <f t="shared" si="13"/>
        <v>0</v>
      </c>
      <c r="H107" s="26">
        <f t="shared" si="14"/>
        <v>0</v>
      </c>
    </row>
    <row r="108" spans="2:8" s="17" customFormat="1" ht="15" x14ac:dyDescent="0.2">
      <c r="B108" s="3" t="s">
        <v>31</v>
      </c>
      <c r="C108" s="29">
        <v>0</v>
      </c>
      <c r="D108" s="29">
        <v>0</v>
      </c>
      <c r="E108" s="34" t="str">
        <f t="shared" si="11"/>
        <v/>
      </c>
      <c r="F108" s="34" t="str">
        <f t="shared" si="12"/>
        <v/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0</v>
      </c>
      <c r="E109" s="34" t="str">
        <f t="shared" si="11"/>
        <v/>
      </c>
      <c r="F109" s="34" t="str">
        <f t="shared" si="12"/>
        <v/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4</v>
      </c>
      <c r="D110" s="29">
        <v>2</v>
      </c>
      <c r="E110" s="34">
        <f t="shared" si="11"/>
        <v>2.6845637583892617E-2</v>
      </c>
      <c r="F110" s="34">
        <f t="shared" si="12"/>
        <v>6.2893081761006293E-3</v>
      </c>
      <c r="G110" s="31">
        <f t="shared" si="13"/>
        <v>-0.5</v>
      </c>
      <c r="H110" s="26">
        <f t="shared" si="14"/>
        <v>-1.3422818791946308E-2</v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4</v>
      </c>
      <c r="D112" s="29">
        <v>4</v>
      </c>
      <c r="E112" s="34">
        <f t="shared" si="11"/>
        <v>2.6845637583892617E-2</v>
      </c>
      <c r="F112" s="34">
        <f t="shared" si="12"/>
        <v>1.2578616352201259E-2</v>
      </c>
      <c r="G112" s="31">
        <f t="shared" si="13"/>
        <v>0</v>
      </c>
      <c r="H112" s="26">
        <f t="shared" si="14"/>
        <v>0</v>
      </c>
    </row>
    <row r="113" spans="2:8" s="17" customFormat="1" ht="15" x14ac:dyDescent="0.2">
      <c r="B113" s="3" t="s">
        <v>248</v>
      </c>
      <c r="C113" s="29">
        <v>2</v>
      </c>
      <c r="D113" s="29">
        <v>5</v>
      </c>
      <c r="E113" s="34">
        <f t="shared" si="11"/>
        <v>1.3422818791946308E-2</v>
      </c>
      <c r="F113" s="34">
        <f t="shared" si="12"/>
        <v>1.5723270440251572E-2</v>
      </c>
      <c r="G113" s="31">
        <f t="shared" si="13"/>
        <v>1.5</v>
      </c>
      <c r="H113" s="26">
        <f t="shared" si="14"/>
        <v>2.0134228187919462E-2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16</v>
      </c>
      <c r="D115" s="29">
        <v>20</v>
      </c>
      <c r="E115" s="34">
        <f t="shared" si="11"/>
        <v>0.10738255033557047</v>
      </c>
      <c r="F115" s="34">
        <f t="shared" si="12"/>
        <v>6.2893081761006289E-2</v>
      </c>
      <c r="G115" s="31">
        <f t="shared" si="13"/>
        <v>0.25</v>
      </c>
      <c r="H115" s="26">
        <f t="shared" si="14"/>
        <v>2.6845637583892617E-2</v>
      </c>
    </row>
    <row r="116" spans="2:8" s="17" customFormat="1" ht="15" x14ac:dyDescent="0.2">
      <c r="B116" s="3" t="s">
        <v>249</v>
      </c>
      <c r="C116" s="29">
        <v>3</v>
      </c>
      <c r="D116" s="29">
        <v>8</v>
      </c>
      <c r="E116" s="34">
        <f t="shared" si="11"/>
        <v>2.0134228187919462E-2</v>
      </c>
      <c r="F116" s="34">
        <f t="shared" si="12"/>
        <v>2.5157232704402517E-2</v>
      </c>
      <c r="G116" s="31">
        <f t="shared" si="13"/>
        <v>1.6666666666666667</v>
      </c>
      <c r="H116" s="26">
        <f t="shared" si="14"/>
        <v>3.3557046979865772E-2</v>
      </c>
    </row>
    <row r="117" spans="2:8" s="17" customFormat="1" ht="30" x14ac:dyDescent="0.2">
      <c r="B117" s="3" t="s">
        <v>250</v>
      </c>
      <c r="C117" s="29">
        <v>0</v>
      </c>
      <c r="D117" s="29">
        <v>1</v>
      </c>
      <c r="E117" s="34" t="str">
        <f t="shared" si="11"/>
        <v/>
      </c>
      <c r="F117" s="34">
        <f t="shared" si="12"/>
        <v>3.1446540880503146E-3</v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3</v>
      </c>
      <c r="D118" s="29">
        <v>21</v>
      </c>
      <c r="E118" s="34">
        <f t="shared" si="11"/>
        <v>2.0134228187919462E-2</v>
      </c>
      <c r="F118" s="34">
        <f t="shared" si="12"/>
        <v>6.6037735849056603E-2</v>
      </c>
      <c r="G118" s="31">
        <f t="shared" si="13"/>
        <v>6</v>
      </c>
      <c r="H118" s="26">
        <f t="shared" si="14"/>
        <v>0.12080536912751677</v>
      </c>
    </row>
    <row r="119" spans="2:8" s="17" customFormat="1" ht="30" x14ac:dyDescent="0.2">
      <c r="B119" s="3" t="s">
        <v>252</v>
      </c>
      <c r="C119" s="29">
        <v>4</v>
      </c>
      <c r="D119" s="29">
        <v>12</v>
      </c>
      <c r="E119" s="34">
        <f t="shared" si="11"/>
        <v>2.6845637583892617E-2</v>
      </c>
      <c r="F119" s="34">
        <f t="shared" si="12"/>
        <v>3.7735849056603772E-2</v>
      </c>
      <c r="G119" s="31">
        <f t="shared" si="13"/>
        <v>2</v>
      </c>
      <c r="H119" s="26">
        <f t="shared" si="14"/>
        <v>5.3691275167785234E-2</v>
      </c>
    </row>
    <row r="120" spans="2:8" s="17" customFormat="1" ht="15" x14ac:dyDescent="0.2">
      <c r="B120" s="3" t="s">
        <v>253</v>
      </c>
      <c r="C120" s="29">
        <v>5</v>
      </c>
      <c r="D120" s="29">
        <v>18</v>
      </c>
      <c r="E120" s="34">
        <f t="shared" si="11"/>
        <v>3.3557046979865772E-2</v>
      </c>
      <c r="F120" s="34">
        <f t="shared" si="12"/>
        <v>5.6603773584905662E-2</v>
      </c>
      <c r="G120" s="31">
        <f t="shared" si="13"/>
        <v>2.6</v>
      </c>
      <c r="H120" s="26">
        <f t="shared" si="14"/>
        <v>8.7248322147651006E-2</v>
      </c>
    </row>
    <row r="121" spans="2:8" s="17" customFormat="1" ht="15" x14ac:dyDescent="0.2">
      <c r="B121" s="3" t="s">
        <v>35</v>
      </c>
      <c r="C121" s="29">
        <v>13</v>
      </c>
      <c r="D121" s="29">
        <v>9</v>
      </c>
      <c r="E121" s="34">
        <f t="shared" si="11"/>
        <v>8.7248322147651006E-2</v>
      </c>
      <c r="F121" s="34">
        <f t="shared" si="12"/>
        <v>2.8301886792452831E-2</v>
      </c>
      <c r="G121" s="31">
        <f t="shared" si="13"/>
        <v>-0.30769230769230771</v>
      </c>
      <c r="H121" s="26">
        <f t="shared" si="14"/>
        <v>-2.684563758389262E-2</v>
      </c>
    </row>
    <row r="122" spans="2:8" s="17" customFormat="1" ht="15" x14ac:dyDescent="0.2">
      <c r="B122" s="3" t="s">
        <v>39</v>
      </c>
      <c r="C122" s="29">
        <v>0</v>
      </c>
      <c r="D122" s="29">
        <v>0</v>
      </c>
      <c r="E122" s="34" t="str">
        <f t="shared" si="11"/>
        <v/>
      </c>
      <c r="F122" s="34" t="str">
        <f t="shared" si="12"/>
        <v/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1</v>
      </c>
      <c r="D123" s="29">
        <v>2</v>
      </c>
      <c r="E123" s="34">
        <f t="shared" si="11"/>
        <v>6.7114093959731542E-3</v>
      </c>
      <c r="F123" s="34">
        <f t="shared" si="12"/>
        <v>6.2893081761006293E-3</v>
      </c>
      <c r="G123" s="31">
        <f t="shared" si="13"/>
        <v>1</v>
      </c>
      <c r="H123" s="26">
        <f t="shared" si="14"/>
        <v>6.7114093959731542E-3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0</v>
      </c>
      <c r="D127" s="29">
        <v>1</v>
      </c>
      <c r="E127" s="34" t="str">
        <f t="shared" si="11"/>
        <v/>
      </c>
      <c r="F127" s="34">
        <f t="shared" si="12"/>
        <v>3.1446540880503146E-3</v>
      </c>
      <c r="G127" s="31" t="str">
        <f t="shared" si="13"/>
        <v>0</v>
      </c>
      <c r="H127" s="26" t="str">
        <f t="shared" si="14"/>
        <v/>
      </c>
    </row>
    <row r="128" spans="2:8" s="17" customFormat="1" ht="30" x14ac:dyDescent="0.2">
      <c r="B128" s="3" t="s">
        <v>257</v>
      </c>
      <c r="C128" s="29">
        <v>0</v>
      </c>
      <c r="D128" s="29">
        <v>0</v>
      </c>
      <c r="E128" s="34" t="str">
        <f t="shared" si="11"/>
        <v/>
      </c>
      <c r="F128" s="34" t="str">
        <f t="shared" si="12"/>
        <v/>
      </c>
      <c r="G128" s="31" t="str">
        <f t="shared" si="13"/>
        <v>0</v>
      </c>
      <c r="H128" s="26" t="str">
        <f t="shared" si="14"/>
        <v/>
      </c>
    </row>
    <row r="129" spans="2:8" s="17" customFormat="1" ht="30" x14ac:dyDescent="0.2">
      <c r="B129" s="3" t="s">
        <v>258</v>
      </c>
      <c r="C129" s="29">
        <v>0</v>
      </c>
      <c r="D129" s="29">
        <v>0</v>
      </c>
      <c r="E129" s="34" t="str">
        <f t="shared" si="11"/>
        <v/>
      </c>
      <c r="F129" s="34" t="str">
        <f t="shared" si="12"/>
        <v/>
      </c>
      <c r="G129" s="31" t="str">
        <f t="shared" si="13"/>
        <v>0</v>
      </c>
      <c r="H129" s="26" t="str">
        <f t="shared" si="14"/>
        <v/>
      </c>
    </row>
    <row r="130" spans="2:8" s="17" customFormat="1" ht="30" x14ac:dyDescent="0.2">
      <c r="B130" s="3" t="s">
        <v>259</v>
      </c>
      <c r="C130" s="29">
        <v>0</v>
      </c>
      <c r="D130" s="29">
        <v>1</v>
      </c>
      <c r="E130" s="34" t="str">
        <f t="shared" si="11"/>
        <v/>
      </c>
      <c r="F130" s="34">
        <f t="shared" si="12"/>
        <v>3.1446540880503146E-3</v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14</v>
      </c>
      <c r="D131" s="29">
        <v>7</v>
      </c>
      <c r="E131" s="34">
        <f t="shared" si="11"/>
        <v>9.3959731543624164E-2</v>
      </c>
      <c r="F131" s="34">
        <f t="shared" si="12"/>
        <v>2.20125786163522E-2</v>
      </c>
      <c r="G131" s="31">
        <f t="shared" si="13"/>
        <v>-0.5</v>
      </c>
      <c r="H131" s="26">
        <f t="shared" si="14"/>
        <v>-4.6979865771812082E-2</v>
      </c>
    </row>
    <row r="132" spans="2:8" s="17" customFormat="1" ht="15" x14ac:dyDescent="0.2">
      <c r="B132" s="3" t="s">
        <v>50</v>
      </c>
      <c r="C132" s="29">
        <v>0</v>
      </c>
      <c r="D132" s="29">
        <v>0</v>
      </c>
      <c r="E132" s="34" t="str">
        <f t="shared" si="11"/>
        <v/>
      </c>
      <c r="F132" s="34" t="str">
        <f t="shared" si="12"/>
        <v/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2</v>
      </c>
      <c r="E133" s="34" t="str">
        <f t="shared" si="11"/>
        <v/>
      </c>
      <c r="F133" s="34">
        <f t="shared" si="12"/>
        <v>6.2893081761006293E-3</v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16</v>
      </c>
      <c r="D134" s="29">
        <v>1</v>
      </c>
      <c r="E134" s="34">
        <f t="shared" si="11"/>
        <v>0.10738255033557047</v>
      </c>
      <c r="F134" s="34">
        <f t="shared" si="12"/>
        <v>3.1446540880503146E-3</v>
      </c>
      <c r="G134" s="31">
        <f t="shared" si="13"/>
        <v>-0.9375</v>
      </c>
      <c r="H134" s="26">
        <f t="shared" si="14"/>
        <v>-0.10067114093959731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0</v>
      </c>
      <c r="D137" s="29">
        <v>0</v>
      </c>
      <c r="E137" s="34" t="str">
        <f t="shared" si="15"/>
        <v/>
      </c>
      <c r="F137" s="34" t="str">
        <f t="shared" si="16"/>
        <v/>
      </c>
      <c r="G137" s="31" t="str">
        <f t="shared" si="17"/>
        <v>0</v>
      </c>
      <c r="H137" s="26" t="str">
        <f t="shared" si="18"/>
        <v/>
      </c>
    </row>
    <row r="138" spans="2:8" s="17" customFormat="1" ht="15" x14ac:dyDescent="0.2">
      <c r="B138" s="3" t="s">
        <v>261</v>
      </c>
      <c r="C138" s="29">
        <v>0</v>
      </c>
      <c r="D138" s="29">
        <v>1</v>
      </c>
      <c r="E138" s="34" t="str">
        <f t="shared" si="15"/>
        <v/>
      </c>
      <c r="F138" s="34">
        <f t="shared" si="16"/>
        <v>3.1446540880503146E-3</v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1</v>
      </c>
      <c r="D139" s="29">
        <v>0</v>
      </c>
      <c r="E139" s="34">
        <f t="shared" si="15"/>
        <v>6.7114093959731542E-3</v>
      </c>
      <c r="F139" s="34" t="str">
        <f t="shared" si="16"/>
        <v/>
      </c>
      <c r="G139" s="31" t="str">
        <f t="shared" si="17"/>
        <v>0</v>
      </c>
      <c r="H139" s="26">
        <f t="shared" si="18"/>
        <v>0</v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1</v>
      </c>
      <c r="D141" s="29">
        <v>0</v>
      </c>
      <c r="E141" s="34">
        <f t="shared" si="15"/>
        <v>6.7114093959731542E-3</v>
      </c>
      <c r="F141" s="34" t="str">
        <f t="shared" si="16"/>
        <v/>
      </c>
      <c r="G141" s="31" t="str">
        <f t="shared" si="17"/>
        <v>0</v>
      </c>
      <c r="H141" s="26">
        <f t="shared" si="18"/>
        <v>0</v>
      </c>
    </row>
    <row r="142" spans="2:8" s="17" customFormat="1" ht="15" x14ac:dyDescent="0.2">
      <c r="B142" s="3" t="s">
        <v>264</v>
      </c>
      <c r="C142" s="29">
        <v>7</v>
      </c>
      <c r="D142" s="29">
        <v>0</v>
      </c>
      <c r="E142" s="34">
        <f t="shared" si="15"/>
        <v>4.6979865771812082E-2</v>
      </c>
      <c r="F142" s="34" t="str">
        <f t="shared" si="16"/>
        <v/>
      </c>
      <c r="G142" s="31" t="str">
        <f t="shared" si="17"/>
        <v>0</v>
      </c>
      <c r="H142" s="26">
        <f t="shared" si="18"/>
        <v>0</v>
      </c>
    </row>
    <row r="143" spans="2:8" s="17" customFormat="1" ht="15" x14ac:dyDescent="0.2">
      <c r="B143" s="3" t="s">
        <v>49</v>
      </c>
      <c r="C143" s="29">
        <v>0</v>
      </c>
      <c r="D143" s="29">
        <v>1</v>
      </c>
      <c r="E143" s="34" t="str">
        <f t="shared" si="15"/>
        <v/>
      </c>
      <c r="F143" s="34">
        <f t="shared" si="16"/>
        <v>3.1446540880503146E-3</v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4</v>
      </c>
      <c r="E145" s="34" t="str">
        <f t="shared" si="15"/>
        <v/>
      </c>
      <c r="F145" s="34">
        <f t="shared" si="16"/>
        <v>1.2578616352201259E-2</v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301</v>
      </c>
      <c r="D151" s="21">
        <f>SUM(D152:D288)</f>
        <v>1127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2.7441860465116279</v>
      </c>
      <c r="H151" s="22">
        <f>+IF(OR(AND(E151=""),(G151="")),"",E151*G151)</f>
        <v>2.7441860465116279</v>
      </c>
    </row>
    <row r="152" spans="2:8" s="17" customFormat="1" ht="30" x14ac:dyDescent="0.2">
      <c r="B152" s="4" t="s">
        <v>54</v>
      </c>
      <c r="C152" s="29">
        <v>1</v>
      </c>
      <c r="D152" s="29">
        <v>2</v>
      </c>
      <c r="E152" s="34">
        <f>+IF(C152=0,"",C152/C$151)</f>
        <v>3.3222591362126247E-3</v>
      </c>
      <c r="F152" s="34">
        <f>+IF(D152=0,"",D152/D$151)</f>
        <v>1.7746228926353151E-3</v>
      </c>
      <c r="G152" s="31">
        <f>+IF(OR(AND(D152=0),(C152=0)),"0",((D152-C152)/C152))</f>
        <v>1</v>
      </c>
      <c r="H152" s="26">
        <f>+IF(OR(AND(E152=""),(G152="")),"",E152*G152)</f>
        <v>3.3222591362126247E-3</v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4</v>
      </c>
      <c r="E154" s="34" t="str">
        <f t="shared" si="19"/>
        <v/>
      </c>
      <c r="F154" s="34">
        <f t="shared" si="20"/>
        <v>3.5492457852706301E-3</v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1</v>
      </c>
      <c r="D156" s="29">
        <v>0</v>
      </c>
      <c r="E156" s="34">
        <f t="shared" si="19"/>
        <v>3.3222591362126247E-3</v>
      </c>
      <c r="F156" s="34" t="str">
        <f t="shared" si="20"/>
        <v/>
      </c>
      <c r="G156" s="31" t="str">
        <f t="shared" si="21"/>
        <v>0</v>
      </c>
      <c r="H156" s="26">
        <f t="shared" si="22"/>
        <v>0</v>
      </c>
    </row>
    <row r="157" spans="2:8" s="17" customFormat="1" ht="15" x14ac:dyDescent="0.2">
      <c r="B157" s="4" t="s">
        <v>53</v>
      </c>
      <c r="C157" s="29">
        <v>21</v>
      </c>
      <c r="D157" s="29">
        <v>38</v>
      </c>
      <c r="E157" s="34">
        <f t="shared" si="19"/>
        <v>6.9767441860465115E-2</v>
      </c>
      <c r="F157" s="34">
        <f t="shared" si="20"/>
        <v>3.3717834960070983E-2</v>
      </c>
      <c r="G157" s="31">
        <f t="shared" si="21"/>
        <v>0.80952380952380953</v>
      </c>
      <c r="H157" s="26">
        <f t="shared" si="22"/>
        <v>5.647840531561462E-2</v>
      </c>
    </row>
    <row r="158" spans="2:8" s="17" customFormat="1" ht="15" x14ac:dyDescent="0.2">
      <c r="B158" s="4" t="s">
        <v>59</v>
      </c>
      <c r="C158" s="29">
        <v>0</v>
      </c>
      <c r="D158" s="29">
        <v>0</v>
      </c>
      <c r="E158" s="34" t="str">
        <f t="shared" si="19"/>
        <v/>
      </c>
      <c r="F158" s="34" t="str">
        <f t="shared" si="20"/>
        <v/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0</v>
      </c>
      <c r="D159" s="29">
        <v>1</v>
      </c>
      <c r="E159" s="34" t="str">
        <f t="shared" si="19"/>
        <v/>
      </c>
      <c r="F159" s="34">
        <f t="shared" si="20"/>
        <v>8.8731144631765753E-4</v>
      </c>
      <c r="G159" s="31" t="str">
        <f t="shared" si="21"/>
        <v>0</v>
      </c>
      <c r="H159" s="26" t="str">
        <f t="shared" si="22"/>
        <v/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1</v>
      </c>
      <c r="D161" s="29">
        <v>0</v>
      </c>
      <c r="E161" s="34">
        <f t="shared" si="19"/>
        <v>3.3222591362126247E-3</v>
      </c>
      <c r="F161" s="34" t="str">
        <f t="shared" si="20"/>
        <v/>
      </c>
      <c r="G161" s="31" t="str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0</v>
      </c>
      <c r="D163" s="29">
        <v>0</v>
      </c>
      <c r="E163" s="34" t="str">
        <f t="shared" si="19"/>
        <v/>
      </c>
      <c r="F163" s="34" t="str">
        <f t="shared" si="20"/>
        <v/>
      </c>
      <c r="G163" s="31" t="str">
        <f t="shared" si="21"/>
        <v>0</v>
      </c>
      <c r="H163" s="26" t="str">
        <f t="shared" si="22"/>
        <v/>
      </c>
    </row>
    <row r="164" spans="2:8" s="17" customFormat="1" ht="15" x14ac:dyDescent="0.2">
      <c r="B164" s="4" t="s">
        <v>56</v>
      </c>
      <c r="C164" s="29">
        <v>0</v>
      </c>
      <c r="D164" s="29">
        <v>0</v>
      </c>
      <c r="E164" s="34" t="str">
        <f t="shared" si="19"/>
        <v/>
      </c>
      <c r="F164" s="34" t="str">
        <f t="shared" si="20"/>
        <v/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33</v>
      </c>
      <c r="D165" s="29">
        <v>7</v>
      </c>
      <c r="E165" s="34">
        <f t="shared" si="19"/>
        <v>0.10963455149501661</v>
      </c>
      <c r="F165" s="34">
        <f t="shared" si="20"/>
        <v>6.2111801242236021E-3</v>
      </c>
      <c r="G165" s="31">
        <f t="shared" si="21"/>
        <v>-0.78787878787878785</v>
      </c>
      <c r="H165" s="26">
        <f t="shared" si="22"/>
        <v>-8.6378737541528236E-2</v>
      </c>
    </row>
    <row r="166" spans="2:8" s="17" customFormat="1" ht="15" x14ac:dyDescent="0.2">
      <c r="B166" s="4" t="s">
        <v>270</v>
      </c>
      <c r="C166" s="29">
        <v>0</v>
      </c>
      <c r="D166" s="29">
        <v>0</v>
      </c>
      <c r="E166" s="34" t="str">
        <f t="shared" si="19"/>
        <v/>
      </c>
      <c r="F166" s="34" t="str">
        <f t="shared" si="20"/>
        <v/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1</v>
      </c>
      <c r="D167" s="29">
        <v>1</v>
      </c>
      <c r="E167" s="34">
        <f t="shared" si="19"/>
        <v>3.3222591362126247E-3</v>
      </c>
      <c r="F167" s="34">
        <f t="shared" si="20"/>
        <v>8.8731144631765753E-4</v>
      </c>
      <c r="G167" s="31">
        <f t="shared" si="21"/>
        <v>0</v>
      </c>
      <c r="H167" s="26">
        <f t="shared" si="22"/>
        <v>0</v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1</v>
      </c>
      <c r="D169" s="29">
        <v>1</v>
      </c>
      <c r="E169" s="34">
        <f t="shared" si="19"/>
        <v>3.3222591362126247E-3</v>
      </c>
      <c r="F169" s="34">
        <f t="shared" si="20"/>
        <v>8.8731144631765753E-4</v>
      </c>
      <c r="G169" s="31">
        <f t="shared" si="21"/>
        <v>0</v>
      </c>
      <c r="H169" s="26">
        <f t="shared" si="22"/>
        <v>0</v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1</v>
      </c>
      <c r="E172" s="34" t="str">
        <f t="shared" si="19"/>
        <v/>
      </c>
      <c r="F172" s="34">
        <f t="shared" si="20"/>
        <v>8.8731144631765753E-4</v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1</v>
      </c>
      <c r="D173" s="29">
        <v>3</v>
      </c>
      <c r="E173" s="34">
        <f t="shared" si="19"/>
        <v>3.3222591362126247E-3</v>
      </c>
      <c r="F173" s="34">
        <f t="shared" si="20"/>
        <v>2.6619343389529724E-3</v>
      </c>
      <c r="G173" s="31">
        <f t="shared" si="21"/>
        <v>2</v>
      </c>
      <c r="H173" s="26">
        <f t="shared" si="22"/>
        <v>6.6445182724252493E-3</v>
      </c>
    </row>
    <row r="174" spans="2:8" s="17" customFormat="1" ht="15" x14ac:dyDescent="0.2">
      <c r="B174" s="4" t="s">
        <v>276</v>
      </c>
      <c r="C174" s="29">
        <v>0</v>
      </c>
      <c r="D174" s="29">
        <v>10</v>
      </c>
      <c r="E174" s="34" t="str">
        <f t="shared" si="19"/>
        <v/>
      </c>
      <c r="F174" s="34">
        <f t="shared" si="20"/>
        <v>8.8731144631765749E-3</v>
      </c>
      <c r="G174" s="31" t="str">
        <f t="shared" si="21"/>
        <v>0</v>
      </c>
      <c r="H174" s="26" t="str">
        <f t="shared" si="22"/>
        <v/>
      </c>
    </row>
    <row r="175" spans="2:8" s="17" customFormat="1" ht="15" x14ac:dyDescent="0.2">
      <c r="B175" s="4" t="s">
        <v>277</v>
      </c>
      <c r="C175" s="29">
        <v>0</v>
      </c>
      <c r="D175" s="29">
        <v>2</v>
      </c>
      <c r="E175" s="34" t="str">
        <f t="shared" si="19"/>
        <v/>
      </c>
      <c r="F175" s="34">
        <f t="shared" si="20"/>
        <v>1.7746228926353151E-3</v>
      </c>
      <c r="G175" s="31" t="str">
        <f t="shared" si="21"/>
        <v>0</v>
      </c>
      <c r="H175" s="26" t="str">
        <f t="shared" si="22"/>
        <v/>
      </c>
    </row>
    <row r="176" spans="2:8" s="17" customFormat="1" ht="15" x14ac:dyDescent="0.2">
      <c r="B176" s="4" t="s">
        <v>278</v>
      </c>
      <c r="C176" s="29">
        <v>1</v>
      </c>
      <c r="D176" s="29">
        <v>5</v>
      </c>
      <c r="E176" s="34">
        <f t="shared" si="19"/>
        <v>3.3222591362126247E-3</v>
      </c>
      <c r="F176" s="34">
        <f t="shared" si="20"/>
        <v>4.4365572315882874E-3</v>
      </c>
      <c r="G176" s="31">
        <f t="shared" si="21"/>
        <v>4</v>
      </c>
      <c r="H176" s="26">
        <f t="shared" si="22"/>
        <v>1.3289036544850499E-2</v>
      </c>
    </row>
    <row r="177" spans="2:8" s="17" customFormat="1" ht="15" x14ac:dyDescent="0.2">
      <c r="B177" s="4" t="s">
        <v>279</v>
      </c>
      <c r="C177" s="29">
        <v>2</v>
      </c>
      <c r="D177" s="29">
        <v>67</v>
      </c>
      <c r="E177" s="34">
        <f t="shared" si="19"/>
        <v>6.6445182724252493E-3</v>
      </c>
      <c r="F177" s="34">
        <f t="shared" si="20"/>
        <v>5.944986690328305E-2</v>
      </c>
      <c r="G177" s="31">
        <f t="shared" si="21"/>
        <v>32.5</v>
      </c>
      <c r="H177" s="26">
        <f t="shared" si="22"/>
        <v>0.2159468438538206</v>
      </c>
    </row>
    <row r="178" spans="2:8" s="17" customFormat="1" ht="15" x14ac:dyDescent="0.2">
      <c r="B178" s="4" t="s">
        <v>280</v>
      </c>
      <c r="C178" s="29">
        <v>1</v>
      </c>
      <c r="D178" s="29">
        <v>0</v>
      </c>
      <c r="E178" s="34">
        <f t="shared" si="19"/>
        <v>3.3222591362126247E-3</v>
      </c>
      <c r="F178" s="34" t="str">
        <f t="shared" si="20"/>
        <v/>
      </c>
      <c r="G178" s="31" t="str">
        <f t="shared" si="21"/>
        <v>0</v>
      </c>
      <c r="H178" s="26">
        <f t="shared" si="22"/>
        <v>0</v>
      </c>
    </row>
    <row r="179" spans="2:8" s="17" customFormat="1" ht="15" x14ac:dyDescent="0.2">
      <c r="B179" s="4" t="s">
        <v>281</v>
      </c>
      <c r="C179" s="29">
        <v>0</v>
      </c>
      <c r="D179" s="29">
        <v>0</v>
      </c>
      <c r="E179" s="34" t="str">
        <f t="shared" si="19"/>
        <v/>
      </c>
      <c r="F179" s="34" t="str">
        <f t="shared" si="20"/>
        <v/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3</v>
      </c>
      <c r="D182" s="29">
        <v>3</v>
      </c>
      <c r="E182" s="34">
        <f t="shared" si="19"/>
        <v>9.9667774086378731E-3</v>
      </c>
      <c r="F182" s="34">
        <f t="shared" si="20"/>
        <v>2.6619343389529724E-3</v>
      </c>
      <c r="G182" s="31">
        <f t="shared" si="21"/>
        <v>0</v>
      </c>
      <c r="H182" s="26">
        <f t="shared" si="22"/>
        <v>0</v>
      </c>
    </row>
    <row r="183" spans="2:8" s="17" customFormat="1" ht="15" x14ac:dyDescent="0.2">
      <c r="B183" s="4" t="s">
        <v>285</v>
      </c>
      <c r="C183" s="29">
        <v>1</v>
      </c>
      <c r="D183" s="29">
        <v>0</v>
      </c>
      <c r="E183" s="34">
        <f t="shared" si="19"/>
        <v>3.3222591362126247E-3</v>
      </c>
      <c r="F183" s="34" t="str">
        <f t="shared" si="20"/>
        <v/>
      </c>
      <c r="G183" s="31" t="str">
        <f t="shared" si="21"/>
        <v>0</v>
      </c>
      <c r="H183" s="26">
        <f t="shared" si="22"/>
        <v>0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5</v>
      </c>
      <c r="D186" s="29">
        <v>17</v>
      </c>
      <c r="E186" s="34">
        <f t="shared" si="19"/>
        <v>1.6611295681063124E-2</v>
      </c>
      <c r="F186" s="34">
        <f t="shared" si="20"/>
        <v>1.5084294587400177E-2</v>
      </c>
      <c r="G186" s="31">
        <f t="shared" si="21"/>
        <v>2.4</v>
      </c>
      <c r="H186" s="26">
        <f t="shared" si="22"/>
        <v>3.9867109634551499E-2</v>
      </c>
    </row>
    <row r="187" spans="2:8" s="17" customFormat="1" ht="15" x14ac:dyDescent="0.2">
      <c r="B187" s="4" t="s">
        <v>287</v>
      </c>
      <c r="C187" s="29">
        <v>0</v>
      </c>
      <c r="D187" s="29">
        <v>0</v>
      </c>
      <c r="E187" s="34" t="str">
        <f t="shared" si="19"/>
        <v/>
      </c>
      <c r="F187" s="34" t="str">
        <f t="shared" si="20"/>
        <v/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1</v>
      </c>
      <c r="D188" s="29">
        <v>0</v>
      </c>
      <c r="E188" s="34">
        <f t="shared" si="19"/>
        <v>3.3222591362126247E-3</v>
      </c>
      <c r="F188" s="34" t="str">
        <f t="shared" si="20"/>
        <v/>
      </c>
      <c r="G188" s="31" t="str">
        <f t="shared" si="21"/>
        <v>0</v>
      </c>
      <c r="H188" s="26">
        <f t="shared" si="22"/>
        <v>0</v>
      </c>
    </row>
    <row r="189" spans="2:8" s="17" customFormat="1" ht="30" x14ac:dyDescent="0.2">
      <c r="B189" s="4" t="s">
        <v>289</v>
      </c>
      <c r="C189" s="29">
        <v>0</v>
      </c>
      <c r="D189" s="29">
        <v>1</v>
      </c>
      <c r="E189" s="34" t="str">
        <f t="shared" si="19"/>
        <v/>
      </c>
      <c r="F189" s="34">
        <f t="shared" si="20"/>
        <v>8.8731144631765753E-4</v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1</v>
      </c>
      <c r="E193" s="34" t="str">
        <f t="shared" si="19"/>
        <v/>
      </c>
      <c r="F193" s="34">
        <f t="shared" si="20"/>
        <v>8.8731144631765753E-4</v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72</v>
      </c>
      <c r="D196" s="29">
        <v>117</v>
      </c>
      <c r="E196" s="34">
        <f t="shared" si="19"/>
        <v>0.23920265780730898</v>
      </c>
      <c r="F196" s="34">
        <f t="shared" si="20"/>
        <v>0.10381543921916593</v>
      </c>
      <c r="G196" s="31">
        <f t="shared" si="21"/>
        <v>0.625</v>
      </c>
      <c r="H196" s="26">
        <f t="shared" si="22"/>
        <v>0.14950166112956811</v>
      </c>
    </row>
    <row r="197" spans="2:8" s="17" customFormat="1" ht="15" x14ac:dyDescent="0.2">
      <c r="B197" s="4" t="s">
        <v>294</v>
      </c>
      <c r="C197" s="29">
        <v>0</v>
      </c>
      <c r="D197" s="29">
        <v>1</v>
      </c>
      <c r="E197" s="34" t="str">
        <f t="shared" si="19"/>
        <v/>
      </c>
      <c r="F197" s="34">
        <f t="shared" si="20"/>
        <v>8.8731144631765753E-4</v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1</v>
      </c>
      <c r="D200" s="29">
        <v>0</v>
      </c>
      <c r="E200" s="34">
        <f t="shared" si="19"/>
        <v>3.3222591362126247E-3</v>
      </c>
      <c r="F200" s="34" t="str">
        <f t="shared" si="20"/>
        <v/>
      </c>
      <c r="G200" s="31" t="str">
        <f t="shared" si="21"/>
        <v>0</v>
      </c>
      <c r="H200" s="26">
        <f t="shared" si="22"/>
        <v>0</v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2</v>
      </c>
      <c r="E203" s="34" t="str">
        <f t="shared" si="19"/>
        <v/>
      </c>
      <c r="F203" s="34">
        <f t="shared" si="20"/>
        <v>1.7746228926353151E-3</v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1</v>
      </c>
      <c r="E206" s="34" t="str">
        <f t="shared" si="19"/>
        <v/>
      </c>
      <c r="F206" s="34">
        <f t="shared" si="20"/>
        <v>8.8731144631765753E-4</v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2</v>
      </c>
      <c r="D208" s="29">
        <v>1</v>
      </c>
      <c r="E208" s="34">
        <f t="shared" si="19"/>
        <v>6.6445182724252493E-3</v>
      </c>
      <c r="F208" s="34">
        <f t="shared" si="20"/>
        <v>8.8731144631765753E-4</v>
      </c>
      <c r="G208" s="31">
        <f t="shared" si="21"/>
        <v>-0.5</v>
      </c>
      <c r="H208" s="26">
        <f t="shared" si="22"/>
        <v>-3.3222591362126247E-3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1</v>
      </c>
      <c r="D211" s="29">
        <v>0</v>
      </c>
      <c r="E211" s="34">
        <f t="shared" si="19"/>
        <v>3.3222591362126247E-3</v>
      </c>
      <c r="F211" s="34" t="str">
        <f t="shared" si="20"/>
        <v/>
      </c>
      <c r="G211" s="31" t="str">
        <f t="shared" si="21"/>
        <v>0</v>
      </c>
      <c r="H211" s="26">
        <f t="shared" si="22"/>
        <v>0</v>
      </c>
    </row>
    <row r="212" spans="2:8" s="17" customFormat="1" ht="15" x14ac:dyDescent="0.2">
      <c r="B212" s="4" t="s">
        <v>68</v>
      </c>
      <c r="C212" s="29">
        <v>1</v>
      </c>
      <c r="D212" s="29">
        <v>0</v>
      </c>
      <c r="E212" s="34">
        <f t="shared" si="19"/>
        <v>3.3222591362126247E-3</v>
      </c>
      <c r="F212" s="34" t="str">
        <f t="shared" si="20"/>
        <v/>
      </c>
      <c r="G212" s="31" t="str">
        <f t="shared" si="21"/>
        <v>0</v>
      </c>
      <c r="H212" s="26">
        <f t="shared" si="22"/>
        <v>0</v>
      </c>
    </row>
    <row r="213" spans="2:8" s="17" customFormat="1" ht="15" x14ac:dyDescent="0.2">
      <c r="B213" s="4" t="s">
        <v>302</v>
      </c>
      <c r="C213" s="29">
        <v>1</v>
      </c>
      <c r="D213" s="29">
        <v>1</v>
      </c>
      <c r="E213" s="34">
        <f t="shared" si="19"/>
        <v>3.3222591362126247E-3</v>
      </c>
      <c r="F213" s="34">
        <f t="shared" si="20"/>
        <v>8.8731144631765753E-4</v>
      </c>
      <c r="G213" s="31">
        <f t="shared" si="21"/>
        <v>0</v>
      </c>
      <c r="H213" s="26">
        <f t="shared" si="22"/>
        <v>0</v>
      </c>
    </row>
    <row r="214" spans="2:8" s="17" customFormat="1" ht="15" x14ac:dyDescent="0.2">
      <c r="B214" s="4" t="s">
        <v>70</v>
      </c>
      <c r="C214" s="29">
        <v>1</v>
      </c>
      <c r="D214" s="29">
        <v>1</v>
      </c>
      <c r="E214" s="34">
        <f t="shared" si="19"/>
        <v>3.3222591362126247E-3</v>
      </c>
      <c r="F214" s="34">
        <f t="shared" si="20"/>
        <v>8.8731144631765753E-4</v>
      </c>
      <c r="G214" s="31">
        <f t="shared" si="21"/>
        <v>0</v>
      </c>
      <c r="H214" s="26">
        <f t="shared" si="22"/>
        <v>0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</v>
      </c>
      <c r="D216" s="29">
        <v>1</v>
      </c>
      <c r="E216" s="34">
        <f t="shared" si="19"/>
        <v>3.3222591362126247E-3</v>
      </c>
      <c r="F216" s="34">
        <f t="shared" si="20"/>
        <v>8.8731144631765753E-4</v>
      </c>
      <c r="G216" s="31">
        <f t="shared" si="21"/>
        <v>0</v>
      </c>
      <c r="H216" s="26">
        <f t="shared" si="22"/>
        <v>0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0</v>
      </c>
      <c r="D222" s="29">
        <v>0</v>
      </c>
      <c r="E222" s="34" t="str">
        <f t="shared" si="23"/>
        <v/>
      </c>
      <c r="F222" s="34" t="str">
        <f t="shared" si="24"/>
        <v/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0</v>
      </c>
      <c r="E226" s="34" t="str">
        <f t="shared" si="23"/>
        <v/>
      </c>
      <c r="F226" s="34" t="str">
        <f t="shared" si="24"/>
        <v/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1</v>
      </c>
      <c r="D229" s="29">
        <v>7</v>
      </c>
      <c r="E229" s="34">
        <f t="shared" si="23"/>
        <v>3.3222591362126247E-3</v>
      </c>
      <c r="F229" s="34">
        <f t="shared" si="24"/>
        <v>6.2111801242236021E-3</v>
      </c>
      <c r="G229" s="31">
        <f t="shared" si="25"/>
        <v>6</v>
      </c>
      <c r="H229" s="26">
        <f t="shared" si="26"/>
        <v>1.9933554817275746E-2</v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0</v>
      </c>
      <c r="D231" s="29">
        <v>1</v>
      </c>
      <c r="E231" s="34" t="str">
        <f t="shared" si="23"/>
        <v/>
      </c>
      <c r="F231" s="34">
        <f t="shared" si="24"/>
        <v>8.8731144631765753E-4</v>
      </c>
      <c r="G231" s="31" t="str">
        <f t="shared" si="25"/>
        <v>0</v>
      </c>
      <c r="H231" s="26" t="str">
        <f t="shared" si="26"/>
        <v/>
      </c>
    </row>
    <row r="232" spans="2:8" s="17" customFormat="1" ht="15" x14ac:dyDescent="0.2">
      <c r="B232" s="4" t="s">
        <v>77</v>
      </c>
      <c r="C232" s="29">
        <v>33</v>
      </c>
      <c r="D232" s="29">
        <v>45</v>
      </c>
      <c r="E232" s="34">
        <f t="shared" si="23"/>
        <v>0.10963455149501661</v>
      </c>
      <c r="F232" s="34">
        <f t="shared" si="24"/>
        <v>3.992901508429459E-2</v>
      </c>
      <c r="G232" s="31">
        <f t="shared" si="25"/>
        <v>0.36363636363636365</v>
      </c>
      <c r="H232" s="26">
        <f t="shared" si="26"/>
        <v>3.9867109634551492E-2</v>
      </c>
    </row>
    <row r="233" spans="2:8" s="17" customFormat="1" ht="15" x14ac:dyDescent="0.2">
      <c r="B233" s="4" t="s">
        <v>74</v>
      </c>
      <c r="C233" s="29">
        <v>6</v>
      </c>
      <c r="D233" s="29">
        <v>0</v>
      </c>
      <c r="E233" s="34">
        <f t="shared" si="23"/>
        <v>1.9933554817275746E-2</v>
      </c>
      <c r="F233" s="34" t="str">
        <f t="shared" si="24"/>
        <v/>
      </c>
      <c r="G233" s="31" t="str">
        <f t="shared" si="25"/>
        <v>0</v>
      </c>
      <c r="H233" s="26">
        <f t="shared" si="26"/>
        <v>0</v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1</v>
      </c>
      <c r="D235" s="29">
        <v>6</v>
      </c>
      <c r="E235" s="34">
        <f t="shared" si="23"/>
        <v>3.3222591362126247E-3</v>
      </c>
      <c r="F235" s="34">
        <f t="shared" si="24"/>
        <v>5.3238686779059448E-3</v>
      </c>
      <c r="G235" s="31">
        <f t="shared" si="25"/>
        <v>5</v>
      </c>
      <c r="H235" s="26">
        <f t="shared" si="26"/>
        <v>1.6611295681063124E-2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3</v>
      </c>
      <c r="D237" s="29">
        <v>4</v>
      </c>
      <c r="E237" s="34">
        <f t="shared" si="23"/>
        <v>9.9667774086378731E-3</v>
      </c>
      <c r="F237" s="34">
        <f t="shared" si="24"/>
        <v>3.5492457852706301E-3</v>
      </c>
      <c r="G237" s="31">
        <f t="shared" si="25"/>
        <v>0.33333333333333331</v>
      </c>
      <c r="H237" s="26">
        <f t="shared" si="26"/>
        <v>3.3222591362126242E-3</v>
      </c>
    </row>
    <row r="238" spans="2:8" s="17" customFormat="1" ht="30" x14ac:dyDescent="0.2">
      <c r="B238" s="4" t="s">
        <v>85</v>
      </c>
      <c r="C238" s="29">
        <v>8</v>
      </c>
      <c r="D238" s="29">
        <v>634</v>
      </c>
      <c r="E238" s="34">
        <f t="shared" si="23"/>
        <v>2.6578073089700997E-2</v>
      </c>
      <c r="F238" s="34">
        <f t="shared" si="24"/>
        <v>0.56255545696539488</v>
      </c>
      <c r="G238" s="31">
        <f t="shared" si="25"/>
        <v>78.25</v>
      </c>
      <c r="H238" s="26">
        <f t="shared" si="26"/>
        <v>2.0797342192691031</v>
      </c>
    </row>
    <row r="239" spans="2:8" s="17" customFormat="1" ht="15" x14ac:dyDescent="0.2">
      <c r="B239" s="4" t="s">
        <v>81</v>
      </c>
      <c r="C239" s="29">
        <v>0</v>
      </c>
      <c r="D239" s="29">
        <v>3</v>
      </c>
      <c r="E239" s="34" t="str">
        <f t="shared" si="23"/>
        <v/>
      </c>
      <c r="F239" s="34">
        <f t="shared" si="24"/>
        <v>2.6619343389529724E-3</v>
      </c>
      <c r="G239" s="31" t="str">
        <f t="shared" si="25"/>
        <v>0</v>
      </c>
      <c r="H239" s="26" t="str">
        <f t="shared" si="26"/>
        <v/>
      </c>
    </row>
    <row r="240" spans="2:8" s="17" customFormat="1" ht="15" x14ac:dyDescent="0.2">
      <c r="B240" s="4" t="s">
        <v>316</v>
      </c>
      <c r="C240" s="29">
        <v>4</v>
      </c>
      <c r="D240" s="29">
        <v>0</v>
      </c>
      <c r="E240" s="34">
        <f t="shared" si="23"/>
        <v>1.3289036544850499E-2</v>
      </c>
      <c r="F240" s="34" t="str">
        <f t="shared" si="24"/>
        <v/>
      </c>
      <c r="G240" s="31" t="str">
        <f t="shared" si="25"/>
        <v>0</v>
      </c>
      <c r="H240" s="26">
        <f t="shared" si="26"/>
        <v>0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2</v>
      </c>
      <c r="E242" s="34" t="str">
        <f t="shared" si="23"/>
        <v/>
      </c>
      <c r="F242" s="34">
        <f t="shared" si="24"/>
        <v>1.7746228926353151E-3</v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5</v>
      </c>
      <c r="D244" s="29">
        <v>5</v>
      </c>
      <c r="E244" s="34">
        <f t="shared" si="23"/>
        <v>1.6611295681063124E-2</v>
      </c>
      <c r="F244" s="34">
        <f t="shared" si="24"/>
        <v>4.4365572315882874E-3</v>
      </c>
      <c r="G244" s="31">
        <f t="shared" si="25"/>
        <v>0</v>
      </c>
      <c r="H244" s="26">
        <f t="shared" si="26"/>
        <v>0</v>
      </c>
    </row>
    <row r="245" spans="2:8" s="17" customFormat="1" ht="15" x14ac:dyDescent="0.2">
      <c r="B245" s="4" t="s">
        <v>84</v>
      </c>
      <c r="C245" s="29">
        <v>0</v>
      </c>
      <c r="D245" s="29">
        <v>1</v>
      </c>
      <c r="E245" s="34" t="str">
        <f t="shared" si="23"/>
        <v/>
      </c>
      <c r="F245" s="34">
        <f t="shared" si="24"/>
        <v>8.8731144631765753E-4</v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10</v>
      </c>
      <c r="D247" s="29">
        <v>29</v>
      </c>
      <c r="E247" s="34">
        <f t="shared" si="23"/>
        <v>3.3222591362126248E-2</v>
      </c>
      <c r="F247" s="34">
        <f t="shared" si="24"/>
        <v>2.5732031943212066E-2</v>
      </c>
      <c r="G247" s="31">
        <f t="shared" si="25"/>
        <v>1.9</v>
      </c>
      <c r="H247" s="26">
        <f t="shared" si="26"/>
        <v>6.3122923588039864E-2</v>
      </c>
    </row>
    <row r="248" spans="2:8" s="17" customFormat="1" ht="15" x14ac:dyDescent="0.2">
      <c r="B248" s="4" t="s">
        <v>86</v>
      </c>
      <c r="C248" s="29">
        <v>3</v>
      </c>
      <c r="D248" s="29">
        <v>3</v>
      </c>
      <c r="E248" s="34">
        <f t="shared" si="23"/>
        <v>9.9667774086378731E-3</v>
      </c>
      <c r="F248" s="34">
        <f t="shared" si="24"/>
        <v>2.6619343389529724E-3</v>
      </c>
      <c r="G248" s="31">
        <f t="shared" si="25"/>
        <v>0</v>
      </c>
      <c r="H248" s="26">
        <f t="shared" si="26"/>
        <v>0</v>
      </c>
    </row>
    <row r="249" spans="2:8" s="17" customFormat="1" ht="15" x14ac:dyDescent="0.2">
      <c r="B249" s="4" t="s">
        <v>87</v>
      </c>
      <c r="C249" s="29">
        <v>3</v>
      </c>
      <c r="D249" s="29">
        <v>5</v>
      </c>
      <c r="E249" s="34">
        <f t="shared" si="23"/>
        <v>9.9667774086378731E-3</v>
      </c>
      <c r="F249" s="34">
        <f t="shared" si="24"/>
        <v>4.4365572315882874E-3</v>
      </c>
      <c r="G249" s="31">
        <f t="shared" si="25"/>
        <v>0.66666666666666663</v>
      </c>
      <c r="H249" s="26">
        <f t="shared" si="26"/>
        <v>6.6445182724252485E-3</v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0</v>
      </c>
      <c r="D253" s="29">
        <v>2</v>
      </c>
      <c r="E253" s="34" t="str">
        <f t="shared" si="23"/>
        <v/>
      </c>
      <c r="F253" s="34">
        <f t="shared" si="24"/>
        <v>1.7746228926353151E-3</v>
      </c>
      <c r="G253" s="31" t="str">
        <f t="shared" si="25"/>
        <v>0</v>
      </c>
      <c r="H253" s="26" t="str">
        <f t="shared" si="26"/>
        <v/>
      </c>
    </row>
    <row r="254" spans="2:8" s="17" customFormat="1" ht="15" x14ac:dyDescent="0.2">
      <c r="B254" s="4" t="s">
        <v>323</v>
      </c>
      <c r="C254" s="29">
        <v>0</v>
      </c>
      <c r="D254" s="29">
        <v>10</v>
      </c>
      <c r="E254" s="34" t="str">
        <f t="shared" si="23"/>
        <v/>
      </c>
      <c r="F254" s="34">
        <f t="shared" si="24"/>
        <v>8.8731144631765749E-3</v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49</v>
      </c>
      <c r="D256" s="29">
        <v>62</v>
      </c>
      <c r="E256" s="34">
        <f t="shared" si="23"/>
        <v>0.16279069767441862</v>
      </c>
      <c r="F256" s="34">
        <f t="shared" si="24"/>
        <v>5.5013309671694766E-2</v>
      </c>
      <c r="G256" s="31">
        <f t="shared" si="25"/>
        <v>0.26530612244897961</v>
      </c>
      <c r="H256" s="26">
        <f t="shared" si="26"/>
        <v>4.3189368770764125E-2</v>
      </c>
    </row>
    <row r="257" spans="2:8" s="17" customFormat="1" ht="15" x14ac:dyDescent="0.2">
      <c r="B257" s="4" t="s">
        <v>325</v>
      </c>
      <c r="C257" s="29">
        <v>0</v>
      </c>
      <c r="D257" s="29">
        <v>1</v>
      </c>
      <c r="E257" s="34" t="str">
        <f t="shared" si="23"/>
        <v/>
      </c>
      <c r="F257" s="34">
        <f t="shared" si="24"/>
        <v>8.8731144631765753E-4</v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13</v>
      </c>
      <c r="D259" s="29">
        <v>1</v>
      </c>
      <c r="E259" s="34">
        <f t="shared" si="23"/>
        <v>4.3189368770764118E-2</v>
      </c>
      <c r="F259" s="34">
        <f t="shared" si="24"/>
        <v>8.8731144631765753E-4</v>
      </c>
      <c r="G259" s="31">
        <f t="shared" si="25"/>
        <v>-0.92307692307692313</v>
      </c>
      <c r="H259" s="26">
        <f t="shared" si="26"/>
        <v>-3.9867109634551492E-2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4</v>
      </c>
      <c r="D262" s="29">
        <v>2</v>
      </c>
      <c r="E262" s="34">
        <f t="shared" si="23"/>
        <v>1.3289036544850499E-2</v>
      </c>
      <c r="F262" s="34">
        <f t="shared" si="24"/>
        <v>1.7746228926353151E-3</v>
      </c>
      <c r="G262" s="31">
        <f t="shared" si="25"/>
        <v>-0.5</v>
      </c>
      <c r="H262" s="26">
        <f t="shared" si="26"/>
        <v>-6.6445182724252493E-3</v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1</v>
      </c>
      <c r="E266" s="34" t="str">
        <f t="shared" si="23"/>
        <v/>
      </c>
      <c r="F266" s="34">
        <f t="shared" si="24"/>
        <v>8.8731144631765753E-4</v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4</v>
      </c>
      <c r="D268" s="29">
        <v>11</v>
      </c>
      <c r="E268" s="34">
        <f t="shared" si="23"/>
        <v>1.3289036544850499E-2</v>
      </c>
      <c r="F268" s="34">
        <f t="shared" si="24"/>
        <v>9.7604259094942331E-3</v>
      </c>
      <c r="G268" s="31">
        <f t="shared" si="25"/>
        <v>1.75</v>
      </c>
      <c r="H268" s="26">
        <f t="shared" si="26"/>
        <v>2.3255813953488372E-2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2</v>
      </c>
      <c r="E272" s="34" t="str">
        <f t="shared" si="23"/>
        <v/>
      </c>
      <c r="F272" s="34">
        <f t="shared" si="24"/>
        <v>1.7746228926353151E-3</v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0</v>
      </c>
      <c r="D273" s="29">
        <v>1</v>
      </c>
      <c r="E273" s="34" t="str">
        <f t="shared" si="23"/>
        <v/>
      </c>
      <c r="F273" s="34">
        <f t="shared" si="24"/>
        <v>8.8731144631765753E-4</v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1604</v>
      </c>
      <c r="D294" s="21">
        <f>SUM(D295:D499)</f>
        <v>2178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0.35785536159601</v>
      </c>
      <c r="H294" s="22">
        <f>+IF(OR(AND(E294=""),(G294="")),"",E294*G294)</f>
        <v>0.35785536159601</v>
      </c>
    </row>
    <row r="295" spans="2:8" s="17" customFormat="1" ht="15" x14ac:dyDescent="0.2">
      <c r="B295" s="3" t="s">
        <v>100</v>
      </c>
      <c r="C295" s="29">
        <v>14</v>
      </c>
      <c r="D295" s="29">
        <v>48</v>
      </c>
      <c r="E295" s="34">
        <f>+IF(C295=0,"",C295/C$294)</f>
        <v>8.7281795511221939E-3</v>
      </c>
      <c r="F295" s="34">
        <f>+IF(D295=0,"",D295/D$294)</f>
        <v>2.2038567493112948E-2</v>
      </c>
      <c r="G295" s="31">
        <f>+IF(OR(AND(D295=0),(C295=0)),"0",((D295-C295)/C295))</f>
        <v>2.4285714285714284</v>
      </c>
      <c r="H295" s="26">
        <f>+IF(OR(AND(E295=""),(G295="")),"",E295*G295)</f>
        <v>2.1197007481296756E-2</v>
      </c>
    </row>
    <row r="296" spans="2:8" s="17" customFormat="1" ht="15" x14ac:dyDescent="0.2">
      <c r="B296" s="3" t="s">
        <v>113</v>
      </c>
      <c r="C296" s="29">
        <v>2</v>
      </c>
      <c r="D296" s="29">
        <v>1</v>
      </c>
      <c r="E296" s="34">
        <f t="shared" ref="E296:E359" si="31">+IF(C296=0,"",C296/C$294)</f>
        <v>1.2468827930174563E-3</v>
      </c>
      <c r="F296" s="34">
        <f t="shared" ref="F296:F359" si="32">+IF(D296=0,"",D296/D$294)</f>
        <v>4.591368227731864E-4</v>
      </c>
      <c r="G296" s="31">
        <f t="shared" ref="G296:G359" si="33">+IF(OR(AND(D296=0),(C296=0)),"0",((D296-C296)/C296))</f>
        <v>-0.5</v>
      </c>
      <c r="H296" s="26">
        <f t="shared" ref="H296:H359" si="34">+IF(OR(AND(E296=""),(G296="")),"",E296*G296)</f>
        <v>-6.2344139650872816E-4</v>
      </c>
    </row>
    <row r="297" spans="2:8" s="17" customFormat="1" ht="15" x14ac:dyDescent="0.2">
      <c r="B297" s="3" t="s">
        <v>104</v>
      </c>
      <c r="C297" s="29">
        <v>4</v>
      </c>
      <c r="D297" s="29">
        <v>9</v>
      </c>
      <c r="E297" s="34">
        <f t="shared" si="31"/>
        <v>2.4937655860349127E-3</v>
      </c>
      <c r="F297" s="34">
        <f t="shared" si="32"/>
        <v>4.1322314049586778E-3</v>
      </c>
      <c r="G297" s="31">
        <f t="shared" si="33"/>
        <v>1.25</v>
      </c>
      <c r="H297" s="26">
        <f t="shared" si="34"/>
        <v>3.117206982543641E-3</v>
      </c>
    </row>
    <row r="298" spans="2:8" s="17" customFormat="1" ht="15" x14ac:dyDescent="0.2">
      <c r="B298" s="3" t="s">
        <v>95</v>
      </c>
      <c r="C298" s="29">
        <v>0</v>
      </c>
      <c r="D298" s="29">
        <v>19</v>
      </c>
      <c r="E298" s="34" t="str">
        <f t="shared" si="31"/>
        <v/>
      </c>
      <c r="F298" s="34">
        <f t="shared" si="32"/>
        <v>8.7235996326905426E-3</v>
      </c>
      <c r="G298" s="31" t="str">
        <f t="shared" si="33"/>
        <v>0</v>
      </c>
      <c r="H298" s="26" t="str">
        <f t="shared" si="34"/>
        <v/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119</v>
      </c>
      <c r="D301" s="29">
        <v>68</v>
      </c>
      <c r="E301" s="34">
        <f t="shared" si="31"/>
        <v>7.4189526184538654E-2</v>
      </c>
      <c r="F301" s="34">
        <f t="shared" si="32"/>
        <v>3.1221303948576674E-2</v>
      </c>
      <c r="G301" s="31">
        <f t="shared" si="33"/>
        <v>-0.42857142857142855</v>
      </c>
      <c r="H301" s="26">
        <f t="shared" si="34"/>
        <v>-3.1795511221945134E-2</v>
      </c>
    </row>
    <row r="302" spans="2:8" s="17" customFormat="1" ht="15" x14ac:dyDescent="0.2">
      <c r="B302" s="3" t="s">
        <v>109</v>
      </c>
      <c r="C302" s="29">
        <v>0</v>
      </c>
      <c r="D302" s="29">
        <v>0</v>
      </c>
      <c r="E302" s="34" t="str">
        <f t="shared" si="31"/>
        <v/>
      </c>
      <c r="F302" s="34" t="str">
        <f t="shared" si="32"/>
        <v/>
      </c>
      <c r="G302" s="31" t="str">
        <f t="shared" si="33"/>
        <v>0</v>
      </c>
      <c r="H302" s="26" t="str">
        <f t="shared" si="34"/>
        <v/>
      </c>
    </row>
    <row r="303" spans="2:8" s="17" customFormat="1" ht="30" x14ac:dyDescent="0.2">
      <c r="B303" s="3" t="s">
        <v>108</v>
      </c>
      <c r="C303" s="29">
        <v>1</v>
      </c>
      <c r="D303" s="29">
        <v>1</v>
      </c>
      <c r="E303" s="34">
        <f t="shared" si="31"/>
        <v>6.2344139650872816E-4</v>
      </c>
      <c r="F303" s="34">
        <f t="shared" si="32"/>
        <v>4.591368227731864E-4</v>
      </c>
      <c r="G303" s="31">
        <f t="shared" si="33"/>
        <v>0</v>
      </c>
      <c r="H303" s="26">
        <f t="shared" si="34"/>
        <v>0</v>
      </c>
    </row>
    <row r="304" spans="2:8" s="17" customFormat="1" ht="15" x14ac:dyDescent="0.2">
      <c r="B304" s="3" t="s">
        <v>107</v>
      </c>
      <c r="C304" s="29">
        <v>0</v>
      </c>
      <c r="D304" s="29">
        <v>2</v>
      </c>
      <c r="E304" s="34" t="str">
        <f t="shared" si="31"/>
        <v/>
      </c>
      <c r="F304" s="34">
        <f t="shared" si="32"/>
        <v>9.1827364554637281E-4</v>
      </c>
      <c r="G304" s="31" t="str">
        <f t="shared" si="33"/>
        <v>0</v>
      </c>
      <c r="H304" s="26" t="str">
        <f t="shared" si="34"/>
        <v/>
      </c>
    </row>
    <row r="305" spans="2:8" s="17" customFormat="1" ht="15" x14ac:dyDescent="0.2">
      <c r="B305" s="3" t="s">
        <v>351</v>
      </c>
      <c r="C305" s="29">
        <v>0</v>
      </c>
      <c r="D305" s="29">
        <v>1</v>
      </c>
      <c r="E305" s="34" t="str">
        <f t="shared" si="31"/>
        <v/>
      </c>
      <c r="F305" s="34">
        <f t="shared" si="32"/>
        <v>4.591368227731864E-4</v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65</v>
      </c>
      <c r="D307" s="29">
        <v>32</v>
      </c>
      <c r="E307" s="34">
        <f t="shared" si="31"/>
        <v>4.0523690773067333E-2</v>
      </c>
      <c r="F307" s="34">
        <f t="shared" si="32"/>
        <v>1.4692378328741965E-2</v>
      </c>
      <c r="G307" s="31">
        <f t="shared" si="33"/>
        <v>-0.50769230769230766</v>
      </c>
      <c r="H307" s="26">
        <f t="shared" si="34"/>
        <v>-2.0573566084788029E-2</v>
      </c>
    </row>
    <row r="308" spans="2:8" s="17" customFormat="1" ht="15" x14ac:dyDescent="0.2">
      <c r="B308" s="3" t="s">
        <v>99</v>
      </c>
      <c r="C308" s="29">
        <v>0</v>
      </c>
      <c r="D308" s="29">
        <v>0</v>
      </c>
      <c r="E308" s="34" t="str">
        <f t="shared" si="31"/>
        <v/>
      </c>
      <c r="F308" s="34" t="str">
        <f t="shared" si="32"/>
        <v/>
      </c>
      <c r="G308" s="31" t="str">
        <f t="shared" si="33"/>
        <v>0</v>
      </c>
      <c r="H308" s="26" t="str">
        <f t="shared" si="34"/>
        <v/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27</v>
      </c>
      <c r="D310" s="29">
        <v>37</v>
      </c>
      <c r="E310" s="34">
        <f t="shared" si="31"/>
        <v>1.683291770573566E-2</v>
      </c>
      <c r="F310" s="34">
        <f t="shared" si="32"/>
        <v>1.6988062442607896E-2</v>
      </c>
      <c r="G310" s="31">
        <f t="shared" si="33"/>
        <v>0.37037037037037035</v>
      </c>
      <c r="H310" s="26">
        <f t="shared" si="34"/>
        <v>6.2344139650872812E-3</v>
      </c>
    </row>
    <row r="311" spans="2:8" s="17" customFormat="1" ht="15" x14ac:dyDescent="0.2">
      <c r="B311" s="3" t="s">
        <v>102</v>
      </c>
      <c r="C311" s="29">
        <v>3</v>
      </c>
      <c r="D311" s="29">
        <v>8</v>
      </c>
      <c r="E311" s="34">
        <f t="shared" si="31"/>
        <v>1.8703241895261845E-3</v>
      </c>
      <c r="F311" s="34">
        <f t="shared" si="32"/>
        <v>3.6730945821854912E-3</v>
      </c>
      <c r="G311" s="31">
        <f t="shared" si="33"/>
        <v>1.6666666666666667</v>
      </c>
      <c r="H311" s="26">
        <f t="shared" si="34"/>
        <v>3.117206982543641E-3</v>
      </c>
    </row>
    <row r="312" spans="2:8" s="17" customFormat="1" ht="15" x14ac:dyDescent="0.2">
      <c r="B312" s="3" t="s">
        <v>97</v>
      </c>
      <c r="C312" s="29">
        <v>0</v>
      </c>
      <c r="D312" s="29">
        <v>0</v>
      </c>
      <c r="E312" s="34" t="str">
        <f t="shared" si="31"/>
        <v/>
      </c>
      <c r="F312" s="34" t="str">
        <f t="shared" si="32"/>
        <v/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1</v>
      </c>
      <c r="D313" s="29">
        <v>0</v>
      </c>
      <c r="E313" s="34">
        <f t="shared" si="31"/>
        <v>6.2344139650872816E-4</v>
      </c>
      <c r="F313" s="34" t="str">
        <f t="shared" si="32"/>
        <v/>
      </c>
      <c r="G313" s="31" t="str">
        <f t="shared" si="33"/>
        <v>0</v>
      </c>
      <c r="H313" s="26">
        <f t="shared" si="34"/>
        <v>0</v>
      </c>
    </row>
    <row r="314" spans="2:8" s="17" customFormat="1" ht="15" x14ac:dyDescent="0.2">
      <c r="B314" s="3" t="s">
        <v>353</v>
      </c>
      <c r="C314" s="29">
        <v>30</v>
      </c>
      <c r="D314" s="29">
        <v>575</v>
      </c>
      <c r="E314" s="34">
        <f t="shared" si="31"/>
        <v>1.8703241895261846E-2</v>
      </c>
      <c r="F314" s="34">
        <f t="shared" si="32"/>
        <v>0.26400367309458217</v>
      </c>
      <c r="G314" s="31">
        <f t="shared" si="33"/>
        <v>18.166666666666668</v>
      </c>
      <c r="H314" s="26">
        <f t="shared" si="34"/>
        <v>0.33977556109725687</v>
      </c>
    </row>
    <row r="315" spans="2:8" s="17" customFormat="1" ht="15" x14ac:dyDescent="0.2">
      <c r="B315" s="3" t="s">
        <v>354</v>
      </c>
      <c r="C315" s="29">
        <v>10</v>
      </c>
      <c r="D315" s="29">
        <v>5</v>
      </c>
      <c r="E315" s="34">
        <f t="shared" si="31"/>
        <v>6.2344139650872821E-3</v>
      </c>
      <c r="F315" s="34">
        <f t="shared" si="32"/>
        <v>2.295684113865932E-3</v>
      </c>
      <c r="G315" s="31">
        <f t="shared" si="33"/>
        <v>-0.5</v>
      </c>
      <c r="H315" s="26">
        <f t="shared" si="34"/>
        <v>-3.117206982543641E-3</v>
      </c>
    </row>
    <row r="316" spans="2:8" s="17" customFormat="1" ht="15" x14ac:dyDescent="0.2">
      <c r="B316" s="3" t="s">
        <v>101</v>
      </c>
      <c r="C316" s="29">
        <v>0</v>
      </c>
      <c r="D316" s="29">
        <v>1</v>
      </c>
      <c r="E316" s="34" t="str">
        <f t="shared" si="31"/>
        <v/>
      </c>
      <c r="F316" s="34">
        <f t="shared" si="32"/>
        <v>4.591368227731864E-4</v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1</v>
      </c>
      <c r="D317" s="29">
        <v>4</v>
      </c>
      <c r="E317" s="34">
        <f t="shared" si="31"/>
        <v>6.2344139650872816E-4</v>
      </c>
      <c r="F317" s="34">
        <f t="shared" si="32"/>
        <v>1.8365472910927456E-3</v>
      </c>
      <c r="G317" s="31">
        <f t="shared" si="33"/>
        <v>3</v>
      </c>
      <c r="H317" s="26">
        <f t="shared" si="34"/>
        <v>1.8703241895261845E-3</v>
      </c>
    </row>
    <row r="318" spans="2:8" s="17" customFormat="1" ht="15" x14ac:dyDescent="0.2">
      <c r="B318" s="3" t="s">
        <v>355</v>
      </c>
      <c r="C318" s="29">
        <v>16</v>
      </c>
      <c r="D318" s="29">
        <v>25</v>
      </c>
      <c r="E318" s="34">
        <f t="shared" si="31"/>
        <v>9.9750623441396506E-3</v>
      </c>
      <c r="F318" s="34">
        <f t="shared" si="32"/>
        <v>1.1478420569329659E-2</v>
      </c>
      <c r="G318" s="31">
        <f t="shared" si="33"/>
        <v>0.5625</v>
      </c>
      <c r="H318" s="26">
        <f t="shared" si="34"/>
        <v>5.6109725685785537E-3</v>
      </c>
    </row>
    <row r="319" spans="2:8" s="17" customFormat="1" ht="15" x14ac:dyDescent="0.2">
      <c r="B319" s="3" t="s">
        <v>115</v>
      </c>
      <c r="C319" s="29">
        <v>0</v>
      </c>
      <c r="D319" s="29">
        <v>3</v>
      </c>
      <c r="E319" s="34" t="str">
        <f t="shared" si="31"/>
        <v/>
      </c>
      <c r="F319" s="34">
        <f t="shared" si="32"/>
        <v>1.3774104683195593E-3</v>
      </c>
      <c r="G319" s="31" t="str">
        <f t="shared" si="33"/>
        <v>0</v>
      </c>
      <c r="H319" s="26" t="str">
        <f t="shared" si="34"/>
        <v/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0</v>
      </c>
      <c r="D323" s="29">
        <v>1</v>
      </c>
      <c r="E323" s="34" t="str">
        <f t="shared" si="31"/>
        <v/>
      </c>
      <c r="F323" s="34">
        <f t="shared" si="32"/>
        <v>4.591368227731864E-4</v>
      </c>
      <c r="G323" s="31" t="str">
        <f t="shared" si="33"/>
        <v>0</v>
      </c>
      <c r="H323" s="26" t="str">
        <f t="shared" si="34"/>
        <v/>
      </c>
    </row>
    <row r="324" spans="2:8" s="17" customFormat="1" ht="15" x14ac:dyDescent="0.2">
      <c r="B324" s="3" t="s">
        <v>473</v>
      </c>
      <c r="C324" s="29">
        <v>2</v>
      </c>
      <c r="D324" s="29">
        <v>0</v>
      </c>
      <c r="E324" s="34">
        <f t="shared" si="31"/>
        <v>1.2468827930174563E-3</v>
      </c>
      <c r="F324" s="34" t="str">
        <f t="shared" si="32"/>
        <v/>
      </c>
      <c r="G324" s="31" t="str">
        <f t="shared" si="33"/>
        <v>0</v>
      </c>
      <c r="H324" s="26">
        <f t="shared" si="34"/>
        <v>0</v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45</v>
      </c>
      <c r="D326" s="29">
        <v>59</v>
      </c>
      <c r="E326" s="34">
        <f t="shared" si="31"/>
        <v>2.8054862842892769E-2</v>
      </c>
      <c r="F326" s="34">
        <f t="shared" si="32"/>
        <v>2.7089072543617997E-2</v>
      </c>
      <c r="G326" s="31">
        <f t="shared" si="33"/>
        <v>0.31111111111111112</v>
      </c>
      <c r="H326" s="26">
        <f t="shared" si="34"/>
        <v>8.7281795511221956E-3</v>
      </c>
    </row>
    <row r="327" spans="2:8" s="17" customFormat="1" ht="15" x14ac:dyDescent="0.2">
      <c r="B327" s="3" t="s">
        <v>358</v>
      </c>
      <c r="C327" s="29">
        <v>3</v>
      </c>
      <c r="D327" s="29">
        <v>1</v>
      </c>
      <c r="E327" s="34">
        <f t="shared" si="31"/>
        <v>1.8703241895261845E-3</v>
      </c>
      <c r="F327" s="34">
        <f t="shared" si="32"/>
        <v>4.591368227731864E-4</v>
      </c>
      <c r="G327" s="31">
        <f t="shared" si="33"/>
        <v>-0.66666666666666663</v>
      </c>
      <c r="H327" s="26">
        <f t="shared" si="34"/>
        <v>-1.2468827930174563E-3</v>
      </c>
    </row>
    <row r="328" spans="2:8" s="17" customFormat="1" ht="15" x14ac:dyDescent="0.2">
      <c r="B328" s="3" t="s">
        <v>116</v>
      </c>
      <c r="C328" s="29">
        <v>1</v>
      </c>
      <c r="D328" s="29">
        <v>0</v>
      </c>
      <c r="E328" s="34">
        <f t="shared" si="31"/>
        <v>6.2344139650872816E-4</v>
      </c>
      <c r="F328" s="34" t="str">
        <f t="shared" si="32"/>
        <v/>
      </c>
      <c r="G328" s="31" t="str">
        <f t="shared" si="33"/>
        <v>0</v>
      </c>
      <c r="H328" s="26">
        <f t="shared" si="34"/>
        <v>0</v>
      </c>
    </row>
    <row r="329" spans="2:8" s="17" customFormat="1" ht="15" x14ac:dyDescent="0.2">
      <c r="B329" s="3" t="s">
        <v>359</v>
      </c>
      <c r="C329" s="29">
        <v>1</v>
      </c>
      <c r="D329" s="29">
        <v>2</v>
      </c>
      <c r="E329" s="34">
        <f t="shared" si="31"/>
        <v>6.2344139650872816E-4</v>
      </c>
      <c r="F329" s="34">
        <f t="shared" si="32"/>
        <v>9.1827364554637281E-4</v>
      </c>
      <c r="G329" s="31">
        <f t="shared" si="33"/>
        <v>1</v>
      </c>
      <c r="H329" s="26">
        <f t="shared" si="34"/>
        <v>6.2344139650872816E-4</v>
      </c>
    </row>
    <row r="330" spans="2:8" s="17" customFormat="1" ht="15" x14ac:dyDescent="0.2">
      <c r="B330" s="3" t="s">
        <v>360</v>
      </c>
      <c r="C330" s="29">
        <v>5</v>
      </c>
      <c r="D330" s="29">
        <v>22</v>
      </c>
      <c r="E330" s="34">
        <f t="shared" si="31"/>
        <v>3.117206982543641E-3</v>
      </c>
      <c r="F330" s="34">
        <f t="shared" si="32"/>
        <v>1.0101010101010102E-2</v>
      </c>
      <c r="G330" s="31">
        <f t="shared" si="33"/>
        <v>3.4</v>
      </c>
      <c r="H330" s="26">
        <f t="shared" si="34"/>
        <v>1.059850374064838E-2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236</v>
      </c>
      <c r="D332" s="29">
        <v>182</v>
      </c>
      <c r="E332" s="34">
        <f t="shared" si="31"/>
        <v>0.14713216957605985</v>
      </c>
      <c r="F332" s="34">
        <f t="shared" si="32"/>
        <v>8.356290174471992E-2</v>
      </c>
      <c r="G332" s="31">
        <f t="shared" si="33"/>
        <v>-0.2288135593220339</v>
      </c>
      <c r="H332" s="26">
        <f t="shared" si="34"/>
        <v>-3.366583541147132E-2</v>
      </c>
    </row>
    <row r="333" spans="2:8" s="17" customFormat="1" ht="15" x14ac:dyDescent="0.2">
      <c r="B333" s="3" t="s">
        <v>130</v>
      </c>
      <c r="C333" s="29">
        <v>76</v>
      </c>
      <c r="D333" s="29">
        <v>272</v>
      </c>
      <c r="E333" s="34">
        <f t="shared" si="31"/>
        <v>4.738154613466334E-2</v>
      </c>
      <c r="F333" s="34">
        <f t="shared" si="32"/>
        <v>0.1248852157943067</v>
      </c>
      <c r="G333" s="31">
        <f t="shared" si="33"/>
        <v>2.5789473684210527</v>
      </c>
      <c r="H333" s="26">
        <f t="shared" si="34"/>
        <v>0.12219451371571072</v>
      </c>
    </row>
    <row r="334" spans="2:8" s="17" customFormat="1" ht="15" x14ac:dyDescent="0.2">
      <c r="B334" s="3" t="s">
        <v>119</v>
      </c>
      <c r="C334" s="29">
        <v>19</v>
      </c>
      <c r="D334" s="29">
        <v>8</v>
      </c>
      <c r="E334" s="34">
        <f t="shared" si="31"/>
        <v>1.1845386533665835E-2</v>
      </c>
      <c r="F334" s="34">
        <f t="shared" si="32"/>
        <v>3.6730945821854912E-3</v>
      </c>
      <c r="G334" s="31">
        <f t="shared" si="33"/>
        <v>-0.57894736842105265</v>
      </c>
      <c r="H334" s="26">
        <f t="shared" si="34"/>
        <v>-6.8578553615960096E-3</v>
      </c>
    </row>
    <row r="335" spans="2:8" s="17" customFormat="1" ht="15" x14ac:dyDescent="0.2">
      <c r="B335" s="3" t="s">
        <v>128</v>
      </c>
      <c r="C335" s="29">
        <v>498</v>
      </c>
      <c r="D335" s="29">
        <v>56</v>
      </c>
      <c r="E335" s="34">
        <f t="shared" si="31"/>
        <v>0.31047381546134661</v>
      </c>
      <c r="F335" s="34">
        <f t="shared" si="32"/>
        <v>2.5711662075298437E-2</v>
      </c>
      <c r="G335" s="31">
        <f t="shared" si="33"/>
        <v>-0.8875502008032129</v>
      </c>
      <c r="H335" s="26">
        <f t="shared" si="34"/>
        <v>-0.27556109725685785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1</v>
      </c>
      <c r="D337" s="29">
        <v>0</v>
      </c>
      <c r="E337" s="34">
        <f t="shared" si="31"/>
        <v>6.2344139650872816E-4</v>
      </c>
      <c r="F337" s="34" t="str">
        <f t="shared" si="32"/>
        <v/>
      </c>
      <c r="G337" s="31" t="str">
        <f t="shared" si="33"/>
        <v>0</v>
      </c>
      <c r="H337" s="26">
        <f t="shared" si="34"/>
        <v>0</v>
      </c>
    </row>
    <row r="338" spans="2:8" s="17" customFormat="1" ht="30" x14ac:dyDescent="0.2">
      <c r="B338" s="3" t="s">
        <v>362</v>
      </c>
      <c r="C338" s="29">
        <v>0</v>
      </c>
      <c r="D338" s="29">
        <v>1</v>
      </c>
      <c r="E338" s="34" t="str">
        <f t="shared" si="31"/>
        <v/>
      </c>
      <c r="F338" s="34">
        <f t="shared" si="32"/>
        <v>4.591368227731864E-4</v>
      </c>
      <c r="G338" s="31" t="str">
        <f t="shared" si="33"/>
        <v>0</v>
      </c>
      <c r="H338" s="26" t="str">
        <f t="shared" si="34"/>
        <v/>
      </c>
    </row>
    <row r="339" spans="2:8" s="17" customFormat="1" ht="15" x14ac:dyDescent="0.2">
      <c r="B339" s="3" t="s">
        <v>363</v>
      </c>
      <c r="C339" s="29">
        <v>1</v>
      </c>
      <c r="D339" s="29">
        <v>2</v>
      </c>
      <c r="E339" s="34">
        <f t="shared" si="31"/>
        <v>6.2344139650872816E-4</v>
      </c>
      <c r="F339" s="34">
        <f t="shared" si="32"/>
        <v>9.1827364554637281E-4</v>
      </c>
      <c r="G339" s="31">
        <f t="shared" si="33"/>
        <v>1</v>
      </c>
      <c r="H339" s="26">
        <f t="shared" si="34"/>
        <v>6.2344139650872816E-4</v>
      </c>
    </row>
    <row r="340" spans="2:8" s="17" customFormat="1" ht="15" x14ac:dyDescent="0.2">
      <c r="B340" s="3" t="s">
        <v>364</v>
      </c>
      <c r="C340" s="29">
        <v>0</v>
      </c>
      <c r="D340" s="29">
        <v>0</v>
      </c>
      <c r="E340" s="34" t="str">
        <f t="shared" si="31"/>
        <v/>
      </c>
      <c r="F340" s="34" t="str">
        <f t="shared" si="32"/>
        <v/>
      </c>
      <c r="G340" s="31" t="str">
        <f t="shared" si="33"/>
        <v>0</v>
      </c>
      <c r="H340" s="26" t="str">
        <f t="shared" si="34"/>
        <v/>
      </c>
    </row>
    <row r="341" spans="2:8" s="17" customFormat="1" ht="15" x14ac:dyDescent="0.2">
      <c r="B341" s="3" t="s">
        <v>118</v>
      </c>
      <c r="C341" s="29">
        <v>2</v>
      </c>
      <c r="D341" s="29">
        <v>2</v>
      </c>
      <c r="E341" s="34">
        <f t="shared" si="31"/>
        <v>1.2468827930174563E-3</v>
      </c>
      <c r="F341" s="34">
        <f t="shared" si="32"/>
        <v>9.1827364554637281E-4</v>
      </c>
      <c r="G341" s="31">
        <f t="shared" si="33"/>
        <v>0</v>
      </c>
      <c r="H341" s="26">
        <f t="shared" si="34"/>
        <v>0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1</v>
      </c>
      <c r="D343" s="29">
        <v>2</v>
      </c>
      <c r="E343" s="34">
        <f t="shared" si="31"/>
        <v>6.2344139650872816E-4</v>
      </c>
      <c r="F343" s="34">
        <f t="shared" si="32"/>
        <v>9.1827364554637281E-4</v>
      </c>
      <c r="G343" s="31">
        <f t="shared" si="33"/>
        <v>1</v>
      </c>
      <c r="H343" s="26">
        <f t="shared" si="34"/>
        <v>6.2344139650872816E-4</v>
      </c>
    </row>
    <row r="344" spans="2:8" s="17" customFormat="1" ht="15" x14ac:dyDescent="0.2">
      <c r="B344" s="3" t="s">
        <v>131</v>
      </c>
      <c r="C344" s="29">
        <v>7</v>
      </c>
      <c r="D344" s="29">
        <v>58</v>
      </c>
      <c r="E344" s="34">
        <f t="shared" si="31"/>
        <v>4.3640897755610969E-3</v>
      </c>
      <c r="F344" s="34">
        <f t="shared" si="32"/>
        <v>2.6629935720844811E-2</v>
      </c>
      <c r="G344" s="31">
        <f t="shared" si="33"/>
        <v>7.2857142857142856</v>
      </c>
      <c r="H344" s="26">
        <f t="shared" si="34"/>
        <v>3.1795511221945134E-2</v>
      </c>
    </row>
    <row r="345" spans="2:8" s="17" customFormat="1" ht="15" x14ac:dyDescent="0.2">
      <c r="B345" s="3" t="s">
        <v>366</v>
      </c>
      <c r="C345" s="29">
        <v>4</v>
      </c>
      <c r="D345" s="29">
        <v>10</v>
      </c>
      <c r="E345" s="34">
        <f t="shared" si="31"/>
        <v>2.4937655860349127E-3</v>
      </c>
      <c r="F345" s="34">
        <f t="shared" si="32"/>
        <v>4.5913682277318639E-3</v>
      </c>
      <c r="G345" s="31">
        <f t="shared" si="33"/>
        <v>1.5</v>
      </c>
      <c r="H345" s="26">
        <f t="shared" si="34"/>
        <v>3.740648379052369E-3</v>
      </c>
    </row>
    <row r="346" spans="2:8" s="17" customFormat="1" ht="15" x14ac:dyDescent="0.2">
      <c r="B346" s="3" t="s">
        <v>122</v>
      </c>
      <c r="C346" s="29">
        <v>0</v>
      </c>
      <c r="D346" s="29">
        <v>0</v>
      </c>
      <c r="E346" s="34" t="str">
        <f t="shared" si="31"/>
        <v/>
      </c>
      <c r="F346" s="34" t="str">
        <f t="shared" si="32"/>
        <v/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3</v>
      </c>
      <c r="D347" s="29">
        <v>13</v>
      </c>
      <c r="E347" s="34">
        <f t="shared" si="31"/>
        <v>1.8703241895261845E-3</v>
      </c>
      <c r="F347" s="34">
        <f t="shared" si="32"/>
        <v>5.9687786960514232E-3</v>
      </c>
      <c r="G347" s="31">
        <f t="shared" si="33"/>
        <v>3.3333333333333335</v>
      </c>
      <c r="H347" s="26">
        <f t="shared" si="34"/>
        <v>6.2344139650872821E-3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0</v>
      </c>
      <c r="D350" s="29">
        <v>2</v>
      </c>
      <c r="E350" s="34" t="str">
        <f t="shared" si="31"/>
        <v/>
      </c>
      <c r="F350" s="34">
        <f t="shared" si="32"/>
        <v>9.1827364554637281E-4</v>
      </c>
      <c r="G350" s="31" t="str">
        <f t="shared" si="33"/>
        <v>0</v>
      </c>
      <c r="H350" s="26" t="str">
        <f t="shared" si="34"/>
        <v/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1</v>
      </c>
      <c r="D353" s="29">
        <v>0</v>
      </c>
      <c r="E353" s="34">
        <f t="shared" si="31"/>
        <v>6.2344139650872816E-4</v>
      </c>
      <c r="F353" s="34" t="str">
        <f t="shared" si="32"/>
        <v/>
      </c>
      <c r="G353" s="31" t="str">
        <f t="shared" si="33"/>
        <v>0</v>
      </c>
      <c r="H353" s="26">
        <f t="shared" si="34"/>
        <v>0</v>
      </c>
    </row>
    <row r="354" spans="2:8" s="17" customFormat="1" ht="15" x14ac:dyDescent="0.2">
      <c r="B354" s="3" t="s">
        <v>124</v>
      </c>
      <c r="C354" s="29">
        <v>36</v>
      </c>
      <c r="D354" s="29">
        <v>34</v>
      </c>
      <c r="E354" s="34">
        <f t="shared" si="31"/>
        <v>2.2443890274314215E-2</v>
      </c>
      <c r="F354" s="34">
        <f t="shared" si="32"/>
        <v>1.5610651974288337E-2</v>
      </c>
      <c r="G354" s="31">
        <f t="shared" si="33"/>
        <v>-5.5555555555555552E-2</v>
      </c>
      <c r="H354" s="26">
        <f t="shared" si="34"/>
        <v>-1.2468827930174563E-3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4</v>
      </c>
      <c r="D356" s="29">
        <v>2</v>
      </c>
      <c r="E356" s="34">
        <f t="shared" si="31"/>
        <v>2.4937655860349127E-3</v>
      </c>
      <c r="F356" s="34">
        <f t="shared" si="32"/>
        <v>9.1827364554637281E-4</v>
      </c>
      <c r="G356" s="31">
        <f t="shared" si="33"/>
        <v>-0.5</v>
      </c>
      <c r="H356" s="26">
        <f t="shared" si="34"/>
        <v>-1.2468827930174563E-3</v>
      </c>
    </row>
    <row r="357" spans="2:8" s="17" customFormat="1" ht="15" x14ac:dyDescent="0.2">
      <c r="B357" s="3" t="s">
        <v>372</v>
      </c>
      <c r="C357" s="29">
        <v>5</v>
      </c>
      <c r="D357" s="29">
        <v>12</v>
      </c>
      <c r="E357" s="34">
        <f t="shared" si="31"/>
        <v>3.117206982543641E-3</v>
      </c>
      <c r="F357" s="34">
        <f t="shared" si="32"/>
        <v>5.5096418732782371E-3</v>
      </c>
      <c r="G357" s="31">
        <f t="shared" si="33"/>
        <v>1.4</v>
      </c>
      <c r="H357" s="26">
        <f t="shared" si="34"/>
        <v>4.3640897755610969E-3</v>
      </c>
    </row>
    <row r="358" spans="2:8" s="17" customFormat="1" ht="15" x14ac:dyDescent="0.2">
      <c r="B358" s="3" t="s">
        <v>127</v>
      </c>
      <c r="C358" s="29">
        <v>132</v>
      </c>
      <c r="D358" s="29">
        <v>140</v>
      </c>
      <c r="E358" s="34">
        <f t="shared" si="31"/>
        <v>8.2294264339152115E-2</v>
      </c>
      <c r="F358" s="34">
        <f t="shared" si="32"/>
        <v>6.4279155188246104E-2</v>
      </c>
      <c r="G358" s="31">
        <f t="shared" si="33"/>
        <v>6.0606060606060608E-2</v>
      </c>
      <c r="H358" s="26">
        <f t="shared" si="34"/>
        <v>4.9875311720698253E-3</v>
      </c>
    </row>
    <row r="359" spans="2:8" s="17" customFormat="1" ht="15" x14ac:dyDescent="0.2">
      <c r="B359" s="3" t="s">
        <v>123</v>
      </c>
      <c r="C359" s="29">
        <v>0</v>
      </c>
      <c r="D359" s="29">
        <v>5</v>
      </c>
      <c r="E359" s="34" t="str">
        <f t="shared" si="31"/>
        <v/>
      </c>
      <c r="F359" s="34">
        <f t="shared" si="32"/>
        <v>2.295684113865932E-3</v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1</v>
      </c>
      <c r="D360" s="29">
        <v>0</v>
      </c>
      <c r="E360" s="34">
        <f t="shared" ref="E360:E423" si="35">+IF(C360=0,"",C360/C$294)</f>
        <v>6.2344139650872816E-4</v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>
        <f t="shared" ref="H360:H423" si="38">+IF(OR(AND(E360=""),(G360="")),"",E360*G360)</f>
        <v>0</v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3</v>
      </c>
      <c r="D363" s="29">
        <v>5</v>
      </c>
      <c r="E363" s="34">
        <f t="shared" si="35"/>
        <v>1.8703241895261845E-3</v>
      </c>
      <c r="F363" s="34">
        <f t="shared" si="36"/>
        <v>2.295684113865932E-3</v>
      </c>
      <c r="G363" s="31">
        <f t="shared" si="37"/>
        <v>0.66666666666666663</v>
      </c>
      <c r="H363" s="26">
        <f t="shared" si="38"/>
        <v>1.2468827930174563E-3</v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8</v>
      </c>
      <c r="D369" s="29">
        <v>2</v>
      </c>
      <c r="E369" s="34">
        <f t="shared" si="35"/>
        <v>4.9875311720698253E-3</v>
      </c>
      <c r="F369" s="34">
        <f t="shared" si="36"/>
        <v>9.1827364554637281E-4</v>
      </c>
      <c r="G369" s="31">
        <f t="shared" si="37"/>
        <v>-0.75</v>
      </c>
      <c r="H369" s="26">
        <f t="shared" si="38"/>
        <v>-3.740648379052369E-3</v>
      </c>
    </row>
    <row r="370" spans="2:8" s="17" customFormat="1" ht="15" x14ac:dyDescent="0.2">
      <c r="B370" s="3" t="s">
        <v>135</v>
      </c>
      <c r="C370" s="29">
        <v>21</v>
      </c>
      <c r="D370" s="29">
        <v>42</v>
      </c>
      <c r="E370" s="34">
        <f t="shared" si="35"/>
        <v>1.3092269326683292E-2</v>
      </c>
      <c r="F370" s="34">
        <f t="shared" si="36"/>
        <v>1.928374655647383E-2</v>
      </c>
      <c r="G370" s="31">
        <f t="shared" si="37"/>
        <v>1</v>
      </c>
      <c r="H370" s="26">
        <f t="shared" si="38"/>
        <v>1.3092269326683292E-2</v>
      </c>
    </row>
    <row r="371" spans="2:8" s="17" customFormat="1" ht="15" x14ac:dyDescent="0.2">
      <c r="B371" s="3" t="s">
        <v>136</v>
      </c>
      <c r="C371" s="29">
        <v>1</v>
      </c>
      <c r="D371" s="29">
        <v>1</v>
      </c>
      <c r="E371" s="34">
        <f t="shared" si="35"/>
        <v>6.2344139650872816E-4</v>
      </c>
      <c r="F371" s="34">
        <f t="shared" si="36"/>
        <v>4.591368227731864E-4</v>
      </c>
      <c r="G371" s="31">
        <f t="shared" si="37"/>
        <v>0</v>
      </c>
      <c r="H371" s="26">
        <f t="shared" si="38"/>
        <v>0</v>
      </c>
    </row>
    <row r="372" spans="2:8" s="17" customFormat="1" ht="15" x14ac:dyDescent="0.2">
      <c r="B372" s="3" t="s">
        <v>137</v>
      </c>
      <c r="C372" s="29">
        <v>10</v>
      </c>
      <c r="D372" s="29">
        <v>101</v>
      </c>
      <c r="E372" s="34">
        <f t="shared" si="35"/>
        <v>6.2344139650872821E-3</v>
      </c>
      <c r="F372" s="34">
        <f t="shared" si="36"/>
        <v>4.6372819100091826E-2</v>
      </c>
      <c r="G372" s="31">
        <f t="shared" si="37"/>
        <v>9.1</v>
      </c>
      <c r="H372" s="26">
        <f t="shared" si="38"/>
        <v>5.6733167082294263E-2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0</v>
      </c>
      <c r="D375" s="29">
        <v>0</v>
      </c>
      <c r="E375" s="34" t="str">
        <f t="shared" si="35"/>
        <v/>
      </c>
      <c r="F375" s="34" t="str">
        <f t="shared" si="36"/>
        <v/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0</v>
      </c>
      <c r="E377" s="34" t="str">
        <f t="shared" si="35"/>
        <v/>
      </c>
      <c r="F377" s="34" t="str">
        <f t="shared" si="36"/>
        <v/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1</v>
      </c>
      <c r="D378" s="29">
        <v>4</v>
      </c>
      <c r="E378" s="34">
        <f t="shared" si="35"/>
        <v>6.2344139650872816E-4</v>
      </c>
      <c r="F378" s="34">
        <f t="shared" si="36"/>
        <v>1.8365472910927456E-3</v>
      </c>
      <c r="G378" s="31">
        <f t="shared" si="37"/>
        <v>3</v>
      </c>
      <c r="H378" s="26">
        <f t="shared" si="38"/>
        <v>1.8703241895261845E-3</v>
      </c>
    </row>
    <row r="379" spans="2:8" s="17" customFormat="1" ht="15" x14ac:dyDescent="0.2">
      <c r="B379" s="3" t="s">
        <v>384</v>
      </c>
      <c r="C379" s="29">
        <v>2</v>
      </c>
      <c r="D379" s="29">
        <v>8</v>
      </c>
      <c r="E379" s="34">
        <f t="shared" si="35"/>
        <v>1.2468827930174563E-3</v>
      </c>
      <c r="F379" s="34">
        <f t="shared" si="36"/>
        <v>3.6730945821854912E-3</v>
      </c>
      <c r="G379" s="31">
        <f t="shared" si="37"/>
        <v>3</v>
      </c>
      <c r="H379" s="26">
        <f t="shared" si="38"/>
        <v>3.740648379052369E-3</v>
      </c>
    </row>
    <row r="380" spans="2:8" s="17" customFormat="1" ht="30" x14ac:dyDescent="0.2">
      <c r="B380" s="3" t="s">
        <v>385</v>
      </c>
      <c r="C380" s="29">
        <v>0</v>
      </c>
      <c r="D380" s="29">
        <v>0</v>
      </c>
      <c r="E380" s="34" t="str">
        <f t="shared" si="35"/>
        <v/>
      </c>
      <c r="F380" s="34" t="str">
        <f t="shared" si="36"/>
        <v/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0</v>
      </c>
      <c r="E383" s="34" t="str">
        <f t="shared" si="35"/>
        <v/>
      </c>
      <c r="F383" s="34" t="str">
        <f t="shared" si="36"/>
        <v/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0</v>
      </c>
      <c r="D385" s="29">
        <v>0</v>
      </c>
      <c r="E385" s="34" t="str">
        <f t="shared" si="35"/>
        <v/>
      </c>
      <c r="F385" s="34" t="str">
        <f t="shared" si="36"/>
        <v/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1</v>
      </c>
      <c r="D387" s="29">
        <v>1</v>
      </c>
      <c r="E387" s="34">
        <f t="shared" si="35"/>
        <v>6.2344139650872816E-4</v>
      </c>
      <c r="F387" s="34">
        <f t="shared" si="36"/>
        <v>4.591368227731864E-4</v>
      </c>
      <c r="G387" s="31">
        <f t="shared" si="37"/>
        <v>0</v>
      </c>
      <c r="H387" s="26">
        <f t="shared" si="38"/>
        <v>0</v>
      </c>
    </row>
    <row r="388" spans="2:8" s="17" customFormat="1" ht="15" x14ac:dyDescent="0.2">
      <c r="B388" s="3" t="s">
        <v>389</v>
      </c>
      <c r="C388" s="29">
        <v>0</v>
      </c>
      <c r="D388" s="29">
        <v>0</v>
      </c>
      <c r="E388" s="34" t="str">
        <f t="shared" si="35"/>
        <v/>
      </c>
      <c r="F388" s="34" t="str">
        <f t="shared" si="36"/>
        <v/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0</v>
      </c>
      <c r="D389" s="29">
        <v>1</v>
      </c>
      <c r="E389" s="34" t="str">
        <f t="shared" si="35"/>
        <v/>
      </c>
      <c r="F389" s="34">
        <f t="shared" si="36"/>
        <v>4.591368227731864E-4</v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0</v>
      </c>
      <c r="D391" s="29">
        <v>2</v>
      </c>
      <c r="E391" s="34" t="str">
        <f t="shared" si="35"/>
        <v/>
      </c>
      <c r="F391" s="34">
        <f t="shared" si="36"/>
        <v>9.1827364554637281E-4</v>
      </c>
      <c r="G391" s="31" t="str">
        <f t="shared" si="37"/>
        <v>0</v>
      </c>
      <c r="H391" s="26" t="str">
        <f t="shared" si="38"/>
        <v/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58</v>
      </c>
      <c r="D393" s="29">
        <v>37</v>
      </c>
      <c r="E393" s="34">
        <f t="shared" si="35"/>
        <v>3.6159600997506237E-2</v>
      </c>
      <c r="F393" s="34">
        <f t="shared" si="36"/>
        <v>1.6988062442607896E-2</v>
      </c>
      <c r="G393" s="31">
        <f t="shared" si="37"/>
        <v>-0.36206896551724138</v>
      </c>
      <c r="H393" s="26">
        <f t="shared" si="38"/>
        <v>-1.3092269326683293E-2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1</v>
      </c>
      <c r="E398" s="34" t="str">
        <f t="shared" si="35"/>
        <v/>
      </c>
      <c r="F398" s="34">
        <f t="shared" si="36"/>
        <v>4.591368227731864E-4</v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0</v>
      </c>
      <c r="D401" s="29">
        <v>1</v>
      </c>
      <c r="E401" s="34" t="str">
        <f t="shared" si="35"/>
        <v/>
      </c>
      <c r="F401" s="34">
        <f t="shared" si="36"/>
        <v>4.591368227731864E-4</v>
      </c>
      <c r="G401" s="31" t="str">
        <f t="shared" si="37"/>
        <v>0</v>
      </c>
      <c r="H401" s="26" t="str">
        <f t="shared" si="38"/>
        <v/>
      </c>
    </row>
    <row r="402" spans="2:8" s="17" customFormat="1" ht="15" x14ac:dyDescent="0.2">
      <c r="B402" s="3" t="s">
        <v>393</v>
      </c>
      <c r="C402" s="29">
        <v>0</v>
      </c>
      <c r="D402" s="29">
        <v>9</v>
      </c>
      <c r="E402" s="34" t="str">
        <f t="shared" si="35"/>
        <v/>
      </c>
      <c r="F402" s="34">
        <f t="shared" si="36"/>
        <v>4.1322314049586778E-3</v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0</v>
      </c>
      <c r="E403" s="34" t="str">
        <f t="shared" si="35"/>
        <v/>
      </c>
      <c r="F403" s="34" t="str">
        <f t="shared" si="36"/>
        <v/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0</v>
      </c>
      <c r="E405" s="34" t="str">
        <f t="shared" si="35"/>
        <v/>
      </c>
      <c r="F405" s="34" t="str">
        <f t="shared" si="36"/>
        <v/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6</v>
      </c>
      <c r="D406" s="29">
        <v>4</v>
      </c>
      <c r="E406" s="34">
        <f t="shared" si="35"/>
        <v>3.740648379052369E-3</v>
      </c>
      <c r="F406" s="34">
        <f t="shared" si="36"/>
        <v>1.8365472910927456E-3</v>
      </c>
      <c r="G406" s="31">
        <f t="shared" si="37"/>
        <v>-0.33333333333333331</v>
      </c>
      <c r="H406" s="26">
        <f t="shared" si="38"/>
        <v>-1.2468827930174563E-3</v>
      </c>
    </row>
    <row r="407" spans="2:8" s="17" customFormat="1" ht="15" x14ac:dyDescent="0.2">
      <c r="B407" s="3" t="s">
        <v>398</v>
      </c>
      <c r="C407" s="29">
        <v>2</v>
      </c>
      <c r="D407" s="29">
        <v>0</v>
      </c>
      <c r="E407" s="34">
        <f t="shared" si="35"/>
        <v>1.2468827930174563E-3</v>
      </c>
      <c r="F407" s="34" t="str">
        <f t="shared" si="36"/>
        <v/>
      </c>
      <c r="G407" s="31" t="str">
        <f t="shared" si="37"/>
        <v>0</v>
      </c>
      <c r="H407" s="26">
        <f t="shared" si="38"/>
        <v>0</v>
      </c>
    </row>
    <row r="408" spans="2:8" s="17" customFormat="1" ht="15" x14ac:dyDescent="0.2">
      <c r="B408" s="3" t="s">
        <v>399</v>
      </c>
      <c r="C408" s="29">
        <v>2</v>
      </c>
      <c r="D408" s="29">
        <v>21</v>
      </c>
      <c r="E408" s="34">
        <f t="shared" si="35"/>
        <v>1.2468827930174563E-3</v>
      </c>
      <c r="F408" s="34">
        <f t="shared" si="36"/>
        <v>9.6418732782369149E-3</v>
      </c>
      <c r="G408" s="31">
        <f t="shared" si="37"/>
        <v>9.5</v>
      </c>
      <c r="H408" s="26">
        <f t="shared" si="38"/>
        <v>1.1845386533665835E-2</v>
      </c>
    </row>
    <row r="409" spans="2:8" s="17" customFormat="1" ht="15" x14ac:dyDescent="0.2">
      <c r="B409" s="3" t="s">
        <v>139</v>
      </c>
      <c r="C409" s="29">
        <v>0</v>
      </c>
      <c r="D409" s="29">
        <v>1</v>
      </c>
      <c r="E409" s="34" t="str">
        <f t="shared" si="35"/>
        <v/>
      </c>
      <c r="F409" s="34">
        <f t="shared" si="36"/>
        <v>4.591368227731864E-4</v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1</v>
      </c>
      <c r="D411" s="29">
        <v>0</v>
      </c>
      <c r="E411" s="34">
        <f t="shared" si="35"/>
        <v>6.2344139650872816E-4</v>
      </c>
      <c r="F411" s="34" t="str">
        <f t="shared" si="36"/>
        <v/>
      </c>
      <c r="G411" s="31" t="str">
        <f t="shared" si="37"/>
        <v>0</v>
      </c>
      <c r="H411" s="26">
        <f t="shared" si="38"/>
        <v>0</v>
      </c>
    </row>
    <row r="412" spans="2:8" s="17" customFormat="1" ht="30" x14ac:dyDescent="0.2">
      <c r="B412" s="3" t="s">
        <v>402</v>
      </c>
      <c r="C412" s="29">
        <v>15</v>
      </c>
      <c r="D412" s="29">
        <v>2</v>
      </c>
      <c r="E412" s="34">
        <f t="shared" si="35"/>
        <v>9.3516209476309231E-3</v>
      </c>
      <c r="F412" s="34">
        <f t="shared" si="36"/>
        <v>9.1827364554637281E-4</v>
      </c>
      <c r="G412" s="31">
        <f t="shared" si="37"/>
        <v>-0.8666666666666667</v>
      </c>
      <c r="H412" s="26">
        <f t="shared" si="38"/>
        <v>-8.1047381546134663E-3</v>
      </c>
    </row>
    <row r="413" spans="2:8" s="17" customFormat="1" ht="30" x14ac:dyDescent="0.2">
      <c r="B413" s="3" t="s">
        <v>403</v>
      </c>
      <c r="C413" s="29">
        <v>0</v>
      </c>
      <c r="D413" s="29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1</v>
      </c>
      <c r="E416" s="34" t="str">
        <f t="shared" si="35"/>
        <v/>
      </c>
      <c r="F416" s="34">
        <f t="shared" si="36"/>
        <v>4.591368227731864E-4</v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1</v>
      </c>
      <c r="E418" s="34" t="str">
        <f t="shared" si="35"/>
        <v/>
      </c>
      <c r="F418" s="34">
        <f t="shared" si="36"/>
        <v>4.591368227731864E-4</v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0</v>
      </c>
      <c r="D422" s="29">
        <v>1</v>
      </c>
      <c r="E422" s="34" t="str">
        <f t="shared" si="35"/>
        <v/>
      </c>
      <c r="F422" s="34">
        <f t="shared" si="36"/>
        <v>4.591368227731864E-4</v>
      </c>
      <c r="G422" s="31" t="str">
        <f t="shared" si="37"/>
        <v>0</v>
      </c>
      <c r="H422" s="26" t="str">
        <f t="shared" si="38"/>
        <v/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7</v>
      </c>
      <c r="E428" s="34" t="str">
        <f t="shared" si="39"/>
        <v/>
      </c>
      <c r="F428" s="34">
        <f t="shared" si="40"/>
        <v>3.2139577594123047E-3</v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3</v>
      </c>
      <c r="E429" s="34" t="str">
        <f t="shared" si="39"/>
        <v/>
      </c>
      <c r="F429" s="34">
        <f t="shared" si="40"/>
        <v>1.3774104683195593E-3</v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43</v>
      </c>
      <c r="E431" s="34" t="str">
        <f t="shared" si="39"/>
        <v/>
      </c>
      <c r="F431" s="34">
        <f t="shared" si="40"/>
        <v>1.9742883379247015E-2</v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1</v>
      </c>
      <c r="D432" s="29">
        <v>1</v>
      </c>
      <c r="E432" s="34">
        <f t="shared" si="39"/>
        <v>6.2344139650872816E-4</v>
      </c>
      <c r="F432" s="34">
        <f t="shared" si="40"/>
        <v>4.591368227731864E-4</v>
      </c>
      <c r="G432" s="31">
        <f t="shared" si="41"/>
        <v>0</v>
      </c>
      <c r="H432" s="26">
        <f t="shared" si="42"/>
        <v>0</v>
      </c>
    </row>
    <row r="433" spans="2:8" s="17" customFormat="1" ht="15" x14ac:dyDescent="0.2">
      <c r="B433" s="3" t="s">
        <v>162</v>
      </c>
      <c r="C433" s="29">
        <v>11</v>
      </c>
      <c r="D433" s="29">
        <v>53</v>
      </c>
      <c r="E433" s="34">
        <f t="shared" si="39"/>
        <v>6.8578553615960096E-3</v>
      </c>
      <c r="F433" s="34">
        <f t="shared" si="40"/>
        <v>2.4334251606978878E-2</v>
      </c>
      <c r="G433" s="31">
        <f t="shared" si="41"/>
        <v>3.8181818181818183</v>
      </c>
      <c r="H433" s="26">
        <f t="shared" si="42"/>
        <v>2.6184538653366583E-2</v>
      </c>
    </row>
    <row r="434" spans="2:8" s="17" customFormat="1" ht="45" x14ac:dyDescent="0.2">
      <c r="B434" s="3" t="s">
        <v>418</v>
      </c>
      <c r="C434" s="29">
        <v>1</v>
      </c>
      <c r="D434" s="29">
        <v>0</v>
      </c>
      <c r="E434" s="34">
        <f t="shared" si="39"/>
        <v>6.2344139650872816E-4</v>
      </c>
      <c r="F434" s="34" t="str">
        <f t="shared" si="40"/>
        <v/>
      </c>
      <c r="G434" s="31" t="str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0</v>
      </c>
      <c r="E436" s="34" t="str">
        <f t="shared" si="39"/>
        <v/>
      </c>
      <c r="F436" s="34" t="str">
        <f t="shared" si="40"/>
        <v/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29</v>
      </c>
      <c r="D437" s="29">
        <v>15</v>
      </c>
      <c r="E437" s="34">
        <f t="shared" si="39"/>
        <v>1.8079800498753119E-2</v>
      </c>
      <c r="F437" s="34">
        <f t="shared" si="40"/>
        <v>6.8870523415977963E-3</v>
      </c>
      <c r="G437" s="31">
        <f t="shared" si="41"/>
        <v>-0.48275862068965519</v>
      </c>
      <c r="H437" s="26">
        <f t="shared" si="42"/>
        <v>-8.7281795511221956E-3</v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2</v>
      </c>
      <c r="D441" s="29">
        <v>32</v>
      </c>
      <c r="E441" s="34">
        <f t="shared" si="39"/>
        <v>1.2468827930174563E-3</v>
      </c>
      <c r="F441" s="34">
        <f t="shared" si="40"/>
        <v>1.4692378328741965E-2</v>
      </c>
      <c r="G441" s="31">
        <f t="shared" si="41"/>
        <v>15</v>
      </c>
      <c r="H441" s="26">
        <f t="shared" si="42"/>
        <v>1.8703241895261846E-2</v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1</v>
      </c>
      <c r="D449" s="29">
        <v>0</v>
      </c>
      <c r="E449" s="34">
        <f t="shared" si="39"/>
        <v>6.2344139650872816E-4</v>
      </c>
      <c r="F449" s="34" t="str">
        <f t="shared" si="40"/>
        <v/>
      </c>
      <c r="G449" s="31" t="str">
        <f t="shared" si="41"/>
        <v>0</v>
      </c>
      <c r="H449" s="26">
        <f t="shared" si="42"/>
        <v>0</v>
      </c>
    </row>
    <row r="450" spans="2:8" s="17" customFormat="1" ht="30" x14ac:dyDescent="0.2">
      <c r="B450" s="3" t="s">
        <v>430</v>
      </c>
      <c r="C450" s="29">
        <v>0</v>
      </c>
      <c r="D450" s="29">
        <v>0</v>
      </c>
      <c r="E450" s="34" t="str">
        <f t="shared" si="39"/>
        <v/>
      </c>
      <c r="F450" s="34" t="str">
        <f t="shared" si="40"/>
        <v/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1</v>
      </c>
      <c r="D454" s="29">
        <v>0</v>
      </c>
      <c r="E454" s="34">
        <f t="shared" si="39"/>
        <v>6.2344139650872816E-4</v>
      </c>
      <c r="F454" s="34" t="str">
        <f t="shared" si="40"/>
        <v/>
      </c>
      <c r="G454" s="31" t="str">
        <f t="shared" si="41"/>
        <v>0</v>
      </c>
      <c r="H454" s="26">
        <f t="shared" si="42"/>
        <v>0</v>
      </c>
    </row>
    <row r="455" spans="2:8" s="17" customFormat="1" ht="15" x14ac:dyDescent="0.2">
      <c r="B455" s="3" t="s">
        <v>158</v>
      </c>
      <c r="C455" s="29">
        <v>1</v>
      </c>
      <c r="D455" s="29">
        <v>0</v>
      </c>
      <c r="E455" s="34">
        <f t="shared" si="39"/>
        <v>6.2344139650872816E-4</v>
      </c>
      <c r="F455" s="34" t="str">
        <f t="shared" si="40"/>
        <v/>
      </c>
      <c r="G455" s="31" t="str">
        <f t="shared" si="41"/>
        <v>0</v>
      </c>
      <c r="H455" s="26">
        <f t="shared" si="42"/>
        <v>0</v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1</v>
      </c>
      <c r="D458" s="29">
        <v>1</v>
      </c>
      <c r="E458" s="34">
        <f t="shared" si="39"/>
        <v>6.2344139650872816E-4</v>
      </c>
      <c r="F458" s="34">
        <f t="shared" si="40"/>
        <v>4.591368227731864E-4</v>
      </c>
      <c r="G458" s="31">
        <f t="shared" si="41"/>
        <v>0</v>
      </c>
      <c r="H458" s="26">
        <f t="shared" si="42"/>
        <v>0</v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12</v>
      </c>
      <c r="D460" s="29">
        <v>0</v>
      </c>
      <c r="E460" s="34">
        <f t="shared" si="39"/>
        <v>7.481296758104738E-3</v>
      </c>
      <c r="F460" s="34" t="str">
        <f t="shared" si="40"/>
        <v/>
      </c>
      <c r="G460" s="31" t="str">
        <f t="shared" si="41"/>
        <v>0</v>
      </c>
      <c r="H460" s="26">
        <f t="shared" si="42"/>
        <v>0</v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14</v>
      </c>
      <c r="D463" s="29">
        <v>14</v>
      </c>
      <c r="E463" s="34">
        <f t="shared" si="39"/>
        <v>8.7281795511221939E-3</v>
      </c>
      <c r="F463" s="34">
        <f t="shared" si="40"/>
        <v>6.4279155188246093E-3</v>
      </c>
      <c r="G463" s="31">
        <f t="shared" si="41"/>
        <v>0</v>
      </c>
      <c r="H463" s="26">
        <f t="shared" si="42"/>
        <v>0</v>
      </c>
    </row>
    <row r="464" spans="2:8" s="17" customFormat="1" ht="15" x14ac:dyDescent="0.2">
      <c r="B464" s="3" t="s">
        <v>478</v>
      </c>
      <c r="C464" s="29">
        <v>1</v>
      </c>
      <c r="D464" s="29">
        <v>0</v>
      </c>
      <c r="E464" s="34">
        <f t="shared" si="39"/>
        <v>6.2344139650872816E-4</v>
      </c>
      <c r="F464" s="34" t="str">
        <f t="shared" si="40"/>
        <v/>
      </c>
      <c r="G464" s="31" t="str">
        <f t="shared" si="41"/>
        <v>0</v>
      </c>
      <c r="H464" s="26">
        <f t="shared" si="42"/>
        <v>0</v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2</v>
      </c>
      <c r="D467" s="29">
        <v>1</v>
      </c>
      <c r="E467" s="34">
        <f t="shared" si="39"/>
        <v>1.2468827930174563E-3</v>
      </c>
      <c r="F467" s="34">
        <f t="shared" si="40"/>
        <v>4.591368227731864E-4</v>
      </c>
      <c r="G467" s="31">
        <f t="shared" si="41"/>
        <v>-0.5</v>
      </c>
      <c r="H467" s="26">
        <f t="shared" si="42"/>
        <v>-6.2344139650872816E-4</v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1</v>
      </c>
      <c r="E475" s="34" t="str">
        <f t="shared" si="39"/>
        <v/>
      </c>
      <c r="F475" s="34">
        <f t="shared" si="40"/>
        <v>4.591368227731864E-4</v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1</v>
      </c>
      <c r="E476" s="34" t="str">
        <f t="shared" si="39"/>
        <v/>
      </c>
      <c r="F476" s="34">
        <f t="shared" si="40"/>
        <v>4.591368227731864E-4</v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0</v>
      </c>
      <c r="D478" s="29">
        <v>0</v>
      </c>
      <c r="E478" s="34" t="str">
        <f t="shared" si="39"/>
        <v/>
      </c>
      <c r="F478" s="34" t="str">
        <f t="shared" si="40"/>
        <v/>
      </c>
      <c r="G478" s="31" t="str">
        <f t="shared" si="41"/>
        <v>0</v>
      </c>
      <c r="H478" s="26" t="str">
        <f t="shared" si="42"/>
        <v/>
      </c>
    </row>
    <row r="479" spans="2:8" s="17" customFormat="1" ht="30" x14ac:dyDescent="0.2">
      <c r="B479" s="3" t="s">
        <v>440</v>
      </c>
      <c r="C479" s="29">
        <v>3</v>
      </c>
      <c r="D479" s="29">
        <v>1</v>
      </c>
      <c r="E479" s="34">
        <f t="shared" si="39"/>
        <v>1.8703241895261845E-3</v>
      </c>
      <c r="F479" s="34">
        <f t="shared" si="40"/>
        <v>4.591368227731864E-4</v>
      </c>
      <c r="G479" s="31">
        <f t="shared" si="41"/>
        <v>-0.66666666666666663</v>
      </c>
      <c r="H479" s="26">
        <f t="shared" si="42"/>
        <v>-1.2468827930174563E-3</v>
      </c>
    </row>
    <row r="480" spans="2:8" s="17" customFormat="1" ht="15" x14ac:dyDescent="0.2">
      <c r="B480" s="3" t="s">
        <v>441</v>
      </c>
      <c r="C480" s="29">
        <v>0</v>
      </c>
      <c r="D480" s="29">
        <v>0</v>
      </c>
      <c r="E480" s="34" t="str">
        <f t="shared" si="39"/>
        <v/>
      </c>
      <c r="F480" s="34" t="str">
        <f t="shared" si="40"/>
        <v/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2</v>
      </c>
      <c r="D483" s="29">
        <v>6</v>
      </c>
      <c r="E483" s="34">
        <f t="shared" si="39"/>
        <v>1.2468827930174563E-3</v>
      </c>
      <c r="F483" s="34">
        <f t="shared" si="40"/>
        <v>2.7548209366391185E-3</v>
      </c>
      <c r="G483" s="31">
        <f t="shared" si="41"/>
        <v>2</v>
      </c>
      <c r="H483" s="26">
        <f t="shared" si="42"/>
        <v>2.4937655860349127E-3</v>
      </c>
    </row>
    <row r="484" spans="2:8" s="17" customFormat="1" ht="30" x14ac:dyDescent="0.2">
      <c r="B484" s="3" t="s">
        <v>184</v>
      </c>
      <c r="C484" s="29">
        <v>3</v>
      </c>
      <c r="D484" s="29">
        <v>2</v>
      </c>
      <c r="E484" s="34">
        <f t="shared" si="39"/>
        <v>1.8703241895261845E-3</v>
      </c>
      <c r="F484" s="34">
        <f t="shared" si="40"/>
        <v>9.1827364554637281E-4</v>
      </c>
      <c r="G484" s="31">
        <f t="shared" si="41"/>
        <v>-0.33333333333333331</v>
      </c>
      <c r="H484" s="26">
        <f t="shared" si="42"/>
        <v>-6.2344139650872816E-4</v>
      </c>
    </row>
    <row r="485" spans="2:8" s="17" customFormat="1" ht="15" x14ac:dyDescent="0.2">
      <c r="B485" s="3" t="s">
        <v>443</v>
      </c>
      <c r="C485" s="29">
        <v>10</v>
      </c>
      <c r="D485" s="29">
        <v>21</v>
      </c>
      <c r="E485" s="34">
        <f t="shared" si="39"/>
        <v>6.2344139650872821E-3</v>
      </c>
      <c r="F485" s="34">
        <f t="shared" si="40"/>
        <v>9.6418732782369149E-3</v>
      </c>
      <c r="G485" s="31">
        <f t="shared" si="41"/>
        <v>1.1000000000000001</v>
      </c>
      <c r="H485" s="26">
        <f t="shared" si="42"/>
        <v>6.8578553615960105E-3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1</v>
      </c>
      <c r="D491" s="29">
        <v>4</v>
      </c>
      <c r="E491" s="34">
        <f t="shared" si="43"/>
        <v>6.2344139650872816E-4</v>
      </c>
      <c r="F491" s="34">
        <f t="shared" si="44"/>
        <v>1.8365472910927456E-3</v>
      </c>
      <c r="G491" s="31">
        <f t="shared" si="45"/>
        <v>3</v>
      </c>
      <c r="H491" s="26">
        <f t="shared" si="46"/>
        <v>1.8703241895261845E-3</v>
      </c>
    </row>
    <row r="492" spans="2:8" s="17" customFormat="1" ht="15" x14ac:dyDescent="0.2">
      <c r="B492" s="3" t="s">
        <v>480</v>
      </c>
      <c r="C492" s="29">
        <v>0</v>
      </c>
      <c r="D492" s="29">
        <v>1</v>
      </c>
      <c r="E492" s="34" t="str">
        <f t="shared" si="43"/>
        <v/>
      </c>
      <c r="F492" s="34">
        <f t="shared" si="44"/>
        <v>4.591368227731864E-4</v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0</v>
      </c>
      <c r="D493" s="29">
        <v>0</v>
      </c>
      <c r="E493" s="34" t="str">
        <f t="shared" si="43"/>
        <v/>
      </c>
      <c r="F493" s="34" t="str">
        <f t="shared" si="44"/>
        <v/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351</v>
      </c>
      <c r="D505" s="21">
        <f>SUM(D506:D530)</f>
        <v>410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0.16809116809116809</v>
      </c>
      <c r="H505" s="22">
        <f>+IF(OR(AND(E505=""),(G505="")),"",E505*G505)</f>
        <v>0.16809116809116809</v>
      </c>
    </row>
    <row r="506" spans="2:8" s="17" customFormat="1" ht="15" x14ac:dyDescent="0.2">
      <c r="B506" s="3" t="s">
        <v>454</v>
      </c>
      <c r="C506" s="29">
        <v>3</v>
      </c>
      <c r="D506" s="29">
        <v>1</v>
      </c>
      <c r="E506" s="34">
        <f>+IF(C506=0,"",C506/C$505)</f>
        <v>8.5470085470085479E-3</v>
      </c>
      <c r="F506" s="34">
        <f>+IF(D506=0,"",D506/D$505)</f>
        <v>2.4390243902439024E-3</v>
      </c>
      <c r="G506" s="31">
        <f>+IF(OR(AND(D506=0),(C506=0)),"0",((D506-C506)/C506))</f>
        <v>-0.66666666666666663</v>
      </c>
      <c r="H506" s="26">
        <f>+IF(OR(AND(E506=""),(G506="")),"",E506*G506)</f>
        <v>-5.6980056980056983E-3</v>
      </c>
    </row>
    <row r="507" spans="2:8" s="17" customFormat="1" ht="15" x14ac:dyDescent="0.2">
      <c r="B507" s="3" t="s">
        <v>187</v>
      </c>
      <c r="C507" s="29">
        <v>21</v>
      </c>
      <c r="D507" s="29">
        <v>9</v>
      </c>
      <c r="E507" s="34">
        <f t="shared" ref="E507:E529" si="47">+IF(C507=0,"",C507/C$505)</f>
        <v>5.9829059829059832E-2</v>
      </c>
      <c r="F507" s="34">
        <f t="shared" ref="F507:F529" si="48">+IF(D507=0,"",D507/D$505)</f>
        <v>2.1951219512195121E-2</v>
      </c>
      <c r="G507" s="31">
        <f t="shared" ref="G507:G529" si="49">+IF(OR(AND(D507=0),(C507=0)),"0",((D507-C507)/C507))</f>
        <v>-0.5714285714285714</v>
      </c>
      <c r="H507" s="26">
        <f t="shared" ref="H507:H530" si="50">+IF(OR(AND(E507=""),(G507="")),"",E507*G507)</f>
        <v>-3.4188034188034185E-2</v>
      </c>
    </row>
    <row r="508" spans="2:8" s="17" customFormat="1" ht="15" x14ac:dyDescent="0.2">
      <c r="B508" s="3" t="s">
        <v>455</v>
      </c>
      <c r="C508" s="29">
        <v>61</v>
      </c>
      <c r="D508" s="29">
        <v>94</v>
      </c>
      <c r="E508" s="34">
        <f t="shared" si="47"/>
        <v>0.1737891737891738</v>
      </c>
      <c r="F508" s="34">
        <f t="shared" si="48"/>
        <v>0.22926829268292684</v>
      </c>
      <c r="G508" s="31">
        <f t="shared" si="49"/>
        <v>0.54098360655737709</v>
      </c>
      <c r="H508" s="26">
        <f t="shared" si="50"/>
        <v>9.401709401709403E-2</v>
      </c>
    </row>
    <row r="509" spans="2:8" s="17" customFormat="1" ht="15" x14ac:dyDescent="0.2">
      <c r="B509" s="3" t="s">
        <v>456</v>
      </c>
      <c r="C509" s="29">
        <v>77</v>
      </c>
      <c r="D509" s="29">
        <v>75</v>
      </c>
      <c r="E509" s="34">
        <f t="shared" si="47"/>
        <v>0.21937321937321938</v>
      </c>
      <c r="F509" s="34">
        <f t="shared" si="48"/>
        <v>0.18292682926829268</v>
      </c>
      <c r="G509" s="31">
        <f t="shared" si="49"/>
        <v>-2.5974025974025976E-2</v>
      </c>
      <c r="H509" s="26">
        <f t="shared" si="50"/>
        <v>-5.6980056980056983E-3</v>
      </c>
    </row>
    <row r="510" spans="2:8" s="17" customFormat="1" ht="15" x14ac:dyDescent="0.2">
      <c r="B510" s="3" t="s">
        <v>188</v>
      </c>
      <c r="C510" s="29">
        <v>1</v>
      </c>
      <c r="D510" s="29">
        <v>0</v>
      </c>
      <c r="E510" s="34">
        <f t="shared" si="47"/>
        <v>2.8490028490028491E-3</v>
      </c>
      <c r="F510" s="34" t="str">
        <f t="shared" si="48"/>
        <v/>
      </c>
      <c r="G510" s="31" t="str">
        <f t="shared" si="49"/>
        <v>0</v>
      </c>
      <c r="H510" s="26">
        <f t="shared" si="50"/>
        <v>0</v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1</v>
      </c>
      <c r="D513" s="29">
        <v>0</v>
      </c>
      <c r="E513" s="34">
        <f t="shared" si="47"/>
        <v>2.8490028490028491E-3</v>
      </c>
      <c r="F513" s="34" t="str">
        <f t="shared" si="48"/>
        <v/>
      </c>
      <c r="G513" s="31" t="str">
        <f t="shared" si="49"/>
        <v>0</v>
      </c>
      <c r="H513" s="26">
        <f t="shared" si="50"/>
        <v>0</v>
      </c>
    </row>
    <row r="514" spans="2:8" s="17" customFormat="1" ht="15" x14ac:dyDescent="0.2">
      <c r="B514" s="3" t="s">
        <v>458</v>
      </c>
      <c r="C514" s="29">
        <v>1</v>
      </c>
      <c r="D514" s="29">
        <v>0</v>
      </c>
      <c r="E514" s="34">
        <f t="shared" si="47"/>
        <v>2.8490028490028491E-3</v>
      </c>
      <c r="F514" s="34" t="str">
        <f t="shared" si="48"/>
        <v/>
      </c>
      <c r="G514" s="31" t="str">
        <f t="shared" si="49"/>
        <v>0</v>
      </c>
      <c r="H514" s="26">
        <f t="shared" si="50"/>
        <v>0</v>
      </c>
    </row>
    <row r="515" spans="2:8" s="17" customFormat="1" ht="15" x14ac:dyDescent="0.2">
      <c r="B515" s="3" t="s">
        <v>530</v>
      </c>
      <c r="C515" s="29">
        <v>0</v>
      </c>
      <c r="D515" s="29">
        <v>4</v>
      </c>
      <c r="E515" s="34" t="str">
        <f t="shared" si="47"/>
        <v/>
      </c>
      <c r="F515" s="34">
        <f t="shared" si="48"/>
        <v>9.7560975609756097E-3</v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0</v>
      </c>
      <c r="D516" s="29">
        <v>2</v>
      </c>
      <c r="E516" s="34" t="str">
        <f t="shared" si="47"/>
        <v/>
      </c>
      <c r="F516" s="34">
        <f t="shared" si="48"/>
        <v>4.8780487804878049E-3</v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3</v>
      </c>
      <c r="D517" s="29">
        <v>0</v>
      </c>
      <c r="E517" s="34">
        <f t="shared" si="47"/>
        <v>8.5470085470085479E-3</v>
      </c>
      <c r="F517" s="34" t="str">
        <f t="shared" si="48"/>
        <v/>
      </c>
      <c r="G517" s="31" t="str">
        <f t="shared" si="49"/>
        <v>0</v>
      </c>
      <c r="H517" s="26">
        <f t="shared" si="50"/>
        <v>0</v>
      </c>
    </row>
    <row r="518" spans="2:8" s="17" customFormat="1" ht="15" x14ac:dyDescent="0.2">
      <c r="B518" s="3" t="s">
        <v>190</v>
      </c>
      <c r="C518" s="29">
        <v>43</v>
      </c>
      <c r="D518" s="29">
        <v>28</v>
      </c>
      <c r="E518" s="34">
        <f t="shared" si="47"/>
        <v>0.12250712250712251</v>
      </c>
      <c r="F518" s="34">
        <f t="shared" si="48"/>
        <v>6.8292682926829273E-2</v>
      </c>
      <c r="G518" s="31">
        <f t="shared" si="49"/>
        <v>-0.34883720930232559</v>
      </c>
      <c r="H518" s="26">
        <f t="shared" si="50"/>
        <v>-4.2735042735042736E-2</v>
      </c>
    </row>
    <row r="519" spans="2:8" s="17" customFormat="1" ht="15" x14ac:dyDescent="0.2">
      <c r="B519" s="3" t="s">
        <v>192</v>
      </c>
      <c r="C519" s="29">
        <v>17</v>
      </c>
      <c r="D519" s="29">
        <v>8</v>
      </c>
      <c r="E519" s="34">
        <f t="shared" si="47"/>
        <v>4.843304843304843E-2</v>
      </c>
      <c r="F519" s="34">
        <f t="shared" si="48"/>
        <v>1.9512195121951219E-2</v>
      </c>
      <c r="G519" s="31">
        <f t="shared" si="49"/>
        <v>-0.52941176470588236</v>
      </c>
      <c r="H519" s="26">
        <f t="shared" si="50"/>
        <v>-2.564102564102564E-2</v>
      </c>
    </row>
    <row r="520" spans="2:8" s="17" customFormat="1" ht="15" x14ac:dyDescent="0.2">
      <c r="B520" s="3" t="s">
        <v>191</v>
      </c>
      <c r="C520" s="29">
        <v>11</v>
      </c>
      <c r="D520" s="29">
        <v>0</v>
      </c>
      <c r="E520" s="34">
        <f t="shared" si="47"/>
        <v>3.1339031339031341E-2</v>
      </c>
      <c r="F520" s="34" t="str">
        <f t="shared" si="48"/>
        <v/>
      </c>
      <c r="G520" s="31" t="str">
        <f t="shared" si="49"/>
        <v>0</v>
      </c>
      <c r="H520" s="26">
        <f t="shared" si="50"/>
        <v>0</v>
      </c>
    </row>
    <row r="521" spans="2:8" s="17" customFormat="1" ht="15" x14ac:dyDescent="0.2">
      <c r="B521" s="3" t="s">
        <v>461</v>
      </c>
      <c r="C521" s="29">
        <v>50</v>
      </c>
      <c r="D521" s="29">
        <v>87</v>
      </c>
      <c r="E521" s="34">
        <f t="shared" si="47"/>
        <v>0.14245014245014245</v>
      </c>
      <c r="F521" s="34">
        <f t="shared" si="48"/>
        <v>0.21219512195121951</v>
      </c>
      <c r="G521" s="31">
        <f t="shared" si="49"/>
        <v>0.74</v>
      </c>
      <c r="H521" s="26">
        <f t="shared" si="50"/>
        <v>0.10541310541310542</v>
      </c>
    </row>
    <row r="522" spans="2:8" s="17" customFormat="1" ht="15" x14ac:dyDescent="0.2">
      <c r="B522" s="3" t="s">
        <v>193</v>
      </c>
      <c r="C522" s="29">
        <v>7</v>
      </c>
      <c r="D522" s="29">
        <v>69</v>
      </c>
      <c r="E522" s="34">
        <f t="shared" si="47"/>
        <v>1.9943019943019943E-2</v>
      </c>
      <c r="F522" s="34">
        <f t="shared" si="48"/>
        <v>0.16829268292682928</v>
      </c>
      <c r="G522" s="31">
        <f t="shared" si="49"/>
        <v>8.8571428571428577</v>
      </c>
      <c r="H522" s="26">
        <f t="shared" si="50"/>
        <v>0.17663817663817666</v>
      </c>
    </row>
    <row r="523" spans="2:8" s="17" customFormat="1" ht="15" x14ac:dyDescent="0.2">
      <c r="B523" s="3" t="s">
        <v>462</v>
      </c>
      <c r="C523" s="29">
        <v>0</v>
      </c>
      <c r="D523" s="29">
        <v>2</v>
      </c>
      <c r="E523" s="34" t="str">
        <f t="shared" si="47"/>
        <v/>
      </c>
      <c r="F523" s="34">
        <f t="shared" si="48"/>
        <v>4.8780487804878049E-3</v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2</v>
      </c>
      <c r="D524" s="29">
        <v>0</v>
      </c>
      <c r="E524" s="34">
        <f t="shared" si="47"/>
        <v>5.6980056980056983E-3</v>
      </c>
      <c r="F524" s="34" t="str">
        <f t="shared" si="48"/>
        <v/>
      </c>
      <c r="G524" s="31" t="str">
        <f t="shared" si="49"/>
        <v>0</v>
      </c>
      <c r="H524" s="26">
        <f t="shared" si="50"/>
        <v>0</v>
      </c>
    </row>
    <row r="525" spans="2:8" s="17" customFormat="1" ht="30" x14ac:dyDescent="0.2">
      <c r="B525" s="3" t="s">
        <v>195</v>
      </c>
      <c r="C525" s="29">
        <v>0</v>
      </c>
      <c r="D525" s="29">
        <v>1</v>
      </c>
      <c r="E525" s="34" t="str">
        <f t="shared" si="47"/>
        <v/>
      </c>
      <c r="F525" s="34">
        <f t="shared" si="48"/>
        <v>2.4390243902439024E-3</v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3</v>
      </c>
      <c r="D526" s="29">
        <v>1</v>
      </c>
      <c r="E526" s="34">
        <f t="shared" si="47"/>
        <v>8.5470085470085479E-3</v>
      </c>
      <c r="F526" s="34">
        <f t="shared" si="48"/>
        <v>2.4390243902439024E-3</v>
      </c>
      <c r="G526" s="31">
        <f t="shared" si="49"/>
        <v>-0.66666666666666663</v>
      </c>
      <c r="H526" s="26">
        <f t="shared" si="50"/>
        <v>-5.6980056980056983E-3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1</v>
      </c>
      <c r="D528" s="29">
        <v>0</v>
      </c>
      <c r="E528" s="34">
        <f t="shared" si="47"/>
        <v>2.8490028490028491E-3</v>
      </c>
      <c r="F528" s="34" t="str">
        <f t="shared" si="48"/>
        <v/>
      </c>
      <c r="G528" s="31" t="str">
        <f t="shared" si="49"/>
        <v>0</v>
      </c>
      <c r="H528" s="26">
        <f t="shared" si="50"/>
        <v>0</v>
      </c>
    </row>
    <row r="529" spans="2:8" s="17" customFormat="1" ht="30" x14ac:dyDescent="0.2">
      <c r="B529" s="3" t="s">
        <v>466</v>
      </c>
      <c r="C529" s="29">
        <v>46</v>
      </c>
      <c r="D529" s="29">
        <v>28</v>
      </c>
      <c r="E529" s="34">
        <f t="shared" si="47"/>
        <v>0.13105413105413105</v>
      </c>
      <c r="F529" s="34">
        <f t="shared" si="48"/>
        <v>6.8292682926829273E-2</v>
      </c>
      <c r="G529" s="31">
        <f t="shared" si="49"/>
        <v>-0.39130434782608697</v>
      </c>
      <c r="H529" s="26">
        <f t="shared" si="50"/>
        <v>-5.128205128205128E-2</v>
      </c>
    </row>
    <row r="530" spans="2:8" s="17" customFormat="1" ht="30" x14ac:dyDescent="0.2">
      <c r="B530" s="3" t="s">
        <v>467</v>
      </c>
      <c r="C530" s="29">
        <v>3</v>
      </c>
      <c r="D530" s="29">
        <v>1</v>
      </c>
      <c r="E530" s="34">
        <f>+IF(C530=0,"",C530/C$505)</f>
        <v>8.5470085470085479E-3</v>
      </c>
      <c r="F530" s="34">
        <f>+IF(D530=0,"",D530/D$505)</f>
        <v>2.4390243902439024E-3</v>
      </c>
      <c r="G530" s="31">
        <f>+IF(OR(AND(D530=0),(C530=0)),"0",((D530-C530)/C530))</f>
        <v>-0.66666666666666663</v>
      </c>
      <c r="H530" s="26">
        <f t="shared" si="50"/>
        <v>-5.6980056980056983E-3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542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513</v>
      </c>
      <c r="C8" s="20">
        <f>+C18+C70+C151+C294+C505</f>
        <v>1809</v>
      </c>
      <c r="D8" s="21">
        <f>+D18+D70+D151+D294+D505</f>
        <v>2351</v>
      </c>
      <c r="E8" s="22">
        <f>SUM(E9:E13)</f>
        <v>1</v>
      </c>
      <c r="F8" s="22">
        <f>SUM(F9:F13)</f>
        <v>1</v>
      </c>
      <c r="G8" s="22">
        <f t="shared" ref="G8:G13" si="0">+(D8-C8)/C8</f>
        <v>0.29961304588170262</v>
      </c>
      <c r="H8" s="22">
        <f t="shared" ref="H8:H13" si="1">+IF(OR(AND(E8=""),(G8="")),"",E8*G8)</f>
        <v>0.29961304588170262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35</v>
      </c>
      <c r="D9" s="24">
        <f>+D18</f>
        <v>78</v>
      </c>
      <c r="E9" s="25">
        <f t="shared" ref="E9:F13" si="2">+C9/C$8</f>
        <v>1.9347705914870093E-2</v>
      </c>
      <c r="F9" s="25">
        <f t="shared" si="2"/>
        <v>3.3177371331348363E-2</v>
      </c>
      <c r="G9" s="25">
        <f t="shared" si="0"/>
        <v>1.2285714285714286</v>
      </c>
      <c r="H9" s="26">
        <f t="shared" si="1"/>
        <v>2.3770038695411829E-2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202</v>
      </c>
      <c r="D10" s="24">
        <f>+D70</f>
        <v>173</v>
      </c>
      <c r="E10" s="25">
        <f t="shared" si="2"/>
        <v>0.11166390270867883</v>
      </c>
      <c r="F10" s="25">
        <f t="shared" si="2"/>
        <v>7.3585708209272654E-2</v>
      </c>
      <c r="G10" s="25">
        <f t="shared" si="0"/>
        <v>-0.14356435643564355</v>
      </c>
      <c r="H10" s="26">
        <f t="shared" si="1"/>
        <v>-1.6030956329463792E-2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486</v>
      </c>
      <c r="D11" s="24">
        <f>+D151</f>
        <v>441</v>
      </c>
      <c r="E11" s="25">
        <f t="shared" si="2"/>
        <v>0.26865671641791045</v>
      </c>
      <c r="F11" s="25">
        <f t="shared" si="2"/>
        <v>0.18757975329646959</v>
      </c>
      <c r="G11" s="25">
        <f t="shared" si="0"/>
        <v>-9.2592592592592587E-2</v>
      </c>
      <c r="H11" s="26">
        <f t="shared" si="1"/>
        <v>-2.4875621890547261E-2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841</v>
      </c>
      <c r="D12" s="24">
        <f>+D294</f>
        <v>1088</v>
      </c>
      <c r="E12" s="25">
        <f t="shared" si="2"/>
        <v>0.46489773355444997</v>
      </c>
      <c r="F12" s="25">
        <f t="shared" si="2"/>
        <v>0.4627817949808592</v>
      </c>
      <c r="G12" s="25">
        <f t="shared" si="0"/>
        <v>0.29369797859690844</v>
      </c>
      <c r="H12" s="26">
        <f t="shared" si="1"/>
        <v>0.13653952459922608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245</v>
      </c>
      <c r="D13" s="24">
        <f>+D505</f>
        <v>571</v>
      </c>
      <c r="E13" s="25">
        <f t="shared" si="2"/>
        <v>0.13543394140409065</v>
      </c>
      <c r="F13" s="25">
        <f t="shared" si="2"/>
        <v>0.24287537218205019</v>
      </c>
      <c r="G13" s="25">
        <f t="shared" si="0"/>
        <v>1.3306122448979592</v>
      </c>
      <c r="H13" s="26">
        <f t="shared" si="1"/>
        <v>0.18021006080707572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35</v>
      </c>
      <c r="D18" s="20">
        <f>SUM(D19:D64)</f>
        <v>78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1.2285714285714286</v>
      </c>
      <c r="H18" s="22">
        <f t="shared" ref="H18:H32" si="6">+IF(OR(AND(E18=""),(G18="")),"",E18*G18)</f>
        <v>1.2285714285714286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2</v>
      </c>
      <c r="D20" s="29">
        <v>1</v>
      </c>
      <c r="E20" s="30">
        <f t="shared" si="3"/>
        <v>5.7142857142857141E-2</v>
      </c>
      <c r="F20" s="30">
        <f t="shared" si="4"/>
        <v>1.282051282051282E-2</v>
      </c>
      <c r="G20" s="31">
        <f t="shared" si="5"/>
        <v>-0.5</v>
      </c>
      <c r="H20" s="26">
        <f t="shared" si="6"/>
        <v>-2.8571428571428571E-2</v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0</v>
      </c>
      <c r="D22" s="29">
        <v>1</v>
      </c>
      <c r="E22" s="30" t="str">
        <f t="shared" si="3"/>
        <v/>
      </c>
      <c r="F22" s="30">
        <f t="shared" si="4"/>
        <v>1.282051282051282E-2</v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29">
        <v>1</v>
      </c>
      <c r="D23" s="29">
        <v>0</v>
      </c>
      <c r="E23" s="30">
        <f t="shared" si="3"/>
        <v>2.8571428571428571E-2</v>
      </c>
      <c r="F23" s="30" t="str">
        <f t="shared" si="4"/>
        <v/>
      </c>
      <c r="G23" s="31" t="str">
        <f t="shared" si="5"/>
        <v>0</v>
      </c>
      <c r="H23" s="26">
        <f t="shared" si="6"/>
        <v>0</v>
      </c>
    </row>
    <row r="24" spans="2:8" s="17" customFormat="1" ht="45" x14ac:dyDescent="0.2">
      <c r="B24" s="3" t="s">
        <v>199</v>
      </c>
      <c r="C24" s="29">
        <v>0</v>
      </c>
      <c r="D24" s="29">
        <v>2</v>
      </c>
      <c r="E24" s="30" t="str">
        <f t="shared" si="3"/>
        <v/>
      </c>
      <c r="F24" s="30">
        <f t="shared" si="4"/>
        <v>2.564102564102564E-2</v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1</v>
      </c>
      <c r="D25" s="29">
        <v>0</v>
      </c>
      <c r="E25" s="30">
        <f t="shared" si="3"/>
        <v>2.8571428571428571E-2</v>
      </c>
      <c r="F25" s="30" t="str">
        <f t="shared" si="4"/>
        <v/>
      </c>
      <c r="G25" s="31" t="str">
        <f t="shared" si="5"/>
        <v>0</v>
      </c>
      <c r="H25" s="26">
        <f t="shared" si="6"/>
        <v>0</v>
      </c>
    </row>
    <row r="26" spans="2:8" s="17" customFormat="1" ht="15" x14ac:dyDescent="0.2">
      <c r="B26" s="3" t="s">
        <v>6</v>
      </c>
      <c r="C26" s="29">
        <v>2</v>
      </c>
      <c r="D26" s="29">
        <v>18</v>
      </c>
      <c r="E26" s="30">
        <f t="shared" si="3"/>
        <v>5.7142857142857141E-2</v>
      </c>
      <c r="F26" s="30">
        <f t="shared" si="4"/>
        <v>0.23076923076923078</v>
      </c>
      <c r="G26" s="31">
        <f t="shared" si="5"/>
        <v>8</v>
      </c>
      <c r="H26" s="26">
        <f t="shared" si="6"/>
        <v>0.45714285714285713</v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2</v>
      </c>
      <c r="D28" s="29">
        <v>4</v>
      </c>
      <c r="E28" s="30">
        <f t="shared" si="3"/>
        <v>5.7142857142857141E-2</v>
      </c>
      <c r="F28" s="30">
        <f t="shared" si="4"/>
        <v>5.128205128205128E-2</v>
      </c>
      <c r="G28" s="31">
        <f t="shared" si="5"/>
        <v>1</v>
      </c>
      <c r="H28" s="26">
        <f t="shared" si="6"/>
        <v>5.7142857142857141E-2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0</v>
      </c>
      <c r="E30" s="30" t="str">
        <f t="shared" si="3"/>
        <v/>
      </c>
      <c r="F30" s="30" t="str">
        <f t="shared" si="4"/>
        <v/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0</v>
      </c>
      <c r="D31" s="29">
        <v>2</v>
      </c>
      <c r="E31" s="30" t="str">
        <f t="shared" si="3"/>
        <v/>
      </c>
      <c r="F31" s="30">
        <f t="shared" si="4"/>
        <v>2.564102564102564E-2</v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2</v>
      </c>
      <c r="E34" s="30" t="str">
        <f t="shared" ref="E34:E64" si="10">+IF(C34=0,"",C34/C$18)</f>
        <v/>
      </c>
      <c r="F34" s="30">
        <f t="shared" si="7"/>
        <v>2.564102564102564E-2</v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2</v>
      </c>
      <c r="D37" s="29">
        <v>0</v>
      </c>
      <c r="E37" s="30">
        <f t="shared" si="10"/>
        <v>5.7142857142857141E-2</v>
      </c>
      <c r="F37" s="30" t="str">
        <f t="shared" si="7"/>
        <v/>
      </c>
      <c r="G37" s="31" t="str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1</v>
      </c>
      <c r="D39" s="29">
        <v>0</v>
      </c>
      <c r="E39" s="30">
        <f t="shared" si="10"/>
        <v>2.8571428571428571E-2</v>
      </c>
      <c r="F39" s="30" t="str">
        <f t="shared" si="7"/>
        <v/>
      </c>
      <c r="G39" s="31" t="str">
        <f t="shared" si="8"/>
        <v>0</v>
      </c>
      <c r="H39" s="26">
        <f t="shared" si="9"/>
        <v>0</v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0</v>
      </c>
      <c r="E42" s="30" t="str">
        <f t="shared" si="10"/>
        <v/>
      </c>
      <c r="F42" s="30" t="str">
        <f t="shared" si="7"/>
        <v/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0</v>
      </c>
      <c r="D43" s="29">
        <v>0</v>
      </c>
      <c r="E43" s="30" t="str">
        <f t="shared" si="10"/>
        <v/>
      </c>
      <c r="F43" s="30" t="str">
        <f t="shared" si="7"/>
        <v/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1</v>
      </c>
      <c r="E45" s="30" t="str">
        <f t="shared" si="10"/>
        <v/>
      </c>
      <c r="F45" s="30">
        <f t="shared" si="7"/>
        <v>1.282051282051282E-2</v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0</v>
      </c>
      <c r="D48" s="29">
        <v>0</v>
      </c>
      <c r="E48" s="30" t="str">
        <f t="shared" si="10"/>
        <v/>
      </c>
      <c r="F48" s="30" t="str">
        <f t="shared" si="7"/>
        <v/>
      </c>
      <c r="G48" s="31" t="str">
        <f t="shared" si="8"/>
        <v>0</v>
      </c>
      <c r="H48" s="26" t="str">
        <f t="shared" si="9"/>
        <v/>
      </c>
    </row>
    <row r="49" spans="2:8" s="17" customFormat="1" ht="15" x14ac:dyDescent="0.2">
      <c r="B49" s="3" t="s">
        <v>16</v>
      </c>
      <c r="C49" s="29">
        <v>0</v>
      </c>
      <c r="D49" s="29">
        <v>0</v>
      </c>
      <c r="E49" s="30" t="str">
        <f t="shared" si="10"/>
        <v/>
      </c>
      <c r="F49" s="30" t="str">
        <f t="shared" si="7"/>
        <v/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15</v>
      </c>
      <c r="D50" s="29">
        <v>16</v>
      </c>
      <c r="E50" s="30">
        <f t="shared" si="10"/>
        <v>0.42857142857142855</v>
      </c>
      <c r="F50" s="30">
        <f t="shared" si="7"/>
        <v>0.20512820512820512</v>
      </c>
      <c r="G50" s="31">
        <f t="shared" si="8"/>
        <v>6.6666666666666666E-2</v>
      </c>
      <c r="H50" s="26">
        <f t="shared" si="9"/>
        <v>2.8571428571428571E-2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1</v>
      </c>
      <c r="D52" s="29">
        <v>1</v>
      </c>
      <c r="E52" s="30">
        <f t="shared" si="10"/>
        <v>2.8571428571428571E-2</v>
      </c>
      <c r="F52" s="30">
        <f t="shared" si="7"/>
        <v>1.282051282051282E-2</v>
      </c>
      <c r="G52" s="31">
        <f t="shared" si="8"/>
        <v>0</v>
      </c>
      <c r="H52" s="26">
        <f t="shared" si="9"/>
        <v>0</v>
      </c>
    </row>
    <row r="53" spans="2:8" s="17" customFormat="1" ht="15" x14ac:dyDescent="0.2">
      <c r="B53" s="3" t="s">
        <v>12</v>
      </c>
      <c r="C53" s="29">
        <v>0</v>
      </c>
      <c r="D53" s="29">
        <v>1</v>
      </c>
      <c r="E53" s="30" t="str">
        <f t="shared" si="10"/>
        <v/>
      </c>
      <c r="F53" s="30">
        <f t="shared" si="7"/>
        <v>1.282051282051282E-2</v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1</v>
      </c>
      <c r="E55" s="30" t="str">
        <f t="shared" si="10"/>
        <v/>
      </c>
      <c r="F55" s="30">
        <f t="shared" si="7"/>
        <v>1.282051282051282E-2</v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1</v>
      </c>
      <c r="D57" s="29">
        <v>0</v>
      </c>
      <c r="E57" s="30">
        <f t="shared" si="10"/>
        <v>2.8571428571428571E-2</v>
      </c>
      <c r="F57" s="30" t="str">
        <f t="shared" si="7"/>
        <v/>
      </c>
      <c r="G57" s="31" t="str">
        <f t="shared" si="8"/>
        <v>0</v>
      </c>
      <c r="H57" s="26">
        <f t="shared" si="9"/>
        <v>0</v>
      </c>
    </row>
    <row r="58" spans="2:8" s="17" customFormat="1" ht="15" x14ac:dyDescent="0.2">
      <c r="B58" s="3" t="s">
        <v>216</v>
      </c>
      <c r="C58" s="29">
        <v>1</v>
      </c>
      <c r="D58" s="29">
        <v>0</v>
      </c>
      <c r="E58" s="30">
        <f t="shared" si="10"/>
        <v>2.8571428571428571E-2</v>
      </c>
      <c r="F58" s="30" t="str">
        <f t="shared" si="7"/>
        <v/>
      </c>
      <c r="G58" s="31" t="str">
        <f t="shared" si="8"/>
        <v>0</v>
      </c>
      <c r="H58" s="26">
        <f t="shared" si="9"/>
        <v>0</v>
      </c>
    </row>
    <row r="59" spans="2:8" s="17" customFormat="1" ht="15" x14ac:dyDescent="0.2">
      <c r="B59" s="3" t="s">
        <v>217</v>
      </c>
      <c r="C59" s="29">
        <v>0</v>
      </c>
      <c r="D59" s="29">
        <v>16</v>
      </c>
      <c r="E59" s="30" t="str">
        <f t="shared" si="10"/>
        <v/>
      </c>
      <c r="F59" s="30">
        <f t="shared" si="7"/>
        <v>0.20512820512820512</v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3</v>
      </c>
      <c r="D60" s="29">
        <v>4</v>
      </c>
      <c r="E60" s="30">
        <f t="shared" si="10"/>
        <v>8.5714285714285715E-2</v>
      </c>
      <c r="F60" s="30">
        <f t="shared" si="7"/>
        <v>5.128205128205128E-2</v>
      </c>
      <c r="G60" s="31">
        <f t="shared" si="8"/>
        <v>0.33333333333333331</v>
      </c>
      <c r="H60" s="26">
        <f t="shared" si="9"/>
        <v>2.8571428571428571E-2</v>
      </c>
    </row>
    <row r="61" spans="2:8" s="17" customFormat="1" ht="15" x14ac:dyDescent="0.2">
      <c r="B61" s="3" t="s">
        <v>219</v>
      </c>
      <c r="C61" s="29">
        <v>0</v>
      </c>
      <c r="D61" s="29">
        <v>0</v>
      </c>
      <c r="E61" s="30" t="str">
        <f t="shared" si="10"/>
        <v/>
      </c>
      <c r="F61" s="30" t="str">
        <f t="shared" si="7"/>
        <v/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1</v>
      </c>
      <c r="D62" s="29">
        <v>3</v>
      </c>
      <c r="E62" s="30">
        <f t="shared" si="10"/>
        <v>2.8571428571428571E-2</v>
      </c>
      <c r="F62" s="30">
        <f t="shared" si="7"/>
        <v>3.8461538461538464E-2</v>
      </c>
      <c r="G62" s="31">
        <f t="shared" si="8"/>
        <v>2</v>
      </c>
      <c r="H62" s="26">
        <f t="shared" si="9"/>
        <v>5.7142857142857141E-2</v>
      </c>
    </row>
    <row r="63" spans="2:8" s="17" customFormat="1" ht="15" x14ac:dyDescent="0.2">
      <c r="B63" s="3" t="s">
        <v>220</v>
      </c>
      <c r="C63" s="29">
        <v>1</v>
      </c>
      <c r="D63" s="29">
        <v>3</v>
      </c>
      <c r="E63" s="30">
        <f t="shared" si="10"/>
        <v>2.8571428571428571E-2</v>
      </c>
      <c r="F63" s="30">
        <f t="shared" si="7"/>
        <v>3.8461538461538464E-2</v>
      </c>
      <c r="G63" s="31">
        <f t="shared" si="8"/>
        <v>2</v>
      </c>
      <c r="H63" s="26">
        <f t="shared" si="9"/>
        <v>5.7142857142857141E-2</v>
      </c>
    </row>
    <row r="64" spans="2:8" s="17" customFormat="1" ht="15" x14ac:dyDescent="0.2">
      <c r="B64" s="3" t="s">
        <v>221</v>
      </c>
      <c r="C64" s="29">
        <v>1</v>
      </c>
      <c r="D64" s="29">
        <v>2</v>
      </c>
      <c r="E64" s="30">
        <f t="shared" si="10"/>
        <v>2.8571428571428571E-2</v>
      </c>
      <c r="F64" s="30">
        <f t="shared" si="7"/>
        <v>2.564102564102564E-2</v>
      </c>
      <c r="G64" s="31">
        <f t="shared" si="8"/>
        <v>1</v>
      </c>
      <c r="H64" s="26">
        <f t="shared" si="9"/>
        <v>2.8571428571428571E-2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202</v>
      </c>
      <c r="D70" s="21">
        <f>SUM(D71:D145)</f>
        <v>173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-0.14356435643564355</v>
      </c>
      <c r="H70" s="22">
        <f>+IF(OR(AND(E70=""),(G70="")),"",E70*G70)</f>
        <v>-0.14356435643564355</v>
      </c>
    </row>
    <row r="71" spans="2:8" s="17" customFormat="1" ht="15" x14ac:dyDescent="0.2">
      <c r="B71" s="3" t="s">
        <v>20</v>
      </c>
      <c r="C71" s="29">
        <v>8</v>
      </c>
      <c r="D71" s="29">
        <v>11</v>
      </c>
      <c r="E71" s="34">
        <f>+IF(C71=0,"",C71/C$70)</f>
        <v>3.9603960396039604E-2</v>
      </c>
      <c r="F71" s="34">
        <f>+IF(D71=0,"",D71/D$70)</f>
        <v>6.358381502890173E-2</v>
      </c>
      <c r="G71" s="31">
        <f>+IF(OR(AND(D71=0),(C71=0)),"0",((D71-C71)/C71))</f>
        <v>0.375</v>
      </c>
      <c r="H71" s="26">
        <f>+IF(OR(AND(E71=""),(G71="")),"",E71*G71)</f>
        <v>1.4851485148514851E-2</v>
      </c>
    </row>
    <row r="72" spans="2:8" s="17" customFormat="1" ht="15" x14ac:dyDescent="0.2">
      <c r="B72" s="3" t="s">
        <v>21</v>
      </c>
      <c r="C72" s="29">
        <v>0</v>
      </c>
      <c r="D72" s="29">
        <v>1</v>
      </c>
      <c r="E72" s="34" t="str">
        <f t="shared" ref="E72:E135" si="11">+IF(C72=0,"",C72/C$70)</f>
        <v/>
      </c>
      <c r="F72" s="34">
        <f t="shared" ref="F72:F135" si="12">+IF(D72=0,"",D72/D$70)</f>
        <v>5.7803468208092483E-3</v>
      </c>
      <c r="G72" s="31" t="str">
        <f t="shared" ref="G72:G135" si="13">+IF(OR(AND(D72=0),(C72=0)),"0",((D72-C72)/C72))</f>
        <v>0</v>
      </c>
      <c r="H72" s="26" t="str">
        <f t="shared" ref="H72:H135" si="14">+IF(OR(AND(E72=""),(G72="")),"",E72*G72)</f>
        <v/>
      </c>
    </row>
    <row r="73" spans="2:8" s="17" customFormat="1" ht="15" x14ac:dyDescent="0.2">
      <c r="B73" s="3" t="s">
        <v>22</v>
      </c>
      <c r="C73" s="29">
        <v>5</v>
      </c>
      <c r="D73" s="29">
        <v>6</v>
      </c>
      <c r="E73" s="34">
        <f t="shared" si="11"/>
        <v>2.4752475247524754E-2</v>
      </c>
      <c r="F73" s="34">
        <f t="shared" si="12"/>
        <v>3.4682080924855488E-2</v>
      </c>
      <c r="G73" s="31">
        <f t="shared" si="13"/>
        <v>0.2</v>
      </c>
      <c r="H73" s="26">
        <f t="shared" si="14"/>
        <v>4.9504950495049514E-3</v>
      </c>
    </row>
    <row r="74" spans="2:8" s="17" customFormat="1" ht="30" x14ac:dyDescent="0.2">
      <c r="B74" s="3" t="s">
        <v>222</v>
      </c>
      <c r="C74" s="29">
        <v>7</v>
      </c>
      <c r="D74" s="29">
        <v>10</v>
      </c>
      <c r="E74" s="34">
        <f t="shared" si="11"/>
        <v>3.4653465346534656E-2</v>
      </c>
      <c r="F74" s="34">
        <f t="shared" si="12"/>
        <v>5.7803468208092484E-2</v>
      </c>
      <c r="G74" s="31">
        <f t="shared" si="13"/>
        <v>0.42857142857142855</v>
      </c>
      <c r="H74" s="26">
        <f t="shared" si="14"/>
        <v>1.4851485148514853E-2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3</v>
      </c>
      <c r="E78" s="34" t="str">
        <f t="shared" si="11"/>
        <v/>
      </c>
      <c r="F78" s="34">
        <f t="shared" si="12"/>
        <v>1.7341040462427744E-2</v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0</v>
      </c>
      <c r="D80" s="29">
        <v>1</v>
      </c>
      <c r="E80" s="34" t="str">
        <f t="shared" si="11"/>
        <v/>
      </c>
      <c r="F80" s="34">
        <f t="shared" si="12"/>
        <v>5.7803468208092483E-3</v>
      </c>
      <c r="G80" s="31" t="str">
        <f t="shared" si="13"/>
        <v>0</v>
      </c>
      <c r="H80" s="26" t="str">
        <f t="shared" si="14"/>
        <v/>
      </c>
    </row>
    <row r="81" spans="2:9" s="17" customFormat="1" ht="15" x14ac:dyDescent="0.2">
      <c r="B81" s="3" t="s">
        <v>24</v>
      </c>
      <c r="C81" s="29">
        <v>2</v>
      </c>
      <c r="D81" s="29">
        <v>2</v>
      </c>
      <c r="E81" s="34">
        <f t="shared" si="11"/>
        <v>9.9009900990099011E-3</v>
      </c>
      <c r="F81" s="34">
        <f t="shared" si="12"/>
        <v>1.1560693641618497E-2</v>
      </c>
      <c r="G81" s="31">
        <f t="shared" si="13"/>
        <v>0</v>
      </c>
      <c r="H81" s="26">
        <f t="shared" si="14"/>
        <v>0</v>
      </c>
    </row>
    <row r="82" spans="2:9" s="17" customFormat="1" ht="15" x14ac:dyDescent="0.2">
      <c r="B82" s="3" t="s">
        <v>228</v>
      </c>
      <c r="C82" s="29">
        <v>5</v>
      </c>
      <c r="D82" s="29">
        <v>19</v>
      </c>
      <c r="E82" s="34">
        <f t="shared" si="11"/>
        <v>2.4752475247524754E-2</v>
      </c>
      <c r="F82" s="34">
        <f t="shared" si="12"/>
        <v>0.10982658959537572</v>
      </c>
      <c r="G82" s="31">
        <f t="shared" si="13"/>
        <v>2.8</v>
      </c>
      <c r="H82" s="26">
        <f t="shared" si="14"/>
        <v>6.9306930693069299E-2</v>
      </c>
      <c r="I82" s="35"/>
    </row>
    <row r="83" spans="2:9" s="17" customFormat="1" ht="15" x14ac:dyDescent="0.2">
      <c r="B83" s="3" t="s">
        <v>229</v>
      </c>
      <c r="C83" s="29">
        <v>17</v>
      </c>
      <c r="D83" s="29">
        <v>13</v>
      </c>
      <c r="E83" s="34">
        <f t="shared" si="11"/>
        <v>8.4158415841584164E-2</v>
      </c>
      <c r="F83" s="34">
        <f t="shared" si="12"/>
        <v>7.5144508670520235E-2</v>
      </c>
      <c r="G83" s="31">
        <f t="shared" si="13"/>
        <v>-0.23529411764705882</v>
      </c>
      <c r="H83" s="26">
        <f t="shared" si="14"/>
        <v>-1.9801980198019802E-2</v>
      </c>
    </row>
    <row r="84" spans="2:9" s="17" customFormat="1" ht="15" x14ac:dyDescent="0.2">
      <c r="B84" s="3" t="s">
        <v>230</v>
      </c>
      <c r="C84" s="29">
        <v>2</v>
      </c>
      <c r="D84" s="29">
        <v>8</v>
      </c>
      <c r="E84" s="34">
        <f t="shared" si="11"/>
        <v>9.9009900990099011E-3</v>
      </c>
      <c r="F84" s="34">
        <f t="shared" si="12"/>
        <v>4.6242774566473986E-2</v>
      </c>
      <c r="G84" s="31">
        <f t="shared" si="13"/>
        <v>3</v>
      </c>
      <c r="H84" s="26">
        <f t="shared" si="14"/>
        <v>2.9702970297029702E-2</v>
      </c>
    </row>
    <row r="85" spans="2:9" s="17" customFormat="1" ht="15" x14ac:dyDescent="0.2">
      <c r="B85" s="3" t="s">
        <v>28</v>
      </c>
      <c r="C85" s="29">
        <v>4</v>
      </c>
      <c r="D85" s="29">
        <v>5</v>
      </c>
      <c r="E85" s="34">
        <f t="shared" si="11"/>
        <v>1.9801980198019802E-2</v>
      </c>
      <c r="F85" s="34">
        <f t="shared" si="12"/>
        <v>2.8901734104046242E-2</v>
      </c>
      <c r="G85" s="31">
        <f t="shared" si="13"/>
        <v>0.25</v>
      </c>
      <c r="H85" s="26">
        <f t="shared" si="14"/>
        <v>4.9504950495049506E-3</v>
      </c>
    </row>
    <row r="86" spans="2:9" s="17" customFormat="1" ht="15" x14ac:dyDescent="0.2">
      <c r="B86" s="3" t="s">
        <v>231</v>
      </c>
      <c r="C86" s="29">
        <v>3</v>
      </c>
      <c r="D86" s="29">
        <v>0</v>
      </c>
      <c r="E86" s="34">
        <f t="shared" si="11"/>
        <v>1.4851485148514851E-2</v>
      </c>
      <c r="F86" s="34" t="str">
        <f t="shared" si="12"/>
        <v/>
      </c>
      <c r="G86" s="31" t="str">
        <f t="shared" si="13"/>
        <v>0</v>
      </c>
      <c r="H86" s="26">
        <f t="shared" si="14"/>
        <v>0</v>
      </c>
    </row>
    <row r="87" spans="2:9" s="17" customFormat="1" ht="15" x14ac:dyDescent="0.2">
      <c r="B87" s="3" t="s">
        <v>232</v>
      </c>
      <c r="C87" s="29">
        <v>1</v>
      </c>
      <c r="D87" s="29">
        <v>2</v>
      </c>
      <c r="E87" s="34">
        <f t="shared" si="11"/>
        <v>4.9504950495049506E-3</v>
      </c>
      <c r="F87" s="34">
        <f t="shared" si="12"/>
        <v>1.1560693641618497E-2</v>
      </c>
      <c r="G87" s="31">
        <f t="shared" si="13"/>
        <v>1</v>
      </c>
      <c r="H87" s="26">
        <f t="shared" si="14"/>
        <v>4.9504950495049506E-3</v>
      </c>
    </row>
    <row r="88" spans="2:9" s="17" customFormat="1" ht="15" x14ac:dyDescent="0.2">
      <c r="B88" s="3" t="s">
        <v>233</v>
      </c>
      <c r="C88" s="29">
        <v>9</v>
      </c>
      <c r="D88" s="29">
        <v>5</v>
      </c>
      <c r="E88" s="34">
        <f t="shared" si="11"/>
        <v>4.4554455445544552E-2</v>
      </c>
      <c r="F88" s="34">
        <f t="shared" si="12"/>
        <v>2.8901734104046242E-2</v>
      </c>
      <c r="G88" s="31">
        <f t="shared" si="13"/>
        <v>-0.44444444444444442</v>
      </c>
      <c r="H88" s="26">
        <f t="shared" si="14"/>
        <v>-1.9801980198019799E-2</v>
      </c>
    </row>
    <row r="89" spans="2:9" s="17" customFormat="1" ht="15" x14ac:dyDescent="0.2">
      <c r="B89" s="3" t="s">
        <v>26</v>
      </c>
      <c r="C89" s="29">
        <v>0</v>
      </c>
      <c r="D89" s="29">
        <v>4</v>
      </c>
      <c r="E89" s="34" t="str">
        <f t="shared" si="11"/>
        <v/>
      </c>
      <c r="F89" s="34">
        <f t="shared" si="12"/>
        <v>2.3121387283236993E-2</v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1</v>
      </c>
      <c r="E91" s="34" t="str">
        <f t="shared" si="11"/>
        <v/>
      </c>
      <c r="F91" s="34">
        <f t="shared" si="12"/>
        <v>5.7803468208092483E-3</v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2</v>
      </c>
      <c r="D92" s="29">
        <v>7</v>
      </c>
      <c r="E92" s="34">
        <f t="shared" si="11"/>
        <v>9.9009900990099011E-3</v>
      </c>
      <c r="F92" s="34">
        <f t="shared" si="12"/>
        <v>4.046242774566474E-2</v>
      </c>
      <c r="G92" s="31">
        <f t="shared" si="13"/>
        <v>2.5</v>
      </c>
      <c r="H92" s="26">
        <f t="shared" si="14"/>
        <v>2.4752475247524754E-2</v>
      </c>
    </row>
    <row r="93" spans="2:9" s="17" customFormat="1" ht="15" x14ac:dyDescent="0.2">
      <c r="B93" s="3" t="s">
        <v>524</v>
      </c>
      <c r="C93" s="29">
        <v>10</v>
      </c>
      <c r="D93" s="29">
        <v>11</v>
      </c>
      <c r="E93" s="34">
        <f t="shared" si="11"/>
        <v>4.9504950495049507E-2</v>
      </c>
      <c r="F93" s="34">
        <f t="shared" si="12"/>
        <v>6.358381502890173E-2</v>
      </c>
      <c r="G93" s="31">
        <f t="shared" si="13"/>
        <v>0.1</v>
      </c>
      <c r="H93" s="26">
        <f t="shared" si="14"/>
        <v>4.9504950495049514E-3</v>
      </c>
    </row>
    <row r="94" spans="2:9" s="17" customFormat="1" ht="15" x14ac:dyDescent="0.2">
      <c r="B94" s="3" t="s">
        <v>25</v>
      </c>
      <c r="C94" s="29">
        <v>2</v>
      </c>
      <c r="D94" s="29">
        <v>1</v>
      </c>
      <c r="E94" s="34">
        <f t="shared" si="11"/>
        <v>9.9009900990099011E-3</v>
      </c>
      <c r="F94" s="34">
        <f t="shared" si="12"/>
        <v>5.7803468208092483E-3</v>
      </c>
      <c r="G94" s="31">
        <f t="shared" si="13"/>
        <v>-0.5</v>
      </c>
      <c r="H94" s="26">
        <f t="shared" si="14"/>
        <v>-4.9504950495049506E-3</v>
      </c>
    </row>
    <row r="95" spans="2:9" s="17" customFormat="1" ht="15" x14ac:dyDescent="0.2">
      <c r="B95" s="3" t="s">
        <v>27</v>
      </c>
      <c r="C95" s="29">
        <v>1</v>
      </c>
      <c r="D95" s="29">
        <v>1</v>
      </c>
      <c r="E95" s="34">
        <f t="shared" si="11"/>
        <v>4.9504950495049506E-3</v>
      </c>
      <c r="F95" s="34">
        <f t="shared" si="12"/>
        <v>5.7803468208092483E-3</v>
      </c>
      <c r="G95" s="31">
        <f t="shared" si="13"/>
        <v>0</v>
      </c>
      <c r="H95" s="26">
        <f t="shared" si="14"/>
        <v>0</v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1</v>
      </c>
      <c r="D98" s="29">
        <v>1</v>
      </c>
      <c r="E98" s="34">
        <f t="shared" si="11"/>
        <v>4.9504950495049506E-3</v>
      </c>
      <c r="F98" s="34">
        <f t="shared" si="12"/>
        <v>5.7803468208092483E-3</v>
      </c>
      <c r="G98" s="31">
        <f t="shared" si="13"/>
        <v>0</v>
      </c>
      <c r="H98" s="26">
        <f t="shared" si="14"/>
        <v>0</v>
      </c>
    </row>
    <row r="99" spans="2:8" s="17" customFormat="1" ht="15" x14ac:dyDescent="0.2">
      <c r="B99" s="3" t="s">
        <v>239</v>
      </c>
      <c r="C99" s="29">
        <v>2</v>
      </c>
      <c r="D99" s="29">
        <v>3</v>
      </c>
      <c r="E99" s="34">
        <f t="shared" si="11"/>
        <v>9.9009900990099011E-3</v>
      </c>
      <c r="F99" s="34">
        <f t="shared" si="12"/>
        <v>1.7341040462427744E-2</v>
      </c>
      <c r="G99" s="31">
        <f t="shared" si="13"/>
        <v>0.5</v>
      </c>
      <c r="H99" s="26">
        <f t="shared" si="14"/>
        <v>4.9504950495049506E-3</v>
      </c>
    </row>
    <row r="100" spans="2:8" s="17" customFormat="1" ht="15" x14ac:dyDescent="0.2">
      <c r="B100" s="3" t="s">
        <v>240</v>
      </c>
      <c r="C100" s="29">
        <v>1</v>
      </c>
      <c r="D100" s="29">
        <v>1</v>
      </c>
      <c r="E100" s="34">
        <f t="shared" si="11"/>
        <v>4.9504950495049506E-3</v>
      </c>
      <c r="F100" s="34">
        <f t="shared" si="12"/>
        <v>5.7803468208092483E-3</v>
      </c>
      <c r="G100" s="31">
        <f t="shared" si="13"/>
        <v>0</v>
      </c>
      <c r="H100" s="26">
        <f t="shared" si="14"/>
        <v>0</v>
      </c>
    </row>
    <row r="101" spans="2:8" s="17" customFormat="1" ht="15" x14ac:dyDescent="0.2">
      <c r="B101" s="3" t="s">
        <v>241</v>
      </c>
      <c r="C101" s="29">
        <v>1</v>
      </c>
      <c r="D101" s="29">
        <v>2</v>
      </c>
      <c r="E101" s="34">
        <f t="shared" si="11"/>
        <v>4.9504950495049506E-3</v>
      </c>
      <c r="F101" s="34">
        <f t="shared" si="12"/>
        <v>1.1560693641618497E-2</v>
      </c>
      <c r="G101" s="31">
        <f t="shared" si="13"/>
        <v>1</v>
      </c>
      <c r="H101" s="26">
        <f t="shared" si="14"/>
        <v>4.9504950495049506E-3</v>
      </c>
    </row>
    <row r="102" spans="2:8" s="17" customFormat="1" ht="15" x14ac:dyDescent="0.2">
      <c r="B102" s="3" t="s">
        <v>242</v>
      </c>
      <c r="C102" s="29">
        <v>12</v>
      </c>
      <c r="D102" s="29">
        <v>3</v>
      </c>
      <c r="E102" s="34">
        <f t="shared" si="11"/>
        <v>5.9405940594059403E-2</v>
      </c>
      <c r="F102" s="34">
        <f t="shared" si="12"/>
        <v>1.7341040462427744E-2</v>
      </c>
      <c r="G102" s="31">
        <f t="shared" si="13"/>
        <v>-0.75</v>
      </c>
      <c r="H102" s="26">
        <f t="shared" si="14"/>
        <v>-4.4554455445544552E-2</v>
      </c>
    </row>
    <row r="103" spans="2:8" s="17" customFormat="1" ht="15" x14ac:dyDescent="0.2">
      <c r="B103" s="3" t="s">
        <v>243</v>
      </c>
      <c r="C103" s="29">
        <v>0</v>
      </c>
      <c r="D103" s="29">
        <v>1</v>
      </c>
      <c r="E103" s="34" t="str">
        <f t="shared" si="11"/>
        <v/>
      </c>
      <c r="F103" s="34">
        <f t="shared" si="12"/>
        <v>5.7803468208092483E-3</v>
      </c>
      <c r="G103" s="31" t="str">
        <f t="shared" si="13"/>
        <v>0</v>
      </c>
      <c r="H103" s="26" t="str">
        <f t="shared" si="14"/>
        <v/>
      </c>
    </row>
    <row r="104" spans="2:8" s="17" customFormat="1" ht="15" x14ac:dyDescent="0.2">
      <c r="B104" s="3" t="s">
        <v>34</v>
      </c>
      <c r="C104" s="29">
        <v>4</v>
      </c>
      <c r="D104" s="29">
        <v>2</v>
      </c>
      <c r="E104" s="34">
        <f t="shared" si="11"/>
        <v>1.9801980198019802E-2</v>
      </c>
      <c r="F104" s="34">
        <f t="shared" si="12"/>
        <v>1.1560693641618497E-2</v>
      </c>
      <c r="G104" s="31">
        <f t="shared" si="13"/>
        <v>-0.5</v>
      </c>
      <c r="H104" s="26">
        <f t="shared" si="14"/>
        <v>-9.9009900990099011E-3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0</v>
      </c>
      <c r="D107" s="29">
        <v>2</v>
      </c>
      <c r="E107" s="34" t="str">
        <f t="shared" si="11"/>
        <v/>
      </c>
      <c r="F107" s="34">
        <f t="shared" si="12"/>
        <v>1.1560693641618497E-2</v>
      </c>
      <c r="G107" s="31" t="str">
        <f t="shared" si="13"/>
        <v>0</v>
      </c>
      <c r="H107" s="26" t="str">
        <f t="shared" si="14"/>
        <v/>
      </c>
    </row>
    <row r="108" spans="2:8" s="17" customFormat="1" ht="15" x14ac:dyDescent="0.2">
      <c r="B108" s="3" t="s">
        <v>31</v>
      </c>
      <c r="C108" s="29">
        <v>1</v>
      </c>
      <c r="D108" s="29">
        <v>0</v>
      </c>
      <c r="E108" s="34">
        <f t="shared" si="11"/>
        <v>4.9504950495049506E-3</v>
      </c>
      <c r="F108" s="34" t="str">
        <f t="shared" si="12"/>
        <v/>
      </c>
      <c r="G108" s="31" t="str">
        <f t="shared" si="13"/>
        <v>0</v>
      </c>
      <c r="H108" s="26">
        <f t="shared" si="14"/>
        <v>0</v>
      </c>
    </row>
    <row r="109" spans="2:8" s="17" customFormat="1" ht="15" x14ac:dyDescent="0.2">
      <c r="B109" s="3" t="s">
        <v>247</v>
      </c>
      <c r="C109" s="29">
        <v>1</v>
      </c>
      <c r="D109" s="29">
        <v>0</v>
      </c>
      <c r="E109" s="34">
        <f t="shared" si="11"/>
        <v>4.9504950495049506E-3</v>
      </c>
      <c r="F109" s="34" t="str">
        <f t="shared" si="12"/>
        <v/>
      </c>
      <c r="G109" s="31" t="str">
        <f t="shared" si="13"/>
        <v>0</v>
      </c>
      <c r="H109" s="26">
        <f t="shared" si="14"/>
        <v>0</v>
      </c>
    </row>
    <row r="110" spans="2:8" s="17" customFormat="1" ht="15" x14ac:dyDescent="0.2">
      <c r="B110" s="3" t="s">
        <v>32</v>
      </c>
      <c r="C110" s="29">
        <v>0</v>
      </c>
      <c r="D110" s="29">
        <v>0</v>
      </c>
      <c r="E110" s="34" t="str">
        <f t="shared" si="11"/>
        <v/>
      </c>
      <c r="F110" s="34" t="str">
        <f t="shared" si="12"/>
        <v/>
      </c>
      <c r="G110" s="31" t="str">
        <f t="shared" si="13"/>
        <v>0</v>
      </c>
      <c r="H110" s="26" t="str">
        <f t="shared" si="14"/>
        <v/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3</v>
      </c>
      <c r="D112" s="29">
        <v>5</v>
      </c>
      <c r="E112" s="34">
        <f t="shared" si="11"/>
        <v>1.4851485148514851E-2</v>
      </c>
      <c r="F112" s="34">
        <f t="shared" si="12"/>
        <v>2.8901734104046242E-2</v>
      </c>
      <c r="G112" s="31">
        <f t="shared" si="13"/>
        <v>0.66666666666666663</v>
      </c>
      <c r="H112" s="26">
        <f t="shared" si="14"/>
        <v>9.9009900990098994E-3</v>
      </c>
    </row>
    <row r="113" spans="2:8" s="17" customFormat="1" ht="15" x14ac:dyDescent="0.2">
      <c r="B113" s="3" t="s">
        <v>248</v>
      </c>
      <c r="C113" s="29">
        <v>13</v>
      </c>
      <c r="D113" s="29">
        <v>1</v>
      </c>
      <c r="E113" s="34">
        <f t="shared" si="11"/>
        <v>6.4356435643564358E-2</v>
      </c>
      <c r="F113" s="34">
        <f t="shared" si="12"/>
        <v>5.7803468208092483E-3</v>
      </c>
      <c r="G113" s="31">
        <f t="shared" si="13"/>
        <v>-0.92307692307692313</v>
      </c>
      <c r="H113" s="26">
        <f t="shared" si="14"/>
        <v>-5.940594059405941E-2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12</v>
      </c>
      <c r="D115" s="29">
        <v>5</v>
      </c>
      <c r="E115" s="34">
        <f t="shared" si="11"/>
        <v>5.9405940594059403E-2</v>
      </c>
      <c r="F115" s="34">
        <f t="shared" si="12"/>
        <v>2.8901734104046242E-2</v>
      </c>
      <c r="G115" s="31">
        <f t="shared" si="13"/>
        <v>-0.58333333333333337</v>
      </c>
      <c r="H115" s="26">
        <f t="shared" si="14"/>
        <v>-3.4653465346534656E-2</v>
      </c>
    </row>
    <row r="116" spans="2:8" s="17" customFormat="1" ht="15" x14ac:dyDescent="0.2">
      <c r="B116" s="3" t="s">
        <v>249</v>
      </c>
      <c r="C116" s="29">
        <v>24</v>
      </c>
      <c r="D116" s="29">
        <v>0</v>
      </c>
      <c r="E116" s="34">
        <f t="shared" si="11"/>
        <v>0.11881188118811881</v>
      </c>
      <c r="F116" s="34" t="str">
        <f t="shared" si="12"/>
        <v/>
      </c>
      <c r="G116" s="31" t="str">
        <f t="shared" si="13"/>
        <v>0</v>
      </c>
      <c r="H116" s="26">
        <f t="shared" si="14"/>
        <v>0</v>
      </c>
    </row>
    <row r="117" spans="2:8" s="17" customFormat="1" ht="30" x14ac:dyDescent="0.2">
      <c r="B117" s="3" t="s">
        <v>250</v>
      </c>
      <c r="C117" s="29">
        <v>0</v>
      </c>
      <c r="D117" s="29">
        <v>0</v>
      </c>
      <c r="E117" s="34" t="str">
        <f t="shared" si="11"/>
        <v/>
      </c>
      <c r="F117" s="34" t="str">
        <f t="shared" si="12"/>
        <v/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10</v>
      </c>
      <c r="D118" s="29">
        <v>5</v>
      </c>
      <c r="E118" s="34">
        <f t="shared" si="11"/>
        <v>4.9504950495049507E-2</v>
      </c>
      <c r="F118" s="34">
        <f t="shared" si="12"/>
        <v>2.8901734104046242E-2</v>
      </c>
      <c r="G118" s="31">
        <f t="shared" si="13"/>
        <v>-0.5</v>
      </c>
      <c r="H118" s="26">
        <f t="shared" si="14"/>
        <v>-2.4752475247524754E-2</v>
      </c>
    </row>
    <row r="119" spans="2:8" s="17" customFormat="1" ht="30" x14ac:dyDescent="0.2">
      <c r="B119" s="3" t="s">
        <v>252</v>
      </c>
      <c r="C119" s="29">
        <v>5</v>
      </c>
      <c r="D119" s="29">
        <v>5</v>
      </c>
      <c r="E119" s="34">
        <f t="shared" si="11"/>
        <v>2.4752475247524754E-2</v>
      </c>
      <c r="F119" s="34">
        <f t="shared" si="12"/>
        <v>2.8901734104046242E-2</v>
      </c>
      <c r="G119" s="31">
        <f t="shared" si="13"/>
        <v>0</v>
      </c>
      <c r="H119" s="26">
        <f t="shared" si="14"/>
        <v>0</v>
      </c>
    </row>
    <row r="120" spans="2:8" s="17" customFormat="1" ht="15" x14ac:dyDescent="0.2">
      <c r="B120" s="3" t="s">
        <v>253</v>
      </c>
      <c r="C120" s="29">
        <v>6</v>
      </c>
      <c r="D120" s="29">
        <v>4</v>
      </c>
      <c r="E120" s="34">
        <f t="shared" si="11"/>
        <v>2.9702970297029702E-2</v>
      </c>
      <c r="F120" s="34">
        <f t="shared" si="12"/>
        <v>2.3121387283236993E-2</v>
      </c>
      <c r="G120" s="31">
        <f t="shared" si="13"/>
        <v>-0.33333333333333331</v>
      </c>
      <c r="H120" s="26">
        <f t="shared" si="14"/>
        <v>-9.9009900990098994E-3</v>
      </c>
    </row>
    <row r="121" spans="2:8" s="17" customFormat="1" ht="15" x14ac:dyDescent="0.2">
      <c r="B121" s="3" t="s">
        <v>35</v>
      </c>
      <c r="C121" s="29">
        <v>6</v>
      </c>
      <c r="D121" s="29">
        <v>3</v>
      </c>
      <c r="E121" s="34">
        <f t="shared" si="11"/>
        <v>2.9702970297029702E-2</v>
      </c>
      <c r="F121" s="34">
        <f t="shared" si="12"/>
        <v>1.7341040462427744E-2</v>
      </c>
      <c r="G121" s="31">
        <f t="shared" si="13"/>
        <v>-0.5</v>
      </c>
      <c r="H121" s="26">
        <f t="shared" si="14"/>
        <v>-1.4851485148514851E-2</v>
      </c>
    </row>
    <row r="122" spans="2:8" s="17" customFormat="1" ht="15" x14ac:dyDescent="0.2">
      <c r="B122" s="3" t="s">
        <v>39</v>
      </c>
      <c r="C122" s="29">
        <v>0</v>
      </c>
      <c r="D122" s="29">
        <v>1</v>
      </c>
      <c r="E122" s="34" t="str">
        <f t="shared" si="11"/>
        <v/>
      </c>
      <c r="F122" s="34">
        <f t="shared" si="12"/>
        <v>5.7803468208092483E-3</v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5</v>
      </c>
      <c r="D123" s="29">
        <v>4</v>
      </c>
      <c r="E123" s="34">
        <f t="shared" si="11"/>
        <v>2.4752475247524754E-2</v>
      </c>
      <c r="F123" s="34">
        <f t="shared" si="12"/>
        <v>2.3121387283236993E-2</v>
      </c>
      <c r="G123" s="31">
        <f t="shared" si="13"/>
        <v>-0.2</v>
      </c>
      <c r="H123" s="26">
        <f t="shared" si="14"/>
        <v>-4.9504950495049514E-3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1</v>
      </c>
      <c r="D127" s="29">
        <v>1</v>
      </c>
      <c r="E127" s="34">
        <f t="shared" si="11"/>
        <v>4.9504950495049506E-3</v>
      </c>
      <c r="F127" s="34">
        <f t="shared" si="12"/>
        <v>5.7803468208092483E-3</v>
      </c>
      <c r="G127" s="31">
        <f t="shared" si="13"/>
        <v>0</v>
      </c>
      <c r="H127" s="26">
        <f t="shared" si="14"/>
        <v>0</v>
      </c>
    </row>
    <row r="128" spans="2:8" s="17" customFormat="1" ht="30" x14ac:dyDescent="0.2">
      <c r="B128" s="3" t="s">
        <v>257</v>
      </c>
      <c r="C128" s="29">
        <v>0</v>
      </c>
      <c r="D128" s="29">
        <v>0</v>
      </c>
      <c r="E128" s="34" t="str">
        <f t="shared" si="11"/>
        <v/>
      </c>
      <c r="F128" s="34" t="str">
        <f t="shared" si="12"/>
        <v/>
      </c>
      <c r="G128" s="31" t="str">
        <f t="shared" si="13"/>
        <v>0</v>
      </c>
      <c r="H128" s="26" t="str">
        <f t="shared" si="14"/>
        <v/>
      </c>
    </row>
    <row r="129" spans="2:8" s="17" customFormat="1" ht="30" x14ac:dyDescent="0.2">
      <c r="B129" s="3" t="s">
        <v>258</v>
      </c>
      <c r="C129" s="29">
        <v>5</v>
      </c>
      <c r="D129" s="29">
        <v>0</v>
      </c>
      <c r="E129" s="34">
        <f t="shared" si="11"/>
        <v>2.4752475247524754E-2</v>
      </c>
      <c r="F129" s="34" t="str">
        <f t="shared" si="12"/>
        <v/>
      </c>
      <c r="G129" s="31" t="str">
        <f t="shared" si="13"/>
        <v>0</v>
      </c>
      <c r="H129" s="26">
        <f t="shared" si="14"/>
        <v>0</v>
      </c>
    </row>
    <row r="130" spans="2:8" s="17" customFormat="1" ht="30" x14ac:dyDescent="0.2">
      <c r="B130" s="3" t="s">
        <v>259</v>
      </c>
      <c r="C130" s="29">
        <v>0</v>
      </c>
      <c r="D130" s="29">
        <v>0</v>
      </c>
      <c r="E130" s="34" t="str">
        <f t="shared" si="11"/>
        <v/>
      </c>
      <c r="F130" s="34" t="str">
        <f t="shared" si="12"/>
        <v/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5</v>
      </c>
      <c r="D131" s="29">
        <v>1</v>
      </c>
      <c r="E131" s="34">
        <f t="shared" si="11"/>
        <v>2.4752475247524754E-2</v>
      </c>
      <c r="F131" s="34">
        <f t="shared" si="12"/>
        <v>5.7803468208092483E-3</v>
      </c>
      <c r="G131" s="31">
        <f t="shared" si="13"/>
        <v>-0.8</v>
      </c>
      <c r="H131" s="26">
        <f t="shared" si="14"/>
        <v>-1.9801980198019806E-2</v>
      </c>
    </row>
    <row r="132" spans="2:8" s="17" customFormat="1" ht="15" x14ac:dyDescent="0.2">
      <c r="B132" s="3" t="s">
        <v>50</v>
      </c>
      <c r="C132" s="29">
        <v>2</v>
      </c>
      <c r="D132" s="29">
        <v>0</v>
      </c>
      <c r="E132" s="34">
        <f t="shared" si="11"/>
        <v>9.9009900990099011E-3</v>
      </c>
      <c r="F132" s="34" t="str">
        <f t="shared" si="12"/>
        <v/>
      </c>
      <c r="G132" s="31" t="str">
        <f t="shared" si="13"/>
        <v>0</v>
      </c>
      <c r="H132" s="26">
        <f t="shared" si="14"/>
        <v>0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2</v>
      </c>
      <c r="D134" s="29">
        <v>1</v>
      </c>
      <c r="E134" s="34">
        <f t="shared" si="11"/>
        <v>9.9009900990099011E-3</v>
      </c>
      <c r="F134" s="34">
        <f t="shared" si="12"/>
        <v>5.7803468208092483E-3</v>
      </c>
      <c r="G134" s="31">
        <f t="shared" si="13"/>
        <v>-0.5</v>
      </c>
      <c r="H134" s="26">
        <f t="shared" si="14"/>
        <v>-4.9504950495049506E-3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1</v>
      </c>
      <c r="D137" s="29">
        <v>0</v>
      </c>
      <c r="E137" s="34">
        <f t="shared" si="15"/>
        <v>4.9504950495049506E-3</v>
      </c>
      <c r="F137" s="34" t="str">
        <f t="shared" si="16"/>
        <v/>
      </c>
      <c r="G137" s="31" t="str">
        <f t="shared" si="17"/>
        <v>0</v>
      </c>
      <c r="H137" s="26">
        <f t="shared" si="18"/>
        <v>0</v>
      </c>
    </row>
    <row r="138" spans="2:8" s="17" customFormat="1" ht="15" x14ac:dyDescent="0.2">
      <c r="B138" s="3" t="s">
        <v>261</v>
      </c>
      <c r="C138" s="29">
        <v>1</v>
      </c>
      <c r="D138" s="29">
        <v>0</v>
      </c>
      <c r="E138" s="34">
        <f t="shared" si="15"/>
        <v>4.9504950495049506E-3</v>
      </c>
      <c r="F138" s="34" t="str">
        <f t="shared" si="16"/>
        <v/>
      </c>
      <c r="G138" s="31" t="str">
        <f t="shared" si="17"/>
        <v>0</v>
      </c>
      <c r="H138" s="26">
        <f t="shared" si="18"/>
        <v>0</v>
      </c>
    </row>
    <row r="139" spans="2:8" s="17" customFormat="1" ht="30" x14ac:dyDescent="0.2">
      <c r="B139" s="3" t="s">
        <v>262</v>
      </c>
      <c r="C139" s="29">
        <v>0</v>
      </c>
      <c r="D139" s="29">
        <v>2</v>
      </c>
      <c r="E139" s="34" t="str">
        <f t="shared" si="15"/>
        <v/>
      </c>
      <c r="F139" s="34">
        <f t="shared" si="16"/>
        <v>1.1560693641618497E-2</v>
      </c>
      <c r="G139" s="31" t="str">
        <f t="shared" si="17"/>
        <v>0</v>
      </c>
      <c r="H139" s="26" t="str">
        <f t="shared" si="18"/>
        <v/>
      </c>
    </row>
    <row r="140" spans="2:8" s="17" customFormat="1" ht="30" x14ac:dyDescent="0.2">
      <c r="B140" s="3" t="s">
        <v>263</v>
      </c>
      <c r="C140" s="29">
        <v>0</v>
      </c>
      <c r="D140" s="29">
        <v>1</v>
      </c>
      <c r="E140" s="34" t="str">
        <f t="shared" si="15"/>
        <v/>
      </c>
      <c r="F140" s="34">
        <f t="shared" si="16"/>
        <v>5.7803468208092483E-3</v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0</v>
      </c>
      <c r="D142" s="29">
        <v>0</v>
      </c>
      <c r="E142" s="34" t="str">
        <f t="shared" si="15"/>
        <v/>
      </c>
      <c r="F142" s="34" t="str">
        <f t="shared" si="16"/>
        <v/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1</v>
      </c>
      <c r="E143" s="34" t="str">
        <f t="shared" si="15"/>
        <v/>
      </c>
      <c r="F143" s="34">
        <f t="shared" si="16"/>
        <v>5.7803468208092483E-3</v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7</v>
      </c>
      <c r="E144" s="34" t="str">
        <f t="shared" si="15"/>
        <v/>
      </c>
      <c r="F144" s="34">
        <f t="shared" si="16"/>
        <v>4.046242774566474E-2</v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486</v>
      </c>
      <c r="D151" s="21">
        <f>SUM(D152:D288)</f>
        <v>441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-9.2592592592592587E-2</v>
      </c>
      <c r="H151" s="22">
        <f>+IF(OR(AND(E151=""),(G151="")),"",E151*G151)</f>
        <v>-9.2592592592592587E-2</v>
      </c>
    </row>
    <row r="152" spans="2:8" s="17" customFormat="1" ht="30" x14ac:dyDescent="0.2">
      <c r="B152" s="4" t="s">
        <v>54</v>
      </c>
      <c r="C152" s="29">
        <v>1</v>
      </c>
      <c r="D152" s="29">
        <v>2</v>
      </c>
      <c r="E152" s="34">
        <f>+IF(C152=0,"",C152/C$151)</f>
        <v>2.05761316872428E-3</v>
      </c>
      <c r="F152" s="34">
        <f>+IF(D152=0,"",D152/D$151)</f>
        <v>4.5351473922902496E-3</v>
      </c>
      <c r="G152" s="31">
        <f>+IF(OR(AND(D152=0),(C152=0)),"0",((D152-C152)/C152))</f>
        <v>1</v>
      </c>
      <c r="H152" s="26">
        <f>+IF(OR(AND(E152=""),(G152="")),"",E152*G152)</f>
        <v>2.05761316872428E-3</v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0</v>
      </c>
      <c r="E154" s="34" t="str">
        <f t="shared" si="19"/>
        <v/>
      </c>
      <c r="F154" s="34" t="str">
        <f t="shared" si="20"/>
        <v/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1</v>
      </c>
      <c r="D156" s="29">
        <v>8</v>
      </c>
      <c r="E156" s="34">
        <f t="shared" si="19"/>
        <v>2.05761316872428E-3</v>
      </c>
      <c r="F156" s="34">
        <f t="shared" si="20"/>
        <v>1.8140589569160998E-2</v>
      </c>
      <c r="G156" s="31">
        <f t="shared" si="21"/>
        <v>7</v>
      </c>
      <c r="H156" s="26">
        <f t="shared" si="22"/>
        <v>1.4403292181069959E-2</v>
      </c>
    </row>
    <row r="157" spans="2:8" s="17" customFormat="1" ht="15" x14ac:dyDescent="0.2">
      <c r="B157" s="4" t="s">
        <v>53</v>
      </c>
      <c r="C157" s="29">
        <v>42</v>
      </c>
      <c r="D157" s="29">
        <v>61</v>
      </c>
      <c r="E157" s="34">
        <f t="shared" si="19"/>
        <v>8.6419753086419748E-2</v>
      </c>
      <c r="F157" s="34">
        <f t="shared" si="20"/>
        <v>0.1383219954648526</v>
      </c>
      <c r="G157" s="31">
        <f t="shared" si="21"/>
        <v>0.45238095238095238</v>
      </c>
      <c r="H157" s="26">
        <f t="shared" si="22"/>
        <v>3.9094650205761312E-2</v>
      </c>
    </row>
    <row r="158" spans="2:8" s="17" customFormat="1" ht="15" x14ac:dyDescent="0.2">
      <c r="B158" s="4" t="s">
        <v>59</v>
      </c>
      <c r="C158" s="29">
        <v>0</v>
      </c>
      <c r="D158" s="29">
        <v>0</v>
      </c>
      <c r="E158" s="34" t="str">
        <f t="shared" si="19"/>
        <v/>
      </c>
      <c r="F158" s="34" t="str">
        <f t="shared" si="20"/>
        <v/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17</v>
      </c>
      <c r="D159" s="29">
        <v>17</v>
      </c>
      <c r="E159" s="34">
        <f t="shared" si="19"/>
        <v>3.4979423868312758E-2</v>
      </c>
      <c r="F159" s="34">
        <f t="shared" si="20"/>
        <v>3.8548752834467119E-2</v>
      </c>
      <c r="G159" s="31">
        <f t="shared" si="21"/>
        <v>0</v>
      </c>
      <c r="H159" s="26">
        <f t="shared" si="22"/>
        <v>0</v>
      </c>
    </row>
    <row r="160" spans="2:8" s="17" customFormat="1" ht="15" x14ac:dyDescent="0.2">
      <c r="B160" s="4" t="s">
        <v>55</v>
      </c>
      <c r="C160" s="29">
        <v>1</v>
      </c>
      <c r="D160" s="29">
        <v>0</v>
      </c>
      <c r="E160" s="34">
        <f t="shared" si="19"/>
        <v>2.05761316872428E-3</v>
      </c>
      <c r="F160" s="34" t="str">
        <f t="shared" si="20"/>
        <v/>
      </c>
      <c r="G160" s="31" t="str">
        <f t="shared" si="21"/>
        <v>0</v>
      </c>
      <c r="H160" s="26">
        <f t="shared" si="22"/>
        <v>0</v>
      </c>
    </row>
    <row r="161" spans="2:8" s="17" customFormat="1" ht="15" x14ac:dyDescent="0.2">
      <c r="B161" s="4" t="s">
        <v>51</v>
      </c>
      <c r="C161" s="29">
        <v>2</v>
      </c>
      <c r="D161" s="29">
        <v>0</v>
      </c>
      <c r="E161" s="34">
        <f t="shared" si="19"/>
        <v>4.11522633744856E-3</v>
      </c>
      <c r="F161" s="34" t="str">
        <f t="shared" si="20"/>
        <v/>
      </c>
      <c r="G161" s="31" t="str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1</v>
      </c>
      <c r="D163" s="29">
        <v>0</v>
      </c>
      <c r="E163" s="34">
        <f t="shared" si="19"/>
        <v>2.05761316872428E-3</v>
      </c>
      <c r="F163" s="34" t="str">
        <f t="shared" si="20"/>
        <v/>
      </c>
      <c r="G163" s="31" t="str">
        <f t="shared" si="21"/>
        <v>0</v>
      </c>
      <c r="H163" s="26">
        <f t="shared" si="22"/>
        <v>0</v>
      </c>
    </row>
    <row r="164" spans="2:8" s="17" customFormat="1" ht="15" x14ac:dyDescent="0.2">
      <c r="B164" s="4" t="s">
        <v>56</v>
      </c>
      <c r="C164" s="29">
        <v>1</v>
      </c>
      <c r="D164" s="29">
        <v>17</v>
      </c>
      <c r="E164" s="34">
        <f t="shared" si="19"/>
        <v>2.05761316872428E-3</v>
      </c>
      <c r="F164" s="34">
        <f t="shared" si="20"/>
        <v>3.8548752834467119E-2</v>
      </c>
      <c r="G164" s="31">
        <f t="shared" si="21"/>
        <v>16</v>
      </c>
      <c r="H164" s="26">
        <f t="shared" si="22"/>
        <v>3.292181069958848E-2</v>
      </c>
    </row>
    <row r="165" spans="2:8" s="17" customFormat="1" ht="15" x14ac:dyDescent="0.2">
      <c r="B165" s="4" t="s">
        <v>57</v>
      </c>
      <c r="C165" s="29">
        <v>57</v>
      </c>
      <c r="D165" s="29">
        <v>6</v>
      </c>
      <c r="E165" s="34">
        <f t="shared" si="19"/>
        <v>0.11728395061728394</v>
      </c>
      <c r="F165" s="34">
        <f t="shared" si="20"/>
        <v>1.3605442176870748E-2</v>
      </c>
      <c r="G165" s="31">
        <f t="shared" si="21"/>
        <v>-0.89473684210526316</v>
      </c>
      <c r="H165" s="26">
        <f t="shared" si="22"/>
        <v>-0.10493827160493827</v>
      </c>
    </row>
    <row r="166" spans="2:8" s="17" customFormat="1" ht="15" x14ac:dyDescent="0.2">
      <c r="B166" s="4" t="s">
        <v>270</v>
      </c>
      <c r="C166" s="29">
        <v>1</v>
      </c>
      <c r="D166" s="29">
        <v>1</v>
      </c>
      <c r="E166" s="34">
        <f t="shared" si="19"/>
        <v>2.05761316872428E-3</v>
      </c>
      <c r="F166" s="34">
        <f t="shared" si="20"/>
        <v>2.2675736961451248E-3</v>
      </c>
      <c r="G166" s="31">
        <f t="shared" si="21"/>
        <v>0</v>
      </c>
      <c r="H166" s="26">
        <f t="shared" si="22"/>
        <v>0</v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2</v>
      </c>
      <c r="D169" s="29">
        <v>8</v>
      </c>
      <c r="E169" s="34">
        <f t="shared" si="19"/>
        <v>4.11522633744856E-3</v>
      </c>
      <c r="F169" s="34">
        <f t="shared" si="20"/>
        <v>1.8140589569160998E-2</v>
      </c>
      <c r="G169" s="31">
        <f t="shared" si="21"/>
        <v>3</v>
      </c>
      <c r="H169" s="26">
        <f t="shared" si="22"/>
        <v>1.234567901234568E-2</v>
      </c>
    </row>
    <row r="170" spans="2:8" s="17" customFormat="1" ht="15" x14ac:dyDescent="0.2">
      <c r="B170" s="4" t="s">
        <v>272</v>
      </c>
      <c r="C170" s="29">
        <v>2</v>
      </c>
      <c r="D170" s="29">
        <v>0</v>
      </c>
      <c r="E170" s="34">
        <f t="shared" si="19"/>
        <v>4.11522633744856E-3</v>
      </c>
      <c r="F170" s="34" t="str">
        <f t="shared" si="20"/>
        <v/>
      </c>
      <c r="G170" s="31" t="str">
        <f t="shared" si="21"/>
        <v>0</v>
      </c>
      <c r="H170" s="26">
        <f t="shared" si="22"/>
        <v>0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0</v>
      </c>
      <c r="E172" s="34" t="str">
        <f t="shared" si="19"/>
        <v/>
      </c>
      <c r="F172" s="34" t="str">
        <f t="shared" si="20"/>
        <v/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40</v>
      </c>
      <c r="D173" s="29">
        <v>2</v>
      </c>
      <c r="E173" s="34">
        <f t="shared" si="19"/>
        <v>8.2304526748971193E-2</v>
      </c>
      <c r="F173" s="34">
        <f t="shared" si="20"/>
        <v>4.5351473922902496E-3</v>
      </c>
      <c r="G173" s="31">
        <f t="shared" si="21"/>
        <v>-0.95</v>
      </c>
      <c r="H173" s="26">
        <f t="shared" si="22"/>
        <v>-7.8189300411522625E-2</v>
      </c>
    </row>
    <row r="174" spans="2:8" s="17" customFormat="1" ht="15" x14ac:dyDescent="0.2">
      <c r="B174" s="4" t="s">
        <v>276</v>
      </c>
      <c r="C174" s="29">
        <v>29</v>
      </c>
      <c r="D174" s="29">
        <v>30</v>
      </c>
      <c r="E174" s="34">
        <f t="shared" si="19"/>
        <v>5.9670781893004114E-2</v>
      </c>
      <c r="F174" s="34">
        <f t="shared" si="20"/>
        <v>6.8027210884353748E-2</v>
      </c>
      <c r="G174" s="31">
        <f t="shared" si="21"/>
        <v>3.4482758620689655E-2</v>
      </c>
      <c r="H174" s="26">
        <f t="shared" si="22"/>
        <v>2.0576131687242796E-3</v>
      </c>
    </row>
    <row r="175" spans="2:8" s="17" customFormat="1" ht="15" x14ac:dyDescent="0.2">
      <c r="B175" s="4" t="s">
        <v>277</v>
      </c>
      <c r="C175" s="29">
        <v>6</v>
      </c>
      <c r="D175" s="29">
        <v>21</v>
      </c>
      <c r="E175" s="34">
        <f t="shared" si="19"/>
        <v>1.2345679012345678E-2</v>
      </c>
      <c r="F175" s="34">
        <f t="shared" si="20"/>
        <v>4.7619047619047616E-2</v>
      </c>
      <c r="G175" s="31">
        <f t="shared" si="21"/>
        <v>2.5</v>
      </c>
      <c r="H175" s="26">
        <f t="shared" si="22"/>
        <v>3.0864197530864196E-2</v>
      </c>
    </row>
    <row r="176" spans="2:8" s="17" customFormat="1" ht="15" x14ac:dyDescent="0.2">
      <c r="B176" s="4" t="s">
        <v>278</v>
      </c>
      <c r="C176" s="29">
        <v>26</v>
      </c>
      <c r="D176" s="29">
        <v>23</v>
      </c>
      <c r="E176" s="34">
        <f t="shared" si="19"/>
        <v>5.3497942386831275E-2</v>
      </c>
      <c r="F176" s="34">
        <f t="shared" si="20"/>
        <v>5.2154195011337869E-2</v>
      </c>
      <c r="G176" s="31">
        <f t="shared" si="21"/>
        <v>-0.11538461538461539</v>
      </c>
      <c r="H176" s="26">
        <f t="shared" si="22"/>
        <v>-6.17283950617284E-3</v>
      </c>
    </row>
    <row r="177" spans="2:8" s="17" customFormat="1" ht="15" x14ac:dyDescent="0.2">
      <c r="B177" s="4" t="s">
        <v>279</v>
      </c>
      <c r="C177" s="29">
        <v>35</v>
      </c>
      <c r="D177" s="29">
        <v>14</v>
      </c>
      <c r="E177" s="34">
        <f t="shared" si="19"/>
        <v>7.2016460905349799E-2</v>
      </c>
      <c r="F177" s="34">
        <f t="shared" si="20"/>
        <v>3.1746031746031744E-2</v>
      </c>
      <c r="G177" s="31">
        <f t="shared" si="21"/>
        <v>-0.6</v>
      </c>
      <c r="H177" s="26">
        <f t="shared" si="22"/>
        <v>-4.3209876543209881E-2</v>
      </c>
    </row>
    <row r="178" spans="2:8" s="17" customFormat="1" ht="15" x14ac:dyDescent="0.2">
      <c r="B178" s="4" t="s">
        <v>280</v>
      </c>
      <c r="C178" s="29">
        <v>37</v>
      </c>
      <c r="D178" s="29">
        <v>3</v>
      </c>
      <c r="E178" s="34">
        <f t="shared" si="19"/>
        <v>7.6131687242798354E-2</v>
      </c>
      <c r="F178" s="34">
        <f t="shared" si="20"/>
        <v>6.8027210884353739E-3</v>
      </c>
      <c r="G178" s="31">
        <f t="shared" si="21"/>
        <v>-0.91891891891891897</v>
      </c>
      <c r="H178" s="26">
        <f t="shared" si="22"/>
        <v>-6.9958847736625515E-2</v>
      </c>
    </row>
    <row r="179" spans="2:8" s="17" customFormat="1" ht="15" x14ac:dyDescent="0.2">
      <c r="B179" s="4" t="s">
        <v>281</v>
      </c>
      <c r="C179" s="29">
        <v>2</v>
      </c>
      <c r="D179" s="29">
        <v>16</v>
      </c>
      <c r="E179" s="34">
        <f t="shared" si="19"/>
        <v>4.11522633744856E-3</v>
      </c>
      <c r="F179" s="34">
        <f t="shared" si="20"/>
        <v>3.6281179138321996E-2</v>
      </c>
      <c r="G179" s="31">
        <f t="shared" si="21"/>
        <v>7</v>
      </c>
      <c r="H179" s="26">
        <f t="shared" si="22"/>
        <v>2.8806584362139918E-2</v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4</v>
      </c>
      <c r="D182" s="29">
        <v>0</v>
      </c>
      <c r="E182" s="34">
        <f t="shared" si="19"/>
        <v>8.23045267489712E-3</v>
      </c>
      <c r="F182" s="34" t="str">
        <f t="shared" si="20"/>
        <v/>
      </c>
      <c r="G182" s="31" t="str">
        <f t="shared" si="21"/>
        <v>0</v>
      </c>
      <c r="H182" s="26">
        <f t="shared" si="22"/>
        <v>0</v>
      </c>
    </row>
    <row r="183" spans="2:8" s="17" customFormat="1" ht="15" x14ac:dyDescent="0.2">
      <c r="B183" s="4" t="s">
        <v>285</v>
      </c>
      <c r="C183" s="29">
        <v>3</v>
      </c>
      <c r="D183" s="29">
        <v>3</v>
      </c>
      <c r="E183" s="34">
        <f t="shared" si="19"/>
        <v>6.1728395061728392E-3</v>
      </c>
      <c r="F183" s="34">
        <f t="shared" si="20"/>
        <v>6.8027210884353739E-3</v>
      </c>
      <c r="G183" s="31">
        <f t="shared" si="21"/>
        <v>0</v>
      </c>
      <c r="H183" s="26">
        <f t="shared" si="22"/>
        <v>0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13</v>
      </c>
      <c r="D186" s="29">
        <v>8</v>
      </c>
      <c r="E186" s="34">
        <f t="shared" si="19"/>
        <v>2.6748971193415638E-2</v>
      </c>
      <c r="F186" s="34">
        <f t="shared" si="20"/>
        <v>1.8140589569160998E-2</v>
      </c>
      <c r="G186" s="31">
        <f t="shared" si="21"/>
        <v>-0.38461538461538464</v>
      </c>
      <c r="H186" s="26">
        <f t="shared" si="22"/>
        <v>-1.0288065843621399E-2</v>
      </c>
    </row>
    <row r="187" spans="2:8" s="17" customFormat="1" ht="15" x14ac:dyDescent="0.2">
      <c r="B187" s="4" t="s">
        <v>287</v>
      </c>
      <c r="C187" s="29">
        <v>0</v>
      </c>
      <c r="D187" s="29">
        <v>21</v>
      </c>
      <c r="E187" s="34" t="str">
        <f t="shared" si="19"/>
        <v/>
      </c>
      <c r="F187" s="34">
        <f t="shared" si="20"/>
        <v>4.7619047619047616E-2</v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1</v>
      </c>
      <c r="D188" s="29">
        <v>0</v>
      </c>
      <c r="E188" s="34">
        <f t="shared" si="19"/>
        <v>2.05761316872428E-3</v>
      </c>
      <c r="F188" s="34" t="str">
        <f t="shared" si="20"/>
        <v/>
      </c>
      <c r="G188" s="31" t="str">
        <f t="shared" si="21"/>
        <v>0</v>
      </c>
      <c r="H188" s="26">
        <f t="shared" si="22"/>
        <v>0</v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3</v>
      </c>
      <c r="E193" s="34" t="str">
        <f t="shared" si="19"/>
        <v/>
      </c>
      <c r="F193" s="34">
        <f t="shared" si="20"/>
        <v>6.8027210884353739E-3</v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1</v>
      </c>
      <c r="E194" s="34" t="str">
        <f t="shared" si="19"/>
        <v/>
      </c>
      <c r="F194" s="34">
        <f t="shared" si="20"/>
        <v>2.2675736961451248E-3</v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53</v>
      </c>
      <c r="D196" s="29">
        <v>9</v>
      </c>
      <c r="E196" s="34">
        <f t="shared" si="19"/>
        <v>0.10905349794238683</v>
      </c>
      <c r="F196" s="34">
        <f t="shared" si="20"/>
        <v>2.0408163265306121E-2</v>
      </c>
      <c r="G196" s="31">
        <f t="shared" si="21"/>
        <v>-0.83018867924528306</v>
      </c>
      <c r="H196" s="26">
        <f t="shared" si="22"/>
        <v>-9.0534979423868317E-2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1</v>
      </c>
      <c r="E201" s="34" t="str">
        <f t="shared" si="19"/>
        <v/>
      </c>
      <c r="F201" s="34">
        <f t="shared" si="20"/>
        <v>2.2675736961451248E-3</v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1</v>
      </c>
      <c r="D202" s="29">
        <v>0</v>
      </c>
      <c r="E202" s="34">
        <f t="shared" si="19"/>
        <v>2.05761316872428E-3</v>
      </c>
      <c r="F202" s="34" t="str">
        <f t="shared" si="20"/>
        <v/>
      </c>
      <c r="G202" s="31" t="str">
        <f t="shared" si="21"/>
        <v>0</v>
      </c>
      <c r="H202" s="26">
        <f t="shared" si="22"/>
        <v>0</v>
      </c>
    </row>
    <row r="203" spans="2:8" s="17" customFormat="1" ht="15" x14ac:dyDescent="0.2">
      <c r="B203" s="4" t="s">
        <v>67</v>
      </c>
      <c r="C203" s="29">
        <v>1</v>
      </c>
      <c r="D203" s="29">
        <v>0</v>
      </c>
      <c r="E203" s="34">
        <f t="shared" si="19"/>
        <v>2.05761316872428E-3</v>
      </c>
      <c r="F203" s="34" t="str">
        <f t="shared" si="20"/>
        <v/>
      </c>
      <c r="G203" s="31" t="str">
        <f t="shared" si="21"/>
        <v>0</v>
      </c>
      <c r="H203" s="26">
        <f t="shared" si="22"/>
        <v>0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1</v>
      </c>
      <c r="E206" s="34" t="str">
        <f t="shared" si="19"/>
        <v/>
      </c>
      <c r="F206" s="34">
        <f t="shared" si="20"/>
        <v>2.2675736961451248E-3</v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11</v>
      </c>
      <c r="D208" s="29">
        <v>6</v>
      </c>
      <c r="E208" s="34">
        <f t="shared" si="19"/>
        <v>2.2633744855967079E-2</v>
      </c>
      <c r="F208" s="34">
        <f t="shared" si="20"/>
        <v>1.3605442176870748E-2</v>
      </c>
      <c r="G208" s="31">
        <f t="shared" si="21"/>
        <v>-0.45454545454545453</v>
      </c>
      <c r="H208" s="26">
        <f t="shared" si="22"/>
        <v>-1.0288065843621399E-2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4</v>
      </c>
      <c r="D213" s="29">
        <v>0</v>
      </c>
      <c r="E213" s="34">
        <f t="shared" si="19"/>
        <v>8.23045267489712E-3</v>
      </c>
      <c r="F213" s="34" t="str">
        <f t="shared" si="20"/>
        <v/>
      </c>
      <c r="G213" s="31" t="str">
        <f t="shared" si="21"/>
        <v>0</v>
      </c>
      <c r="H213" s="26">
        <f t="shared" si="22"/>
        <v>0</v>
      </c>
    </row>
    <row r="214" spans="2:8" s="17" customFormat="1" ht="15" x14ac:dyDescent="0.2">
      <c r="B214" s="4" t="s">
        <v>70</v>
      </c>
      <c r="C214" s="29">
        <v>4</v>
      </c>
      <c r="D214" s="29">
        <v>1</v>
      </c>
      <c r="E214" s="34">
        <f t="shared" si="19"/>
        <v>8.23045267489712E-3</v>
      </c>
      <c r="F214" s="34">
        <f t="shared" si="20"/>
        <v>2.2675736961451248E-3</v>
      </c>
      <c r="G214" s="31">
        <f t="shared" si="21"/>
        <v>-0.75</v>
      </c>
      <c r="H214" s="26">
        <f t="shared" si="22"/>
        <v>-6.17283950617284E-3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0</v>
      </c>
      <c r="D216" s="29">
        <v>0</v>
      </c>
      <c r="E216" s="34" t="str">
        <f t="shared" si="19"/>
        <v/>
      </c>
      <c r="F216" s="34" t="str">
        <f t="shared" si="20"/>
        <v/>
      </c>
      <c r="G216" s="31" t="str">
        <f t="shared" si="21"/>
        <v>0</v>
      </c>
      <c r="H216" s="26" t="str">
        <f t="shared" si="22"/>
        <v/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1</v>
      </c>
      <c r="D222" s="29">
        <v>0</v>
      </c>
      <c r="E222" s="34">
        <f t="shared" si="23"/>
        <v>2.05761316872428E-3</v>
      </c>
      <c r="F222" s="34" t="str">
        <f t="shared" si="24"/>
        <v/>
      </c>
      <c r="G222" s="31" t="str">
        <f t="shared" si="25"/>
        <v>0</v>
      </c>
      <c r="H222" s="26">
        <f t="shared" si="26"/>
        <v>0</v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1</v>
      </c>
      <c r="E226" s="34" t="str">
        <f t="shared" si="23"/>
        <v/>
      </c>
      <c r="F226" s="34">
        <f t="shared" si="24"/>
        <v>2.2675736961451248E-3</v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2</v>
      </c>
      <c r="D229" s="29">
        <v>0</v>
      </c>
      <c r="E229" s="34">
        <f t="shared" si="23"/>
        <v>4.11522633744856E-3</v>
      </c>
      <c r="F229" s="34" t="str">
        <f t="shared" si="24"/>
        <v/>
      </c>
      <c r="G229" s="31" t="str">
        <f t="shared" si="25"/>
        <v>0</v>
      </c>
      <c r="H229" s="26">
        <f t="shared" si="26"/>
        <v>0</v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0</v>
      </c>
      <c r="D231" s="29">
        <v>0</v>
      </c>
      <c r="E231" s="34" t="str">
        <f t="shared" si="23"/>
        <v/>
      </c>
      <c r="F231" s="34" t="str">
        <f t="shared" si="24"/>
        <v/>
      </c>
      <c r="G231" s="31" t="str">
        <f t="shared" si="25"/>
        <v>0</v>
      </c>
      <c r="H231" s="26" t="str">
        <f t="shared" si="26"/>
        <v/>
      </c>
    </row>
    <row r="232" spans="2:8" s="17" customFormat="1" ht="15" x14ac:dyDescent="0.2">
      <c r="B232" s="4" t="s">
        <v>77</v>
      </c>
      <c r="C232" s="29">
        <v>8</v>
      </c>
      <c r="D232" s="29">
        <v>5</v>
      </c>
      <c r="E232" s="34">
        <f t="shared" si="23"/>
        <v>1.646090534979424E-2</v>
      </c>
      <c r="F232" s="34">
        <f t="shared" si="24"/>
        <v>1.1337868480725623E-2</v>
      </c>
      <c r="G232" s="31">
        <f t="shared" si="25"/>
        <v>-0.375</v>
      </c>
      <c r="H232" s="26">
        <f t="shared" si="26"/>
        <v>-6.17283950617284E-3</v>
      </c>
    </row>
    <row r="233" spans="2:8" s="17" customFormat="1" ht="15" x14ac:dyDescent="0.2">
      <c r="B233" s="4" t="s">
        <v>74</v>
      </c>
      <c r="C233" s="29">
        <v>7</v>
      </c>
      <c r="D233" s="29">
        <v>16</v>
      </c>
      <c r="E233" s="34">
        <f t="shared" si="23"/>
        <v>1.4403292181069959E-2</v>
      </c>
      <c r="F233" s="34">
        <f t="shared" si="24"/>
        <v>3.6281179138321996E-2</v>
      </c>
      <c r="G233" s="31">
        <f t="shared" si="25"/>
        <v>1.2857142857142858</v>
      </c>
      <c r="H233" s="26">
        <f t="shared" si="26"/>
        <v>1.8518518518518521E-2</v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6</v>
      </c>
      <c r="D235" s="29">
        <v>0</v>
      </c>
      <c r="E235" s="34">
        <f t="shared" si="23"/>
        <v>1.2345679012345678E-2</v>
      </c>
      <c r="F235" s="34" t="str">
        <f t="shared" si="24"/>
        <v/>
      </c>
      <c r="G235" s="31" t="str">
        <f t="shared" si="25"/>
        <v>0</v>
      </c>
      <c r="H235" s="26">
        <f t="shared" si="26"/>
        <v>0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1</v>
      </c>
      <c r="D237" s="29">
        <v>3</v>
      </c>
      <c r="E237" s="34">
        <f t="shared" si="23"/>
        <v>2.05761316872428E-3</v>
      </c>
      <c r="F237" s="34">
        <f t="shared" si="24"/>
        <v>6.8027210884353739E-3</v>
      </c>
      <c r="G237" s="31">
        <f t="shared" si="25"/>
        <v>2</v>
      </c>
      <c r="H237" s="26">
        <f t="shared" si="26"/>
        <v>4.11522633744856E-3</v>
      </c>
    </row>
    <row r="238" spans="2:8" s="17" customFormat="1" ht="30" x14ac:dyDescent="0.2">
      <c r="B238" s="4" t="s">
        <v>85</v>
      </c>
      <c r="C238" s="29">
        <v>20</v>
      </c>
      <c r="D238" s="29">
        <v>12</v>
      </c>
      <c r="E238" s="34">
        <f t="shared" si="23"/>
        <v>4.1152263374485597E-2</v>
      </c>
      <c r="F238" s="34">
        <f t="shared" si="24"/>
        <v>2.7210884353741496E-2</v>
      </c>
      <c r="G238" s="31">
        <f t="shared" si="25"/>
        <v>-0.4</v>
      </c>
      <c r="H238" s="26">
        <f t="shared" si="26"/>
        <v>-1.646090534979424E-2</v>
      </c>
    </row>
    <row r="239" spans="2:8" s="17" customFormat="1" ht="15" x14ac:dyDescent="0.2">
      <c r="B239" s="4" t="s">
        <v>81</v>
      </c>
      <c r="C239" s="29">
        <v>1</v>
      </c>
      <c r="D239" s="29">
        <v>3</v>
      </c>
      <c r="E239" s="34">
        <f t="shared" si="23"/>
        <v>2.05761316872428E-3</v>
      </c>
      <c r="F239" s="34">
        <f t="shared" si="24"/>
        <v>6.8027210884353739E-3</v>
      </c>
      <c r="G239" s="31">
        <f t="shared" si="25"/>
        <v>2</v>
      </c>
      <c r="H239" s="26">
        <f t="shared" si="26"/>
        <v>4.11522633744856E-3</v>
      </c>
    </row>
    <row r="240" spans="2:8" s="17" customFormat="1" ht="15" x14ac:dyDescent="0.2">
      <c r="B240" s="4" t="s">
        <v>316</v>
      </c>
      <c r="C240" s="29">
        <v>0</v>
      </c>
      <c r="D240" s="29">
        <v>0</v>
      </c>
      <c r="E240" s="34" t="str">
        <f t="shared" si="23"/>
        <v/>
      </c>
      <c r="F240" s="34" t="str">
        <f t="shared" si="24"/>
        <v/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1</v>
      </c>
      <c r="E242" s="34" t="str">
        <f t="shared" si="23"/>
        <v/>
      </c>
      <c r="F242" s="34">
        <f t="shared" si="24"/>
        <v>2.2675736961451248E-3</v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2</v>
      </c>
      <c r="E243" s="34" t="str">
        <f t="shared" si="23"/>
        <v/>
      </c>
      <c r="F243" s="34">
        <f t="shared" si="24"/>
        <v>4.5351473922902496E-3</v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4</v>
      </c>
      <c r="D244" s="29">
        <v>5</v>
      </c>
      <c r="E244" s="34">
        <f t="shared" si="23"/>
        <v>8.23045267489712E-3</v>
      </c>
      <c r="F244" s="34">
        <f t="shared" si="24"/>
        <v>1.1337868480725623E-2</v>
      </c>
      <c r="G244" s="31">
        <f t="shared" si="25"/>
        <v>0.25</v>
      </c>
      <c r="H244" s="26">
        <f t="shared" si="26"/>
        <v>2.05761316872428E-3</v>
      </c>
    </row>
    <row r="245" spans="2:8" s="17" customFormat="1" ht="15" x14ac:dyDescent="0.2">
      <c r="B245" s="4" t="s">
        <v>84</v>
      </c>
      <c r="C245" s="29">
        <v>0</v>
      </c>
      <c r="D245" s="29">
        <v>1</v>
      </c>
      <c r="E245" s="34" t="str">
        <f t="shared" si="23"/>
        <v/>
      </c>
      <c r="F245" s="34">
        <f t="shared" si="24"/>
        <v>2.2675736961451248E-3</v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1</v>
      </c>
      <c r="D246" s="29">
        <v>0</v>
      </c>
      <c r="E246" s="34">
        <f t="shared" si="23"/>
        <v>2.05761316872428E-3</v>
      </c>
      <c r="F246" s="34" t="str">
        <f t="shared" si="24"/>
        <v/>
      </c>
      <c r="G246" s="31" t="str">
        <f t="shared" si="25"/>
        <v>0</v>
      </c>
      <c r="H246" s="26">
        <f t="shared" si="26"/>
        <v>0</v>
      </c>
    </row>
    <row r="247" spans="2:8" s="17" customFormat="1" ht="15" x14ac:dyDescent="0.2">
      <c r="B247" s="4" t="s">
        <v>319</v>
      </c>
      <c r="C247" s="29">
        <v>6</v>
      </c>
      <c r="D247" s="29">
        <v>4</v>
      </c>
      <c r="E247" s="34">
        <f t="shared" si="23"/>
        <v>1.2345679012345678E-2</v>
      </c>
      <c r="F247" s="34">
        <f t="shared" si="24"/>
        <v>9.0702947845804991E-3</v>
      </c>
      <c r="G247" s="31">
        <f t="shared" si="25"/>
        <v>-0.33333333333333331</v>
      </c>
      <c r="H247" s="26">
        <f t="shared" si="26"/>
        <v>-4.1152263374485592E-3</v>
      </c>
    </row>
    <row r="248" spans="2:8" s="17" customFormat="1" ht="15" x14ac:dyDescent="0.2">
      <c r="B248" s="4" t="s">
        <v>86</v>
      </c>
      <c r="C248" s="29">
        <v>0</v>
      </c>
      <c r="D248" s="29">
        <v>1</v>
      </c>
      <c r="E248" s="34" t="str">
        <f t="shared" si="23"/>
        <v/>
      </c>
      <c r="F248" s="34">
        <f t="shared" si="24"/>
        <v>2.2675736961451248E-3</v>
      </c>
      <c r="G248" s="31" t="str">
        <f t="shared" si="25"/>
        <v>0</v>
      </c>
      <c r="H248" s="26" t="str">
        <f t="shared" si="26"/>
        <v/>
      </c>
    </row>
    <row r="249" spans="2:8" s="17" customFormat="1" ht="15" x14ac:dyDescent="0.2">
      <c r="B249" s="4" t="s">
        <v>87</v>
      </c>
      <c r="C249" s="29">
        <v>4</v>
      </c>
      <c r="D249" s="29">
        <v>9</v>
      </c>
      <c r="E249" s="34">
        <f t="shared" si="23"/>
        <v>8.23045267489712E-3</v>
      </c>
      <c r="F249" s="34">
        <f t="shared" si="24"/>
        <v>2.0408163265306121E-2</v>
      </c>
      <c r="G249" s="31">
        <f t="shared" si="25"/>
        <v>1.25</v>
      </c>
      <c r="H249" s="26">
        <f t="shared" si="26"/>
        <v>1.0288065843621401E-2</v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1</v>
      </c>
      <c r="D251" s="29">
        <v>0</v>
      </c>
      <c r="E251" s="34">
        <f t="shared" si="23"/>
        <v>2.05761316872428E-3</v>
      </c>
      <c r="F251" s="34" t="str">
        <f t="shared" si="24"/>
        <v/>
      </c>
      <c r="G251" s="31" t="str">
        <f t="shared" si="25"/>
        <v>0</v>
      </c>
      <c r="H251" s="26">
        <f t="shared" si="26"/>
        <v>0</v>
      </c>
    </row>
    <row r="252" spans="2:8" s="17" customFormat="1" ht="30" x14ac:dyDescent="0.2">
      <c r="B252" s="4" t="s">
        <v>321</v>
      </c>
      <c r="C252" s="29">
        <v>7</v>
      </c>
      <c r="D252" s="29">
        <v>34</v>
      </c>
      <c r="E252" s="34">
        <f t="shared" si="23"/>
        <v>1.4403292181069959E-2</v>
      </c>
      <c r="F252" s="34">
        <f t="shared" si="24"/>
        <v>7.7097505668934238E-2</v>
      </c>
      <c r="G252" s="31">
        <f t="shared" si="25"/>
        <v>3.8571428571428572</v>
      </c>
      <c r="H252" s="26">
        <f t="shared" si="26"/>
        <v>5.5555555555555559E-2</v>
      </c>
    </row>
    <row r="253" spans="2:8" s="17" customFormat="1" ht="15" x14ac:dyDescent="0.2">
      <c r="B253" s="4" t="s">
        <v>322</v>
      </c>
      <c r="C253" s="29">
        <v>0</v>
      </c>
      <c r="D253" s="29">
        <v>9</v>
      </c>
      <c r="E253" s="34" t="str">
        <f t="shared" si="23"/>
        <v/>
      </c>
      <c r="F253" s="34">
        <f t="shared" si="24"/>
        <v>2.0408163265306121E-2</v>
      </c>
      <c r="G253" s="31" t="str">
        <f t="shared" si="25"/>
        <v>0</v>
      </c>
      <c r="H253" s="26" t="str">
        <f t="shared" si="26"/>
        <v/>
      </c>
    </row>
    <row r="254" spans="2:8" s="17" customFormat="1" ht="15" x14ac:dyDescent="0.2">
      <c r="B254" s="4" t="s">
        <v>323</v>
      </c>
      <c r="C254" s="29">
        <v>2</v>
      </c>
      <c r="D254" s="29">
        <v>0</v>
      </c>
      <c r="E254" s="34">
        <f t="shared" si="23"/>
        <v>4.11522633744856E-3</v>
      </c>
      <c r="F254" s="34" t="str">
        <f t="shared" si="24"/>
        <v/>
      </c>
      <c r="G254" s="31" t="str">
        <f t="shared" si="25"/>
        <v>0</v>
      </c>
      <c r="H254" s="26">
        <f t="shared" si="26"/>
        <v>0</v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0</v>
      </c>
      <c r="D256" s="29">
        <v>9</v>
      </c>
      <c r="E256" s="34" t="str">
        <f t="shared" si="23"/>
        <v/>
      </c>
      <c r="F256" s="34">
        <f t="shared" si="24"/>
        <v>2.0408163265306121E-2</v>
      </c>
      <c r="G256" s="31" t="str">
        <f t="shared" si="25"/>
        <v>0</v>
      </c>
      <c r="H256" s="26" t="str">
        <f t="shared" si="26"/>
        <v/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0</v>
      </c>
      <c r="D259" s="29">
        <v>1</v>
      </c>
      <c r="E259" s="34" t="str">
        <f t="shared" si="23"/>
        <v/>
      </c>
      <c r="F259" s="34">
        <f t="shared" si="24"/>
        <v>2.2675736961451248E-3</v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1</v>
      </c>
      <c r="E261" s="34" t="str">
        <f t="shared" si="23"/>
        <v/>
      </c>
      <c r="F261" s="34">
        <f t="shared" si="24"/>
        <v>2.2675736961451248E-3</v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1</v>
      </c>
      <c r="D262" s="29">
        <v>1</v>
      </c>
      <c r="E262" s="34">
        <f t="shared" si="23"/>
        <v>2.05761316872428E-3</v>
      </c>
      <c r="F262" s="34">
        <f t="shared" si="24"/>
        <v>2.2675736961451248E-3</v>
      </c>
      <c r="G262" s="31">
        <f t="shared" si="25"/>
        <v>0</v>
      </c>
      <c r="H262" s="26">
        <f t="shared" si="26"/>
        <v>0</v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1</v>
      </c>
      <c r="D266" s="29">
        <v>5</v>
      </c>
      <c r="E266" s="34">
        <f t="shared" si="23"/>
        <v>2.05761316872428E-3</v>
      </c>
      <c r="F266" s="34">
        <f t="shared" si="24"/>
        <v>1.1337868480725623E-2</v>
      </c>
      <c r="G266" s="31">
        <f t="shared" si="25"/>
        <v>4</v>
      </c>
      <c r="H266" s="26">
        <f t="shared" si="26"/>
        <v>8.23045267489712E-3</v>
      </c>
    </row>
    <row r="267" spans="2:8" s="17" customFormat="1" ht="30" x14ac:dyDescent="0.2">
      <c r="B267" s="4" t="s">
        <v>333</v>
      </c>
      <c r="C267" s="29">
        <v>2</v>
      </c>
      <c r="D267" s="29">
        <v>1</v>
      </c>
      <c r="E267" s="34">
        <f t="shared" si="23"/>
        <v>4.11522633744856E-3</v>
      </c>
      <c r="F267" s="34">
        <f t="shared" si="24"/>
        <v>2.2675736961451248E-3</v>
      </c>
      <c r="G267" s="31">
        <f t="shared" si="25"/>
        <v>-0.5</v>
      </c>
      <c r="H267" s="26">
        <f t="shared" si="26"/>
        <v>-2.05761316872428E-3</v>
      </c>
    </row>
    <row r="268" spans="2:8" s="17" customFormat="1" ht="30" x14ac:dyDescent="0.2">
      <c r="B268" s="4" t="s">
        <v>334</v>
      </c>
      <c r="C268" s="29">
        <v>12</v>
      </c>
      <c r="D268" s="29">
        <v>15</v>
      </c>
      <c r="E268" s="34">
        <f t="shared" si="23"/>
        <v>2.4691358024691357E-2</v>
      </c>
      <c r="F268" s="34">
        <f t="shared" si="24"/>
        <v>3.4013605442176874E-2</v>
      </c>
      <c r="G268" s="31">
        <f t="shared" si="25"/>
        <v>0.25</v>
      </c>
      <c r="H268" s="26">
        <f t="shared" si="26"/>
        <v>6.1728395061728392E-3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3</v>
      </c>
      <c r="E270" s="34" t="str">
        <f t="shared" si="23"/>
        <v/>
      </c>
      <c r="F270" s="34">
        <f t="shared" si="24"/>
        <v>6.8027210884353739E-3</v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3</v>
      </c>
      <c r="E272" s="34" t="str">
        <f t="shared" si="23"/>
        <v/>
      </c>
      <c r="F272" s="34">
        <f t="shared" si="24"/>
        <v>6.8027210884353739E-3</v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1</v>
      </c>
      <c r="D273" s="29">
        <v>1</v>
      </c>
      <c r="E273" s="34">
        <f t="shared" si="23"/>
        <v>2.05761316872428E-3</v>
      </c>
      <c r="F273" s="34">
        <f t="shared" si="24"/>
        <v>2.2675736961451248E-3</v>
      </c>
      <c r="G273" s="31">
        <f t="shared" si="25"/>
        <v>0</v>
      </c>
      <c r="H273" s="26">
        <f t="shared" si="26"/>
        <v>0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12</v>
      </c>
      <c r="E286" s="34" t="str">
        <f t="shared" si="27"/>
        <v/>
      </c>
      <c r="F286" s="34">
        <f t="shared" si="28"/>
        <v>2.7210884353741496E-2</v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841</v>
      </c>
      <c r="D294" s="21">
        <f>SUM(D295:D499)</f>
        <v>1088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0.29369797859690844</v>
      </c>
      <c r="H294" s="22">
        <f>+IF(OR(AND(E294=""),(G294="")),"",E294*G294)</f>
        <v>0.29369797859690844</v>
      </c>
    </row>
    <row r="295" spans="2:8" s="17" customFormat="1" ht="15" x14ac:dyDescent="0.2">
      <c r="B295" s="3" t="s">
        <v>100</v>
      </c>
      <c r="C295" s="29">
        <v>42</v>
      </c>
      <c r="D295" s="29">
        <v>21</v>
      </c>
      <c r="E295" s="34">
        <f>+IF(C295=0,"",C295/C$294)</f>
        <v>4.9940546967895363E-2</v>
      </c>
      <c r="F295" s="34">
        <f>+IF(D295=0,"",D295/D$294)</f>
        <v>1.9301470588235295E-2</v>
      </c>
      <c r="G295" s="31">
        <f>+IF(OR(AND(D295=0),(C295=0)),"0",((D295-C295)/C295))</f>
        <v>-0.5</v>
      </c>
      <c r="H295" s="26">
        <f>+IF(OR(AND(E295=""),(G295="")),"",E295*G295)</f>
        <v>-2.4970273483947682E-2</v>
      </c>
    </row>
    <row r="296" spans="2:8" s="17" customFormat="1" ht="15" x14ac:dyDescent="0.2">
      <c r="B296" s="3" t="s">
        <v>113</v>
      </c>
      <c r="C296" s="29">
        <v>3</v>
      </c>
      <c r="D296" s="29">
        <v>1</v>
      </c>
      <c r="E296" s="34">
        <f t="shared" ref="E296:E359" si="31">+IF(C296=0,"",C296/C$294)</f>
        <v>3.5671819262782403E-3</v>
      </c>
      <c r="F296" s="34">
        <f t="shared" ref="F296:F359" si="32">+IF(D296=0,"",D296/D$294)</f>
        <v>9.1911764705882352E-4</v>
      </c>
      <c r="G296" s="31">
        <f t="shared" ref="G296:G359" si="33">+IF(OR(AND(D296=0),(C296=0)),"0",((D296-C296)/C296))</f>
        <v>-0.66666666666666663</v>
      </c>
      <c r="H296" s="26">
        <f t="shared" ref="H296:H359" si="34">+IF(OR(AND(E296=""),(G296="")),"",E296*G296)</f>
        <v>-2.3781212841854932E-3</v>
      </c>
    </row>
    <row r="297" spans="2:8" s="17" customFormat="1" ht="15" x14ac:dyDescent="0.2">
      <c r="B297" s="3" t="s">
        <v>104</v>
      </c>
      <c r="C297" s="29">
        <v>7</v>
      </c>
      <c r="D297" s="29">
        <v>6</v>
      </c>
      <c r="E297" s="34">
        <f t="shared" si="31"/>
        <v>8.3234244946492272E-3</v>
      </c>
      <c r="F297" s="34">
        <f t="shared" si="32"/>
        <v>5.5147058823529415E-3</v>
      </c>
      <c r="G297" s="31">
        <f t="shared" si="33"/>
        <v>-0.14285714285714285</v>
      </c>
      <c r="H297" s="26">
        <f t="shared" si="34"/>
        <v>-1.1890606420927466E-3</v>
      </c>
    </row>
    <row r="298" spans="2:8" s="17" customFormat="1" ht="15" x14ac:dyDescent="0.2">
      <c r="B298" s="3" t="s">
        <v>95</v>
      </c>
      <c r="C298" s="29">
        <v>1</v>
      </c>
      <c r="D298" s="29">
        <v>2</v>
      </c>
      <c r="E298" s="34">
        <f t="shared" si="31"/>
        <v>1.1890606420927466E-3</v>
      </c>
      <c r="F298" s="34">
        <f t="shared" si="32"/>
        <v>1.838235294117647E-3</v>
      </c>
      <c r="G298" s="31">
        <f t="shared" si="33"/>
        <v>1</v>
      </c>
      <c r="H298" s="26">
        <f t="shared" si="34"/>
        <v>1.1890606420927466E-3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109</v>
      </c>
      <c r="D301" s="29">
        <v>51</v>
      </c>
      <c r="E301" s="34">
        <f t="shared" si="31"/>
        <v>0.12960760998810938</v>
      </c>
      <c r="F301" s="34">
        <f t="shared" si="32"/>
        <v>4.6875E-2</v>
      </c>
      <c r="G301" s="31">
        <f t="shared" si="33"/>
        <v>-0.5321100917431193</v>
      </c>
      <c r="H301" s="26">
        <f t="shared" si="34"/>
        <v>-6.8965517241379309E-2</v>
      </c>
    </row>
    <row r="302" spans="2:8" s="17" customFormat="1" ht="15" x14ac:dyDescent="0.2">
      <c r="B302" s="3" t="s">
        <v>109</v>
      </c>
      <c r="C302" s="29">
        <v>3</v>
      </c>
      <c r="D302" s="29">
        <v>1</v>
      </c>
      <c r="E302" s="34">
        <f t="shared" si="31"/>
        <v>3.5671819262782403E-3</v>
      </c>
      <c r="F302" s="34">
        <f t="shared" si="32"/>
        <v>9.1911764705882352E-4</v>
      </c>
      <c r="G302" s="31">
        <f t="shared" si="33"/>
        <v>-0.66666666666666663</v>
      </c>
      <c r="H302" s="26">
        <f t="shared" si="34"/>
        <v>-2.3781212841854932E-3</v>
      </c>
    </row>
    <row r="303" spans="2:8" s="17" customFormat="1" ht="30" x14ac:dyDescent="0.2">
      <c r="B303" s="3" t="s">
        <v>108</v>
      </c>
      <c r="C303" s="29">
        <v>2</v>
      </c>
      <c r="D303" s="29">
        <v>1</v>
      </c>
      <c r="E303" s="34">
        <f t="shared" si="31"/>
        <v>2.3781212841854932E-3</v>
      </c>
      <c r="F303" s="34">
        <f t="shared" si="32"/>
        <v>9.1911764705882352E-4</v>
      </c>
      <c r="G303" s="31">
        <f t="shared" si="33"/>
        <v>-0.5</v>
      </c>
      <c r="H303" s="26">
        <f t="shared" si="34"/>
        <v>-1.1890606420927466E-3</v>
      </c>
    </row>
    <row r="304" spans="2:8" s="17" customFormat="1" ht="15" x14ac:dyDescent="0.2">
      <c r="B304" s="3" t="s">
        <v>107</v>
      </c>
      <c r="C304" s="29">
        <v>2</v>
      </c>
      <c r="D304" s="29">
        <v>0</v>
      </c>
      <c r="E304" s="34">
        <f t="shared" si="31"/>
        <v>2.3781212841854932E-3</v>
      </c>
      <c r="F304" s="34" t="str">
        <f t="shared" si="32"/>
        <v/>
      </c>
      <c r="G304" s="31" t="str">
        <f t="shared" si="33"/>
        <v>0</v>
      </c>
      <c r="H304" s="26">
        <f t="shared" si="34"/>
        <v>0</v>
      </c>
    </row>
    <row r="305" spans="2:8" s="17" customFormat="1" ht="15" x14ac:dyDescent="0.2">
      <c r="B305" s="3" t="s">
        <v>351</v>
      </c>
      <c r="C305" s="29">
        <v>1</v>
      </c>
      <c r="D305" s="29">
        <v>22</v>
      </c>
      <c r="E305" s="34">
        <f t="shared" si="31"/>
        <v>1.1890606420927466E-3</v>
      </c>
      <c r="F305" s="34">
        <f t="shared" si="32"/>
        <v>2.0220588235294119E-2</v>
      </c>
      <c r="G305" s="31">
        <f t="shared" si="33"/>
        <v>21</v>
      </c>
      <c r="H305" s="26">
        <f t="shared" si="34"/>
        <v>2.4970273483947678E-2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76</v>
      </c>
      <c r="D307" s="29">
        <v>73</v>
      </c>
      <c r="E307" s="34">
        <f t="shared" si="31"/>
        <v>9.0368608799048747E-2</v>
      </c>
      <c r="F307" s="34">
        <f t="shared" si="32"/>
        <v>6.7095588235294115E-2</v>
      </c>
      <c r="G307" s="31">
        <f t="shared" si="33"/>
        <v>-3.9473684210526314E-2</v>
      </c>
      <c r="H307" s="26">
        <f t="shared" si="34"/>
        <v>-3.5671819262782399E-3</v>
      </c>
    </row>
    <row r="308" spans="2:8" s="17" customFormat="1" ht="15" x14ac:dyDescent="0.2">
      <c r="B308" s="3" t="s">
        <v>99</v>
      </c>
      <c r="C308" s="29">
        <v>8</v>
      </c>
      <c r="D308" s="29">
        <v>12</v>
      </c>
      <c r="E308" s="34">
        <f t="shared" si="31"/>
        <v>9.512485136741973E-3</v>
      </c>
      <c r="F308" s="34">
        <f t="shared" si="32"/>
        <v>1.1029411764705883E-2</v>
      </c>
      <c r="G308" s="31">
        <f t="shared" si="33"/>
        <v>0.5</v>
      </c>
      <c r="H308" s="26">
        <f t="shared" si="34"/>
        <v>4.7562425683709865E-3</v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33</v>
      </c>
      <c r="D310" s="29">
        <v>9</v>
      </c>
      <c r="E310" s="34">
        <f t="shared" si="31"/>
        <v>3.9239001189060645E-2</v>
      </c>
      <c r="F310" s="34">
        <f t="shared" si="32"/>
        <v>8.2720588235294119E-3</v>
      </c>
      <c r="G310" s="31">
        <f t="shared" si="33"/>
        <v>-0.72727272727272729</v>
      </c>
      <c r="H310" s="26">
        <f t="shared" si="34"/>
        <v>-2.8537455410225926E-2</v>
      </c>
    </row>
    <row r="311" spans="2:8" s="17" customFormat="1" ht="15" x14ac:dyDescent="0.2">
      <c r="B311" s="3" t="s">
        <v>102</v>
      </c>
      <c r="C311" s="29">
        <v>3</v>
      </c>
      <c r="D311" s="29">
        <v>3</v>
      </c>
      <c r="E311" s="34">
        <f t="shared" si="31"/>
        <v>3.5671819262782403E-3</v>
      </c>
      <c r="F311" s="34">
        <f t="shared" si="32"/>
        <v>2.7573529411764708E-3</v>
      </c>
      <c r="G311" s="31">
        <f t="shared" si="33"/>
        <v>0</v>
      </c>
      <c r="H311" s="26">
        <f t="shared" si="34"/>
        <v>0</v>
      </c>
    </row>
    <row r="312" spans="2:8" s="17" customFormat="1" ht="15" x14ac:dyDescent="0.2">
      <c r="B312" s="3" t="s">
        <v>97</v>
      </c>
      <c r="C312" s="29">
        <v>0</v>
      </c>
      <c r="D312" s="29">
        <v>0</v>
      </c>
      <c r="E312" s="34" t="str">
        <f t="shared" si="31"/>
        <v/>
      </c>
      <c r="F312" s="34" t="str">
        <f t="shared" si="32"/>
        <v/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28</v>
      </c>
      <c r="D314" s="29">
        <v>18</v>
      </c>
      <c r="E314" s="34">
        <f t="shared" si="31"/>
        <v>3.3293697978596909E-2</v>
      </c>
      <c r="F314" s="34">
        <f t="shared" si="32"/>
        <v>1.6544117647058824E-2</v>
      </c>
      <c r="G314" s="31">
        <f t="shared" si="33"/>
        <v>-0.35714285714285715</v>
      </c>
      <c r="H314" s="26">
        <f t="shared" si="34"/>
        <v>-1.1890606420927468E-2</v>
      </c>
    </row>
    <row r="315" spans="2:8" s="17" customFormat="1" ht="15" x14ac:dyDescent="0.2">
      <c r="B315" s="3" t="s">
        <v>354</v>
      </c>
      <c r="C315" s="29">
        <v>0</v>
      </c>
      <c r="D315" s="29">
        <v>3</v>
      </c>
      <c r="E315" s="34" t="str">
        <f t="shared" si="31"/>
        <v/>
      </c>
      <c r="F315" s="34">
        <f t="shared" si="32"/>
        <v>2.7573529411764708E-3</v>
      </c>
      <c r="G315" s="31" t="str">
        <f t="shared" si="33"/>
        <v>0</v>
      </c>
      <c r="H315" s="26" t="str">
        <f t="shared" si="34"/>
        <v/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1</v>
      </c>
      <c r="D317" s="29">
        <v>2</v>
      </c>
      <c r="E317" s="34">
        <f t="shared" si="31"/>
        <v>1.1890606420927466E-3</v>
      </c>
      <c r="F317" s="34">
        <f t="shared" si="32"/>
        <v>1.838235294117647E-3</v>
      </c>
      <c r="G317" s="31">
        <f t="shared" si="33"/>
        <v>1</v>
      </c>
      <c r="H317" s="26">
        <f t="shared" si="34"/>
        <v>1.1890606420927466E-3</v>
      </c>
    </row>
    <row r="318" spans="2:8" s="17" customFormat="1" ht="15" x14ac:dyDescent="0.2">
      <c r="B318" s="3" t="s">
        <v>355</v>
      </c>
      <c r="C318" s="29">
        <v>17</v>
      </c>
      <c r="D318" s="29">
        <v>13</v>
      </c>
      <c r="E318" s="34">
        <f t="shared" si="31"/>
        <v>2.0214030915576695E-2</v>
      </c>
      <c r="F318" s="34">
        <f t="shared" si="32"/>
        <v>1.1948529411764705E-2</v>
      </c>
      <c r="G318" s="31">
        <f t="shared" si="33"/>
        <v>-0.23529411764705882</v>
      </c>
      <c r="H318" s="26">
        <f t="shared" si="34"/>
        <v>-4.7562425683709874E-3</v>
      </c>
    </row>
    <row r="319" spans="2:8" s="17" customFormat="1" ht="15" x14ac:dyDescent="0.2">
      <c r="B319" s="3" t="s">
        <v>115</v>
      </c>
      <c r="C319" s="29">
        <v>4</v>
      </c>
      <c r="D319" s="29">
        <v>2</v>
      </c>
      <c r="E319" s="34">
        <f t="shared" si="31"/>
        <v>4.7562425683709865E-3</v>
      </c>
      <c r="F319" s="34">
        <f t="shared" si="32"/>
        <v>1.838235294117647E-3</v>
      </c>
      <c r="G319" s="31">
        <f t="shared" si="33"/>
        <v>-0.5</v>
      </c>
      <c r="H319" s="26">
        <f t="shared" si="34"/>
        <v>-2.3781212841854932E-3</v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2</v>
      </c>
      <c r="D323" s="29">
        <v>0</v>
      </c>
      <c r="E323" s="34">
        <f t="shared" si="31"/>
        <v>2.3781212841854932E-3</v>
      </c>
      <c r="F323" s="34" t="str">
        <f t="shared" si="32"/>
        <v/>
      </c>
      <c r="G323" s="31" t="str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29">
        <v>0</v>
      </c>
      <c r="D324" s="29">
        <v>1</v>
      </c>
      <c r="E324" s="34" t="str">
        <f t="shared" si="31"/>
        <v/>
      </c>
      <c r="F324" s="34">
        <f t="shared" si="32"/>
        <v>9.1911764705882352E-4</v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1</v>
      </c>
      <c r="D325" s="29">
        <v>2</v>
      </c>
      <c r="E325" s="34">
        <f t="shared" si="31"/>
        <v>1.1890606420927466E-3</v>
      </c>
      <c r="F325" s="34">
        <f t="shared" si="32"/>
        <v>1.838235294117647E-3</v>
      </c>
      <c r="G325" s="31">
        <f t="shared" si="33"/>
        <v>1</v>
      </c>
      <c r="H325" s="26">
        <f t="shared" si="34"/>
        <v>1.1890606420927466E-3</v>
      </c>
    </row>
    <row r="326" spans="2:8" s="17" customFormat="1" ht="15" x14ac:dyDescent="0.2">
      <c r="B326" s="3" t="s">
        <v>357</v>
      </c>
      <c r="C326" s="29">
        <v>6</v>
      </c>
      <c r="D326" s="29">
        <v>10</v>
      </c>
      <c r="E326" s="34">
        <f t="shared" si="31"/>
        <v>7.1343638525564806E-3</v>
      </c>
      <c r="F326" s="34">
        <f t="shared" si="32"/>
        <v>9.1911764705882356E-3</v>
      </c>
      <c r="G326" s="31">
        <f t="shared" si="33"/>
        <v>0.66666666666666663</v>
      </c>
      <c r="H326" s="26">
        <f t="shared" si="34"/>
        <v>4.7562425683709865E-3</v>
      </c>
    </row>
    <row r="327" spans="2:8" s="17" customFormat="1" ht="15" x14ac:dyDescent="0.2">
      <c r="B327" s="3" t="s">
        <v>358</v>
      </c>
      <c r="C327" s="29">
        <v>0</v>
      </c>
      <c r="D327" s="29">
        <v>0</v>
      </c>
      <c r="E327" s="34" t="str">
        <f t="shared" si="31"/>
        <v/>
      </c>
      <c r="F327" s="34" t="str">
        <f t="shared" si="32"/>
        <v/>
      </c>
      <c r="G327" s="31" t="str">
        <f t="shared" si="33"/>
        <v>0</v>
      </c>
      <c r="H327" s="26" t="str">
        <f t="shared" si="34"/>
        <v/>
      </c>
    </row>
    <row r="328" spans="2:8" s="17" customFormat="1" ht="15" x14ac:dyDescent="0.2">
      <c r="B328" s="3" t="s">
        <v>116</v>
      </c>
      <c r="C328" s="29">
        <v>1</v>
      </c>
      <c r="D328" s="29">
        <v>1</v>
      </c>
      <c r="E328" s="34">
        <f t="shared" si="31"/>
        <v>1.1890606420927466E-3</v>
      </c>
      <c r="F328" s="34">
        <f t="shared" si="32"/>
        <v>9.1911764705882352E-4</v>
      </c>
      <c r="G328" s="31">
        <f t="shared" si="33"/>
        <v>0</v>
      </c>
      <c r="H328" s="26">
        <f t="shared" si="34"/>
        <v>0</v>
      </c>
    </row>
    <row r="329" spans="2:8" s="17" customFormat="1" ht="15" x14ac:dyDescent="0.2">
      <c r="B329" s="3" t="s">
        <v>359</v>
      </c>
      <c r="C329" s="29">
        <v>0</v>
      </c>
      <c r="D329" s="29">
        <v>1</v>
      </c>
      <c r="E329" s="34" t="str">
        <f t="shared" si="31"/>
        <v/>
      </c>
      <c r="F329" s="34">
        <f t="shared" si="32"/>
        <v>9.1911764705882352E-4</v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0</v>
      </c>
      <c r="D330" s="29">
        <v>21</v>
      </c>
      <c r="E330" s="34" t="str">
        <f t="shared" si="31"/>
        <v/>
      </c>
      <c r="F330" s="34">
        <f t="shared" si="32"/>
        <v>1.9301470588235295E-2</v>
      </c>
      <c r="G330" s="31" t="str">
        <f t="shared" si="33"/>
        <v>0</v>
      </c>
      <c r="H330" s="26" t="str">
        <f t="shared" si="34"/>
        <v/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60</v>
      </c>
      <c r="D332" s="29">
        <v>36</v>
      </c>
      <c r="E332" s="34">
        <f t="shared" si="31"/>
        <v>7.1343638525564801E-2</v>
      </c>
      <c r="F332" s="34">
        <f t="shared" si="32"/>
        <v>3.3088235294117647E-2</v>
      </c>
      <c r="G332" s="31">
        <f t="shared" si="33"/>
        <v>-0.4</v>
      </c>
      <c r="H332" s="26">
        <f t="shared" si="34"/>
        <v>-2.8537455410225922E-2</v>
      </c>
    </row>
    <row r="333" spans="2:8" s="17" customFormat="1" ht="15" x14ac:dyDescent="0.2">
      <c r="B333" s="3" t="s">
        <v>130</v>
      </c>
      <c r="C333" s="29">
        <v>36</v>
      </c>
      <c r="D333" s="29">
        <v>15</v>
      </c>
      <c r="E333" s="34">
        <f t="shared" si="31"/>
        <v>4.2806183115338882E-2</v>
      </c>
      <c r="F333" s="34">
        <f t="shared" si="32"/>
        <v>1.3786764705882353E-2</v>
      </c>
      <c r="G333" s="31">
        <f t="shared" si="33"/>
        <v>-0.58333333333333337</v>
      </c>
      <c r="H333" s="26">
        <f t="shared" si="34"/>
        <v>-2.4970273483947682E-2</v>
      </c>
    </row>
    <row r="334" spans="2:8" s="17" customFormat="1" ht="15" x14ac:dyDescent="0.2">
      <c r="B334" s="3" t="s">
        <v>119</v>
      </c>
      <c r="C334" s="29">
        <v>9</v>
      </c>
      <c r="D334" s="29">
        <v>6</v>
      </c>
      <c r="E334" s="34">
        <f t="shared" si="31"/>
        <v>1.070154577883472E-2</v>
      </c>
      <c r="F334" s="34">
        <f t="shared" si="32"/>
        <v>5.5147058823529415E-3</v>
      </c>
      <c r="G334" s="31">
        <f t="shared" si="33"/>
        <v>-0.33333333333333331</v>
      </c>
      <c r="H334" s="26">
        <f t="shared" si="34"/>
        <v>-3.5671819262782399E-3</v>
      </c>
    </row>
    <row r="335" spans="2:8" s="17" customFormat="1" ht="15" x14ac:dyDescent="0.2">
      <c r="B335" s="3" t="s">
        <v>128</v>
      </c>
      <c r="C335" s="29">
        <v>23</v>
      </c>
      <c r="D335" s="29">
        <v>12</v>
      </c>
      <c r="E335" s="34">
        <f t="shared" si="31"/>
        <v>2.7348394768133173E-2</v>
      </c>
      <c r="F335" s="34">
        <f t="shared" si="32"/>
        <v>1.1029411764705883E-2</v>
      </c>
      <c r="G335" s="31">
        <f t="shared" si="33"/>
        <v>-0.47826086956521741</v>
      </c>
      <c r="H335" s="26">
        <f t="shared" si="34"/>
        <v>-1.3079667063020214E-2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1</v>
      </c>
      <c r="D337" s="29">
        <v>0</v>
      </c>
      <c r="E337" s="34">
        <f t="shared" si="31"/>
        <v>1.1890606420927466E-3</v>
      </c>
      <c r="F337" s="34" t="str">
        <f t="shared" si="32"/>
        <v/>
      </c>
      <c r="G337" s="31" t="str">
        <f t="shared" si="33"/>
        <v>0</v>
      </c>
      <c r="H337" s="26">
        <f t="shared" si="34"/>
        <v>0</v>
      </c>
    </row>
    <row r="338" spans="2:8" s="17" customFormat="1" ht="30" x14ac:dyDescent="0.2">
      <c r="B338" s="3" t="s">
        <v>362</v>
      </c>
      <c r="C338" s="29">
        <v>0</v>
      </c>
      <c r="D338" s="29">
        <v>0</v>
      </c>
      <c r="E338" s="34" t="str">
        <f t="shared" si="31"/>
        <v/>
      </c>
      <c r="F338" s="34" t="str">
        <f t="shared" si="32"/>
        <v/>
      </c>
      <c r="G338" s="31" t="str">
        <f t="shared" si="33"/>
        <v>0</v>
      </c>
      <c r="H338" s="26" t="str">
        <f t="shared" si="34"/>
        <v/>
      </c>
    </row>
    <row r="339" spans="2:8" s="17" customFormat="1" ht="15" x14ac:dyDescent="0.2">
      <c r="B339" s="3" t="s">
        <v>363</v>
      </c>
      <c r="C339" s="29">
        <v>1</v>
      </c>
      <c r="D339" s="29">
        <v>4</v>
      </c>
      <c r="E339" s="34">
        <f t="shared" si="31"/>
        <v>1.1890606420927466E-3</v>
      </c>
      <c r="F339" s="34">
        <f t="shared" si="32"/>
        <v>3.6764705882352941E-3</v>
      </c>
      <c r="G339" s="31">
        <f t="shared" si="33"/>
        <v>3</v>
      </c>
      <c r="H339" s="26">
        <f t="shared" si="34"/>
        <v>3.5671819262782399E-3</v>
      </c>
    </row>
    <row r="340" spans="2:8" s="17" customFormat="1" ht="15" x14ac:dyDescent="0.2">
      <c r="B340" s="3" t="s">
        <v>364</v>
      </c>
      <c r="C340" s="29">
        <v>0</v>
      </c>
      <c r="D340" s="29">
        <v>4</v>
      </c>
      <c r="E340" s="34" t="str">
        <f t="shared" si="31"/>
        <v/>
      </c>
      <c r="F340" s="34">
        <f t="shared" si="32"/>
        <v>3.6764705882352941E-3</v>
      </c>
      <c r="G340" s="31" t="str">
        <f t="shared" si="33"/>
        <v>0</v>
      </c>
      <c r="H340" s="26" t="str">
        <f t="shared" si="34"/>
        <v/>
      </c>
    </row>
    <row r="341" spans="2:8" s="17" customFormat="1" ht="15" x14ac:dyDescent="0.2">
      <c r="B341" s="3" t="s">
        <v>118</v>
      </c>
      <c r="C341" s="29">
        <v>1</v>
      </c>
      <c r="D341" s="29">
        <v>5</v>
      </c>
      <c r="E341" s="34">
        <f t="shared" si="31"/>
        <v>1.1890606420927466E-3</v>
      </c>
      <c r="F341" s="34">
        <f t="shared" si="32"/>
        <v>4.5955882352941178E-3</v>
      </c>
      <c r="G341" s="31">
        <f t="shared" si="33"/>
        <v>4</v>
      </c>
      <c r="H341" s="26">
        <f t="shared" si="34"/>
        <v>4.7562425683709865E-3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1</v>
      </c>
      <c r="D343" s="29">
        <v>2</v>
      </c>
      <c r="E343" s="34">
        <f t="shared" si="31"/>
        <v>1.1890606420927466E-3</v>
      </c>
      <c r="F343" s="34">
        <f t="shared" si="32"/>
        <v>1.838235294117647E-3</v>
      </c>
      <c r="G343" s="31">
        <f t="shared" si="33"/>
        <v>1</v>
      </c>
      <c r="H343" s="26">
        <f t="shared" si="34"/>
        <v>1.1890606420927466E-3</v>
      </c>
    </row>
    <row r="344" spans="2:8" s="17" customFormat="1" ht="15" x14ac:dyDescent="0.2">
      <c r="B344" s="3" t="s">
        <v>131</v>
      </c>
      <c r="C344" s="29">
        <v>2</v>
      </c>
      <c r="D344" s="29">
        <v>3</v>
      </c>
      <c r="E344" s="34">
        <f t="shared" si="31"/>
        <v>2.3781212841854932E-3</v>
      </c>
      <c r="F344" s="34">
        <f t="shared" si="32"/>
        <v>2.7573529411764708E-3</v>
      </c>
      <c r="G344" s="31">
        <f t="shared" si="33"/>
        <v>0.5</v>
      </c>
      <c r="H344" s="26">
        <f t="shared" si="34"/>
        <v>1.1890606420927466E-3</v>
      </c>
    </row>
    <row r="345" spans="2:8" s="17" customFormat="1" ht="15" x14ac:dyDescent="0.2">
      <c r="B345" s="3" t="s">
        <v>366</v>
      </c>
      <c r="C345" s="29">
        <v>18</v>
      </c>
      <c r="D345" s="29">
        <v>25</v>
      </c>
      <c r="E345" s="34">
        <f t="shared" si="31"/>
        <v>2.1403091557669441E-2</v>
      </c>
      <c r="F345" s="34">
        <f t="shared" si="32"/>
        <v>2.297794117647059E-2</v>
      </c>
      <c r="G345" s="31">
        <f t="shared" si="33"/>
        <v>0.3888888888888889</v>
      </c>
      <c r="H345" s="26">
        <f t="shared" si="34"/>
        <v>8.3234244946492272E-3</v>
      </c>
    </row>
    <row r="346" spans="2:8" s="17" customFormat="1" ht="15" x14ac:dyDescent="0.2">
      <c r="B346" s="3" t="s">
        <v>122</v>
      </c>
      <c r="C346" s="29">
        <v>0</v>
      </c>
      <c r="D346" s="29">
        <v>0</v>
      </c>
      <c r="E346" s="34" t="str">
        <f t="shared" si="31"/>
        <v/>
      </c>
      <c r="F346" s="34" t="str">
        <f t="shared" si="32"/>
        <v/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3</v>
      </c>
      <c r="D347" s="29">
        <v>5</v>
      </c>
      <c r="E347" s="34">
        <f t="shared" si="31"/>
        <v>3.5671819262782403E-3</v>
      </c>
      <c r="F347" s="34">
        <f t="shared" si="32"/>
        <v>4.5955882352941178E-3</v>
      </c>
      <c r="G347" s="31">
        <f t="shared" si="33"/>
        <v>0.66666666666666663</v>
      </c>
      <c r="H347" s="26">
        <f t="shared" si="34"/>
        <v>2.3781212841854932E-3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2</v>
      </c>
      <c r="D350" s="29">
        <v>1</v>
      </c>
      <c r="E350" s="34">
        <f t="shared" si="31"/>
        <v>2.3781212841854932E-3</v>
      </c>
      <c r="F350" s="34">
        <f t="shared" si="32"/>
        <v>9.1911764705882352E-4</v>
      </c>
      <c r="G350" s="31">
        <f t="shared" si="33"/>
        <v>-0.5</v>
      </c>
      <c r="H350" s="26">
        <f t="shared" si="34"/>
        <v>-1.1890606420927466E-3</v>
      </c>
    </row>
    <row r="351" spans="2:8" s="17" customFormat="1" ht="15" x14ac:dyDescent="0.2">
      <c r="B351" s="3" t="s">
        <v>120</v>
      </c>
      <c r="C351" s="29">
        <v>0</v>
      </c>
      <c r="D351" s="29">
        <v>4</v>
      </c>
      <c r="E351" s="34" t="str">
        <f t="shared" si="31"/>
        <v/>
      </c>
      <c r="F351" s="34">
        <f t="shared" si="32"/>
        <v>3.6764705882352941E-3</v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1</v>
      </c>
      <c r="D352" s="29">
        <v>0</v>
      </c>
      <c r="E352" s="34">
        <f t="shared" si="31"/>
        <v>1.1890606420927466E-3</v>
      </c>
      <c r="F352" s="34" t="str">
        <f t="shared" si="32"/>
        <v/>
      </c>
      <c r="G352" s="31" t="str">
        <f t="shared" si="33"/>
        <v>0</v>
      </c>
      <c r="H352" s="26">
        <f t="shared" si="34"/>
        <v>0</v>
      </c>
    </row>
    <row r="353" spans="2:8" s="17" customFormat="1" ht="15" x14ac:dyDescent="0.2">
      <c r="B353" s="3" t="s">
        <v>125</v>
      </c>
      <c r="C353" s="29">
        <v>0</v>
      </c>
      <c r="D353" s="29">
        <v>0</v>
      </c>
      <c r="E353" s="34" t="str">
        <f t="shared" si="31"/>
        <v/>
      </c>
      <c r="F353" s="34" t="str">
        <f t="shared" si="32"/>
        <v/>
      </c>
      <c r="G353" s="31" t="str">
        <f t="shared" si="33"/>
        <v>0</v>
      </c>
      <c r="H353" s="26" t="str">
        <f t="shared" si="34"/>
        <v/>
      </c>
    </row>
    <row r="354" spans="2:8" s="17" customFormat="1" ht="15" x14ac:dyDescent="0.2">
      <c r="B354" s="3" t="s">
        <v>124</v>
      </c>
      <c r="C354" s="29">
        <v>48</v>
      </c>
      <c r="D354" s="29">
        <v>68</v>
      </c>
      <c r="E354" s="34">
        <f t="shared" si="31"/>
        <v>5.7074910820451845E-2</v>
      </c>
      <c r="F354" s="34">
        <f t="shared" si="32"/>
        <v>6.25E-2</v>
      </c>
      <c r="G354" s="31">
        <f t="shared" si="33"/>
        <v>0.41666666666666669</v>
      </c>
      <c r="H354" s="26">
        <f t="shared" si="34"/>
        <v>2.3781212841854936E-2</v>
      </c>
    </row>
    <row r="355" spans="2:8" s="17" customFormat="1" ht="15" x14ac:dyDescent="0.2">
      <c r="B355" s="3" t="s">
        <v>126</v>
      </c>
      <c r="C355" s="29">
        <v>1</v>
      </c>
      <c r="D355" s="29">
        <v>0</v>
      </c>
      <c r="E355" s="34">
        <f t="shared" si="31"/>
        <v>1.1890606420927466E-3</v>
      </c>
      <c r="F355" s="34" t="str">
        <f t="shared" si="32"/>
        <v/>
      </c>
      <c r="G355" s="31" t="str">
        <f t="shared" si="33"/>
        <v>0</v>
      </c>
      <c r="H355" s="26">
        <f t="shared" si="34"/>
        <v>0</v>
      </c>
    </row>
    <row r="356" spans="2:8" s="17" customFormat="1" ht="15" x14ac:dyDescent="0.2">
      <c r="B356" s="3" t="s">
        <v>371</v>
      </c>
      <c r="C356" s="29">
        <v>0</v>
      </c>
      <c r="D356" s="29">
        <v>3</v>
      </c>
      <c r="E356" s="34" t="str">
        <f t="shared" si="31"/>
        <v/>
      </c>
      <c r="F356" s="34">
        <f t="shared" si="32"/>
        <v>2.7573529411764708E-3</v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19</v>
      </c>
      <c r="D357" s="29">
        <v>4</v>
      </c>
      <c r="E357" s="34">
        <f t="shared" si="31"/>
        <v>2.2592152199762187E-2</v>
      </c>
      <c r="F357" s="34">
        <f t="shared" si="32"/>
        <v>3.6764705882352941E-3</v>
      </c>
      <c r="G357" s="31">
        <f t="shared" si="33"/>
        <v>-0.78947368421052633</v>
      </c>
      <c r="H357" s="26">
        <f t="shared" si="34"/>
        <v>-1.78359096313912E-2</v>
      </c>
    </row>
    <row r="358" spans="2:8" s="17" customFormat="1" ht="15" x14ac:dyDescent="0.2">
      <c r="B358" s="3" t="s">
        <v>127</v>
      </c>
      <c r="C358" s="29">
        <v>5</v>
      </c>
      <c r="D358" s="29">
        <v>21</v>
      </c>
      <c r="E358" s="34">
        <f t="shared" si="31"/>
        <v>5.945303210463734E-3</v>
      </c>
      <c r="F358" s="34">
        <f t="shared" si="32"/>
        <v>1.9301470588235295E-2</v>
      </c>
      <c r="G358" s="31">
        <f t="shared" si="33"/>
        <v>3.2</v>
      </c>
      <c r="H358" s="26">
        <f t="shared" si="34"/>
        <v>1.9024970273483949E-2</v>
      </c>
    </row>
    <row r="359" spans="2:8" s="17" customFormat="1" ht="15" x14ac:dyDescent="0.2">
      <c r="B359" s="3" t="s">
        <v>123</v>
      </c>
      <c r="C359" s="29">
        <v>1</v>
      </c>
      <c r="D359" s="29">
        <v>3</v>
      </c>
      <c r="E359" s="34">
        <f t="shared" si="31"/>
        <v>1.1890606420927466E-3</v>
      </c>
      <c r="F359" s="34">
        <f t="shared" si="32"/>
        <v>2.7573529411764708E-3</v>
      </c>
      <c r="G359" s="31">
        <f t="shared" si="33"/>
        <v>2</v>
      </c>
      <c r="H359" s="26">
        <f t="shared" si="34"/>
        <v>2.3781212841854932E-3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1</v>
      </c>
      <c r="D362" s="29">
        <v>2</v>
      </c>
      <c r="E362" s="34">
        <f t="shared" si="35"/>
        <v>1.1890606420927466E-3</v>
      </c>
      <c r="F362" s="34">
        <f t="shared" si="36"/>
        <v>1.838235294117647E-3</v>
      </c>
      <c r="G362" s="31">
        <f t="shared" si="37"/>
        <v>1</v>
      </c>
      <c r="H362" s="26">
        <f t="shared" si="38"/>
        <v>1.1890606420927466E-3</v>
      </c>
    </row>
    <row r="363" spans="2:8" s="17" customFormat="1" ht="30" x14ac:dyDescent="0.2">
      <c r="B363" s="3" t="s">
        <v>376</v>
      </c>
      <c r="C363" s="29">
        <v>17</v>
      </c>
      <c r="D363" s="29">
        <v>83</v>
      </c>
      <c r="E363" s="34">
        <f t="shared" si="35"/>
        <v>2.0214030915576695E-2</v>
      </c>
      <c r="F363" s="34">
        <f t="shared" si="36"/>
        <v>7.6286764705882359E-2</v>
      </c>
      <c r="G363" s="31">
        <f t="shared" si="37"/>
        <v>3.8823529411764706</v>
      </c>
      <c r="H363" s="26">
        <f t="shared" si="38"/>
        <v>7.8478002378121289E-2</v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40</v>
      </c>
      <c r="E365" s="34" t="str">
        <f t="shared" si="35"/>
        <v/>
      </c>
      <c r="F365" s="34">
        <f t="shared" si="36"/>
        <v>3.6764705882352942E-2</v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1</v>
      </c>
      <c r="E366" s="34" t="str">
        <f t="shared" si="35"/>
        <v/>
      </c>
      <c r="F366" s="34">
        <f t="shared" si="36"/>
        <v>9.1911764705882352E-4</v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4</v>
      </c>
      <c r="D369" s="29">
        <v>10</v>
      </c>
      <c r="E369" s="34">
        <f t="shared" si="35"/>
        <v>4.7562425683709865E-3</v>
      </c>
      <c r="F369" s="34">
        <f t="shared" si="36"/>
        <v>9.1911764705882356E-3</v>
      </c>
      <c r="G369" s="31">
        <f t="shared" si="37"/>
        <v>1.5</v>
      </c>
      <c r="H369" s="26">
        <f t="shared" si="38"/>
        <v>7.1343638525564797E-3</v>
      </c>
    </row>
    <row r="370" spans="2:8" s="17" customFormat="1" ht="15" x14ac:dyDescent="0.2">
      <c r="B370" s="3" t="s">
        <v>135</v>
      </c>
      <c r="C370" s="29">
        <v>1</v>
      </c>
      <c r="D370" s="29">
        <v>10</v>
      </c>
      <c r="E370" s="34">
        <f t="shared" si="35"/>
        <v>1.1890606420927466E-3</v>
      </c>
      <c r="F370" s="34">
        <f t="shared" si="36"/>
        <v>9.1911764705882356E-3</v>
      </c>
      <c r="G370" s="31">
        <f t="shared" si="37"/>
        <v>9</v>
      </c>
      <c r="H370" s="26">
        <f t="shared" si="38"/>
        <v>1.0701545778834719E-2</v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3</v>
      </c>
      <c r="D372" s="29">
        <v>22</v>
      </c>
      <c r="E372" s="34">
        <f t="shared" si="35"/>
        <v>3.5671819262782403E-3</v>
      </c>
      <c r="F372" s="34">
        <f t="shared" si="36"/>
        <v>2.0220588235294119E-2</v>
      </c>
      <c r="G372" s="31">
        <f t="shared" si="37"/>
        <v>6.333333333333333</v>
      </c>
      <c r="H372" s="26">
        <f t="shared" si="38"/>
        <v>2.2592152199762187E-2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6</v>
      </c>
      <c r="D375" s="29">
        <v>10</v>
      </c>
      <c r="E375" s="34">
        <f t="shared" si="35"/>
        <v>7.1343638525564806E-3</v>
      </c>
      <c r="F375" s="34">
        <f t="shared" si="36"/>
        <v>9.1911764705882356E-3</v>
      </c>
      <c r="G375" s="31">
        <f t="shared" si="37"/>
        <v>0.66666666666666663</v>
      </c>
      <c r="H375" s="26">
        <f t="shared" si="38"/>
        <v>4.7562425683709865E-3</v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2</v>
      </c>
      <c r="D377" s="29">
        <v>6</v>
      </c>
      <c r="E377" s="34">
        <f t="shared" si="35"/>
        <v>2.3781212841854932E-3</v>
      </c>
      <c r="F377" s="34">
        <f t="shared" si="36"/>
        <v>5.5147058823529415E-3</v>
      </c>
      <c r="G377" s="31">
        <f t="shared" si="37"/>
        <v>2</v>
      </c>
      <c r="H377" s="26">
        <f t="shared" si="38"/>
        <v>4.7562425683709865E-3</v>
      </c>
    </row>
    <row r="378" spans="2:8" s="17" customFormat="1" ht="15" x14ac:dyDescent="0.2">
      <c r="B378" s="3" t="s">
        <v>149</v>
      </c>
      <c r="C378" s="29">
        <v>6</v>
      </c>
      <c r="D378" s="29">
        <v>12</v>
      </c>
      <c r="E378" s="34">
        <f t="shared" si="35"/>
        <v>7.1343638525564806E-3</v>
      </c>
      <c r="F378" s="34">
        <f t="shared" si="36"/>
        <v>1.1029411764705883E-2</v>
      </c>
      <c r="G378" s="31">
        <f t="shared" si="37"/>
        <v>1</v>
      </c>
      <c r="H378" s="26">
        <f t="shared" si="38"/>
        <v>7.1343638525564806E-3</v>
      </c>
    </row>
    <row r="379" spans="2:8" s="17" customFormat="1" ht="15" x14ac:dyDescent="0.2">
      <c r="B379" s="3" t="s">
        <v>384</v>
      </c>
      <c r="C379" s="29">
        <v>4</v>
      </c>
      <c r="D379" s="29">
        <v>12</v>
      </c>
      <c r="E379" s="34">
        <f t="shared" si="35"/>
        <v>4.7562425683709865E-3</v>
      </c>
      <c r="F379" s="34">
        <f t="shared" si="36"/>
        <v>1.1029411764705883E-2</v>
      </c>
      <c r="G379" s="31">
        <f t="shared" si="37"/>
        <v>2</v>
      </c>
      <c r="H379" s="26">
        <f t="shared" si="38"/>
        <v>9.512485136741973E-3</v>
      </c>
    </row>
    <row r="380" spans="2:8" s="17" customFormat="1" ht="30" x14ac:dyDescent="0.2">
      <c r="B380" s="3" t="s">
        <v>385</v>
      </c>
      <c r="C380" s="29">
        <v>2</v>
      </c>
      <c r="D380" s="29">
        <v>0</v>
      </c>
      <c r="E380" s="34">
        <f t="shared" si="35"/>
        <v>2.3781212841854932E-3</v>
      </c>
      <c r="F380" s="34" t="str">
        <f t="shared" si="36"/>
        <v/>
      </c>
      <c r="G380" s="31" t="str">
        <f t="shared" si="37"/>
        <v>0</v>
      </c>
      <c r="H380" s="26">
        <f t="shared" si="38"/>
        <v>0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4</v>
      </c>
      <c r="D383" s="29">
        <v>0</v>
      </c>
      <c r="E383" s="34">
        <f t="shared" si="35"/>
        <v>4.7562425683709865E-3</v>
      </c>
      <c r="F383" s="34" t="str">
        <f t="shared" si="36"/>
        <v/>
      </c>
      <c r="G383" s="31" t="str">
        <f t="shared" si="37"/>
        <v>0</v>
      </c>
      <c r="H383" s="26">
        <f t="shared" si="38"/>
        <v>0</v>
      </c>
    </row>
    <row r="384" spans="2:8" s="17" customFormat="1" ht="15" x14ac:dyDescent="0.2">
      <c r="B384" s="3" t="s">
        <v>388</v>
      </c>
      <c r="C384" s="29">
        <v>1</v>
      </c>
      <c r="D384" s="29">
        <v>0</v>
      </c>
      <c r="E384" s="34">
        <f t="shared" si="35"/>
        <v>1.1890606420927466E-3</v>
      </c>
      <c r="F384" s="34" t="str">
        <f t="shared" si="36"/>
        <v/>
      </c>
      <c r="G384" s="31" t="str">
        <f t="shared" si="37"/>
        <v>0</v>
      </c>
      <c r="H384" s="26">
        <f t="shared" si="38"/>
        <v>0</v>
      </c>
    </row>
    <row r="385" spans="2:8" s="17" customFormat="1" ht="15" x14ac:dyDescent="0.2">
      <c r="B385" s="3" t="s">
        <v>146</v>
      </c>
      <c r="C385" s="29">
        <v>0</v>
      </c>
      <c r="D385" s="29">
        <v>0</v>
      </c>
      <c r="E385" s="34" t="str">
        <f t="shared" si="35"/>
        <v/>
      </c>
      <c r="F385" s="34" t="str">
        <f t="shared" si="36"/>
        <v/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1</v>
      </c>
      <c r="E386" s="34" t="str">
        <f t="shared" si="35"/>
        <v/>
      </c>
      <c r="F386" s="34">
        <f t="shared" si="36"/>
        <v>9.1911764705882352E-4</v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7</v>
      </c>
      <c r="D387" s="29">
        <v>44</v>
      </c>
      <c r="E387" s="34">
        <f t="shared" si="35"/>
        <v>8.3234244946492272E-3</v>
      </c>
      <c r="F387" s="34">
        <f t="shared" si="36"/>
        <v>4.0441176470588237E-2</v>
      </c>
      <c r="G387" s="31">
        <f t="shared" si="37"/>
        <v>5.2857142857142856</v>
      </c>
      <c r="H387" s="26">
        <f t="shared" si="38"/>
        <v>4.3995243757431628E-2</v>
      </c>
    </row>
    <row r="388" spans="2:8" s="17" customFormat="1" ht="15" x14ac:dyDescent="0.2">
      <c r="B388" s="3" t="s">
        <v>389</v>
      </c>
      <c r="C388" s="29">
        <v>4</v>
      </c>
      <c r="D388" s="29">
        <v>9</v>
      </c>
      <c r="E388" s="34">
        <f t="shared" si="35"/>
        <v>4.7562425683709865E-3</v>
      </c>
      <c r="F388" s="34">
        <f t="shared" si="36"/>
        <v>8.2720588235294119E-3</v>
      </c>
      <c r="G388" s="31">
        <f t="shared" si="37"/>
        <v>1.25</v>
      </c>
      <c r="H388" s="26">
        <f t="shared" si="38"/>
        <v>5.9453032104637331E-3</v>
      </c>
    </row>
    <row r="389" spans="2:8" s="17" customFormat="1" ht="15" x14ac:dyDescent="0.2">
      <c r="B389" s="3" t="s">
        <v>143</v>
      </c>
      <c r="C389" s="29">
        <v>1</v>
      </c>
      <c r="D389" s="29">
        <v>5</v>
      </c>
      <c r="E389" s="34">
        <f t="shared" si="35"/>
        <v>1.1890606420927466E-3</v>
      </c>
      <c r="F389" s="34">
        <f t="shared" si="36"/>
        <v>4.5955882352941178E-3</v>
      </c>
      <c r="G389" s="31">
        <f t="shared" si="37"/>
        <v>4</v>
      </c>
      <c r="H389" s="26">
        <f t="shared" si="38"/>
        <v>4.7562425683709865E-3</v>
      </c>
    </row>
    <row r="390" spans="2:8" s="17" customFormat="1" ht="15" x14ac:dyDescent="0.2">
      <c r="B390" s="3" t="s">
        <v>476</v>
      </c>
      <c r="C390" s="29">
        <v>2</v>
      </c>
      <c r="D390" s="29">
        <v>9</v>
      </c>
      <c r="E390" s="34">
        <f t="shared" si="35"/>
        <v>2.3781212841854932E-3</v>
      </c>
      <c r="F390" s="34">
        <f t="shared" si="36"/>
        <v>8.2720588235294119E-3</v>
      </c>
      <c r="G390" s="31">
        <f t="shared" si="37"/>
        <v>3.5</v>
      </c>
      <c r="H390" s="26">
        <f t="shared" si="38"/>
        <v>8.3234244946492272E-3</v>
      </c>
    </row>
    <row r="391" spans="2:8" s="17" customFormat="1" ht="15" x14ac:dyDescent="0.2">
      <c r="B391" s="3" t="s">
        <v>153</v>
      </c>
      <c r="C391" s="29">
        <v>0</v>
      </c>
      <c r="D391" s="29">
        <v>0</v>
      </c>
      <c r="E391" s="34" t="str">
        <f t="shared" si="35"/>
        <v/>
      </c>
      <c r="F391" s="34" t="str">
        <f t="shared" si="36"/>
        <v/>
      </c>
      <c r="G391" s="31" t="str">
        <f t="shared" si="37"/>
        <v>0</v>
      </c>
      <c r="H391" s="26" t="str">
        <f t="shared" si="38"/>
        <v/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30</v>
      </c>
      <c r="D393" s="29">
        <v>63</v>
      </c>
      <c r="E393" s="34">
        <f t="shared" si="35"/>
        <v>3.56718192627824E-2</v>
      </c>
      <c r="F393" s="34">
        <f t="shared" si="36"/>
        <v>5.7904411764705885E-2</v>
      </c>
      <c r="G393" s="31">
        <f t="shared" si="37"/>
        <v>1.1000000000000001</v>
      </c>
      <c r="H393" s="26">
        <f t="shared" si="38"/>
        <v>3.9239001189060645E-2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1</v>
      </c>
      <c r="D395" s="29">
        <v>0</v>
      </c>
      <c r="E395" s="34">
        <f t="shared" si="35"/>
        <v>1.1890606420927466E-3</v>
      </c>
      <c r="F395" s="34" t="str">
        <f t="shared" si="36"/>
        <v/>
      </c>
      <c r="G395" s="31" t="str">
        <f t="shared" si="37"/>
        <v>0</v>
      </c>
      <c r="H395" s="26">
        <f t="shared" si="38"/>
        <v>0</v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1</v>
      </c>
      <c r="E398" s="34" t="str">
        <f t="shared" si="35"/>
        <v/>
      </c>
      <c r="F398" s="34">
        <f t="shared" si="36"/>
        <v>9.1911764705882352E-4</v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2</v>
      </c>
      <c r="D401" s="29">
        <v>16</v>
      </c>
      <c r="E401" s="34">
        <f t="shared" si="35"/>
        <v>2.3781212841854932E-3</v>
      </c>
      <c r="F401" s="34">
        <f t="shared" si="36"/>
        <v>1.4705882352941176E-2</v>
      </c>
      <c r="G401" s="31">
        <f t="shared" si="37"/>
        <v>7</v>
      </c>
      <c r="H401" s="26">
        <f t="shared" si="38"/>
        <v>1.6646848989298454E-2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2</v>
      </c>
      <c r="D403" s="29">
        <v>3</v>
      </c>
      <c r="E403" s="34">
        <f t="shared" si="35"/>
        <v>2.3781212841854932E-3</v>
      </c>
      <c r="F403" s="34">
        <f t="shared" si="36"/>
        <v>2.7573529411764708E-3</v>
      </c>
      <c r="G403" s="31">
        <f t="shared" si="37"/>
        <v>0.5</v>
      </c>
      <c r="H403" s="26">
        <f t="shared" si="38"/>
        <v>1.1890606420927466E-3</v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2</v>
      </c>
      <c r="E405" s="34" t="str">
        <f t="shared" si="35"/>
        <v/>
      </c>
      <c r="F405" s="34">
        <f t="shared" si="36"/>
        <v>1.838235294117647E-3</v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7</v>
      </c>
      <c r="D406" s="29">
        <v>20</v>
      </c>
      <c r="E406" s="34">
        <f t="shared" si="35"/>
        <v>8.3234244946492272E-3</v>
      </c>
      <c r="F406" s="34">
        <f t="shared" si="36"/>
        <v>1.8382352941176471E-2</v>
      </c>
      <c r="G406" s="31">
        <f t="shared" si="37"/>
        <v>1.8571428571428572</v>
      </c>
      <c r="H406" s="26">
        <f t="shared" si="38"/>
        <v>1.5457788347205709E-2</v>
      </c>
    </row>
    <row r="407" spans="2:8" s="17" customFormat="1" ht="15" x14ac:dyDescent="0.2">
      <c r="B407" s="3" t="s">
        <v>398</v>
      </c>
      <c r="C407" s="29">
        <v>0</v>
      </c>
      <c r="D407" s="29">
        <v>0</v>
      </c>
      <c r="E407" s="34" t="str">
        <f t="shared" si="35"/>
        <v/>
      </c>
      <c r="F407" s="34" t="str">
        <f t="shared" si="36"/>
        <v/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0</v>
      </c>
      <c r="D408" s="29">
        <v>2</v>
      </c>
      <c r="E408" s="34" t="str">
        <f t="shared" si="35"/>
        <v/>
      </c>
      <c r="F408" s="34">
        <f t="shared" si="36"/>
        <v>1.838235294117647E-3</v>
      </c>
      <c r="G408" s="31" t="str">
        <f t="shared" si="37"/>
        <v>0</v>
      </c>
      <c r="H408" s="26" t="str">
        <f t="shared" si="38"/>
        <v/>
      </c>
    </row>
    <row r="409" spans="2:8" s="17" customFormat="1" ht="15" x14ac:dyDescent="0.2">
      <c r="B409" s="3" t="s">
        <v>139</v>
      </c>
      <c r="C409" s="29">
        <v>0</v>
      </c>
      <c r="D409" s="29">
        <v>1</v>
      </c>
      <c r="E409" s="34" t="str">
        <f t="shared" si="35"/>
        <v/>
      </c>
      <c r="F409" s="34">
        <f t="shared" si="36"/>
        <v>9.1911764705882352E-4</v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2</v>
      </c>
      <c r="D411" s="29">
        <v>3</v>
      </c>
      <c r="E411" s="34">
        <f t="shared" si="35"/>
        <v>2.3781212841854932E-3</v>
      </c>
      <c r="F411" s="34">
        <f t="shared" si="36"/>
        <v>2.7573529411764708E-3</v>
      </c>
      <c r="G411" s="31">
        <f t="shared" si="37"/>
        <v>0.5</v>
      </c>
      <c r="H411" s="26">
        <f t="shared" si="38"/>
        <v>1.1890606420927466E-3</v>
      </c>
    </row>
    <row r="412" spans="2:8" s="17" customFormat="1" ht="30" x14ac:dyDescent="0.2">
      <c r="B412" s="3" t="s">
        <v>402</v>
      </c>
      <c r="C412" s="29">
        <v>38</v>
      </c>
      <c r="D412" s="29">
        <v>2</v>
      </c>
      <c r="E412" s="34">
        <f t="shared" si="35"/>
        <v>4.5184304399524373E-2</v>
      </c>
      <c r="F412" s="34">
        <f t="shared" si="36"/>
        <v>1.838235294117647E-3</v>
      </c>
      <c r="G412" s="31">
        <f t="shared" si="37"/>
        <v>-0.94736842105263153</v>
      </c>
      <c r="H412" s="26">
        <f t="shared" si="38"/>
        <v>-4.2806183115338875E-2</v>
      </c>
    </row>
    <row r="413" spans="2:8" s="17" customFormat="1" ht="30" x14ac:dyDescent="0.2">
      <c r="B413" s="3" t="s">
        <v>403</v>
      </c>
      <c r="C413" s="29">
        <v>0</v>
      </c>
      <c r="D413" s="29">
        <v>1</v>
      </c>
      <c r="E413" s="34" t="str">
        <f t="shared" si="35"/>
        <v/>
      </c>
      <c r="F413" s="34">
        <f t="shared" si="36"/>
        <v>9.1911764705882352E-4</v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1</v>
      </c>
      <c r="E414" s="34" t="str">
        <f t="shared" si="35"/>
        <v/>
      </c>
      <c r="F414" s="34">
        <f t="shared" si="36"/>
        <v>9.1911764705882352E-4</v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1</v>
      </c>
      <c r="D418" s="29">
        <v>1</v>
      </c>
      <c r="E418" s="34">
        <f t="shared" si="35"/>
        <v>1.1890606420927466E-3</v>
      </c>
      <c r="F418" s="34">
        <f t="shared" si="36"/>
        <v>9.1911764705882352E-4</v>
      </c>
      <c r="G418" s="31">
        <f t="shared" si="37"/>
        <v>0</v>
      </c>
      <c r="H418" s="26">
        <f t="shared" si="38"/>
        <v>0</v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1</v>
      </c>
      <c r="D420" s="29">
        <v>1</v>
      </c>
      <c r="E420" s="34">
        <f t="shared" si="35"/>
        <v>1.1890606420927466E-3</v>
      </c>
      <c r="F420" s="34">
        <f t="shared" si="36"/>
        <v>9.1911764705882352E-4</v>
      </c>
      <c r="G420" s="31">
        <f t="shared" si="37"/>
        <v>0</v>
      </c>
      <c r="H420" s="26">
        <f t="shared" si="38"/>
        <v>0</v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11</v>
      </c>
      <c r="D422" s="29">
        <v>15</v>
      </c>
      <c r="E422" s="34">
        <f t="shared" si="35"/>
        <v>1.3079667063020214E-2</v>
      </c>
      <c r="F422" s="34">
        <f t="shared" si="36"/>
        <v>1.3786764705882353E-2</v>
      </c>
      <c r="G422" s="31">
        <f t="shared" si="37"/>
        <v>0.36363636363636365</v>
      </c>
      <c r="H422" s="26">
        <f t="shared" si="38"/>
        <v>4.7562425683709874E-3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2</v>
      </c>
      <c r="D432" s="29">
        <v>9</v>
      </c>
      <c r="E432" s="34">
        <f t="shared" si="39"/>
        <v>2.3781212841854932E-3</v>
      </c>
      <c r="F432" s="34">
        <f t="shared" si="40"/>
        <v>8.2720588235294119E-3</v>
      </c>
      <c r="G432" s="31">
        <f t="shared" si="41"/>
        <v>3.5</v>
      </c>
      <c r="H432" s="26">
        <f t="shared" si="42"/>
        <v>8.3234244946492272E-3</v>
      </c>
    </row>
    <row r="433" spans="2:8" s="17" customFormat="1" ht="15" x14ac:dyDescent="0.2">
      <c r="B433" s="3" t="s">
        <v>162</v>
      </c>
      <c r="C433" s="29">
        <v>0</v>
      </c>
      <c r="D433" s="29">
        <v>0</v>
      </c>
      <c r="E433" s="34" t="str">
        <f t="shared" si="39"/>
        <v/>
      </c>
      <c r="F433" s="34" t="str">
        <f t="shared" si="40"/>
        <v/>
      </c>
      <c r="G433" s="31" t="str">
        <f t="shared" si="41"/>
        <v>0</v>
      </c>
      <c r="H433" s="26" t="str">
        <f t="shared" si="42"/>
        <v/>
      </c>
    </row>
    <row r="434" spans="2:8" s="17" customFormat="1" ht="45" x14ac:dyDescent="0.2">
      <c r="B434" s="3" t="s">
        <v>418</v>
      </c>
      <c r="C434" s="29">
        <v>0</v>
      </c>
      <c r="D434" s="29">
        <v>0</v>
      </c>
      <c r="E434" s="34" t="str">
        <f t="shared" si="39"/>
        <v/>
      </c>
      <c r="F434" s="34" t="str">
        <f t="shared" si="40"/>
        <v/>
      </c>
      <c r="G434" s="31" t="str">
        <f t="shared" si="41"/>
        <v>0</v>
      </c>
      <c r="H434" s="26" t="str">
        <f t="shared" si="42"/>
        <v/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0</v>
      </c>
      <c r="E436" s="34" t="str">
        <f t="shared" si="39"/>
        <v/>
      </c>
      <c r="F436" s="34" t="str">
        <f t="shared" si="40"/>
        <v/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2</v>
      </c>
      <c r="D437" s="29">
        <v>1</v>
      </c>
      <c r="E437" s="34">
        <f t="shared" si="39"/>
        <v>2.3781212841854932E-3</v>
      </c>
      <c r="F437" s="34">
        <f t="shared" si="40"/>
        <v>9.1911764705882352E-4</v>
      </c>
      <c r="G437" s="31">
        <f t="shared" si="41"/>
        <v>-0.5</v>
      </c>
      <c r="H437" s="26">
        <f t="shared" si="42"/>
        <v>-1.1890606420927466E-3</v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0</v>
      </c>
      <c r="D441" s="29">
        <v>0</v>
      </c>
      <c r="E441" s="34" t="str">
        <f t="shared" si="39"/>
        <v/>
      </c>
      <c r="F441" s="34" t="str">
        <f t="shared" si="40"/>
        <v/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1</v>
      </c>
      <c r="D446" s="29">
        <v>0</v>
      </c>
      <c r="E446" s="34">
        <f t="shared" si="39"/>
        <v>1.1890606420927466E-3</v>
      </c>
      <c r="F446" s="34" t="str">
        <f t="shared" si="40"/>
        <v/>
      </c>
      <c r="G446" s="31" t="str">
        <f t="shared" si="41"/>
        <v>0</v>
      </c>
      <c r="H446" s="26">
        <f t="shared" si="42"/>
        <v>0</v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1</v>
      </c>
      <c r="D449" s="29">
        <v>0</v>
      </c>
      <c r="E449" s="34">
        <f t="shared" si="39"/>
        <v>1.1890606420927466E-3</v>
      </c>
      <c r="F449" s="34" t="str">
        <f t="shared" si="40"/>
        <v/>
      </c>
      <c r="G449" s="31" t="str">
        <f t="shared" si="41"/>
        <v>0</v>
      </c>
      <c r="H449" s="26">
        <f t="shared" si="42"/>
        <v>0</v>
      </c>
    </row>
    <row r="450" spans="2:8" s="17" customFormat="1" ht="30" x14ac:dyDescent="0.2">
      <c r="B450" s="3" t="s">
        <v>430</v>
      </c>
      <c r="C450" s="29">
        <v>0</v>
      </c>
      <c r="D450" s="29">
        <v>0</v>
      </c>
      <c r="E450" s="34" t="str">
        <f t="shared" si="39"/>
        <v/>
      </c>
      <c r="F450" s="34" t="str">
        <f t="shared" si="40"/>
        <v/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1</v>
      </c>
      <c r="E452" s="34" t="str">
        <f t="shared" si="39"/>
        <v/>
      </c>
      <c r="F452" s="34">
        <f t="shared" si="40"/>
        <v>9.1911764705882352E-4</v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1</v>
      </c>
      <c r="E458" s="34" t="str">
        <f t="shared" si="39"/>
        <v/>
      </c>
      <c r="F458" s="34">
        <f t="shared" si="40"/>
        <v>9.1911764705882352E-4</v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17</v>
      </c>
      <c r="D460" s="29">
        <v>3</v>
      </c>
      <c r="E460" s="34">
        <f t="shared" si="39"/>
        <v>2.0214030915576695E-2</v>
      </c>
      <c r="F460" s="34">
        <f t="shared" si="40"/>
        <v>2.7573529411764708E-3</v>
      </c>
      <c r="G460" s="31">
        <f t="shared" si="41"/>
        <v>-0.82352941176470584</v>
      </c>
      <c r="H460" s="26">
        <f t="shared" si="42"/>
        <v>-1.6646848989298454E-2</v>
      </c>
    </row>
    <row r="461" spans="2:8" s="17" customFormat="1" ht="30" x14ac:dyDescent="0.2">
      <c r="B461" s="3" t="s">
        <v>173</v>
      </c>
      <c r="C461" s="29">
        <v>3</v>
      </c>
      <c r="D461" s="29">
        <v>0</v>
      </c>
      <c r="E461" s="34">
        <f t="shared" si="39"/>
        <v>3.5671819262782403E-3</v>
      </c>
      <c r="F461" s="34" t="str">
        <f t="shared" si="40"/>
        <v/>
      </c>
      <c r="G461" s="31" t="str">
        <f t="shared" si="41"/>
        <v>0</v>
      </c>
      <c r="H461" s="26">
        <f t="shared" si="42"/>
        <v>0</v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14</v>
      </c>
      <c r="D463" s="29">
        <v>12</v>
      </c>
      <c r="E463" s="34">
        <f t="shared" si="39"/>
        <v>1.6646848989298454E-2</v>
      </c>
      <c r="F463" s="34">
        <f t="shared" si="40"/>
        <v>1.1029411764705883E-2</v>
      </c>
      <c r="G463" s="31">
        <f t="shared" si="41"/>
        <v>-0.14285714285714285</v>
      </c>
      <c r="H463" s="26">
        <f t="shared" si="42"/>
        <v>-2.3781212841854932E-3</v>
      </c>
    </row>
    <row r="464" spans="2:8" s="17" customFormat="1" ht="15" x14ac:dyDescent="0.2">
      <c r="B464" s="3" t="s">
        <v>478</v>
      </c>
      <c r="C464" s="29">
        <v>5</v>
      </c>
      <c r="D464" s="29">
        <v>7</v>
      </c>
      <c r="E464" s="34">
        <f t="shared" si="39"/>
        <v>5.945303210463734E-3</v>
      </c>
      <c r="F464" s="34">
        <f t="shared" si="40"/>
        <v>6.4338235294117644E-3</v>
      </c>
      <c r="G464" s="31">
        <f t="shared" si="41"/>
        <v>0.4</v>
      </c>
      <c r="H464" s="26">
        <f t="shared" si="42"/>
        <v>2.3781212841854937E-3</v>
      </c>
    </row>
    <row r="465" spans="2:8" s="17" customFormat="1" ht="15" x14ac:dyDescent="0.2">
      <c r="B465" s="3" t="s">
        <v>183</v>
      </c>
      <c r="C465" s="29">
        <v>0</v>
      </c>
      <c r="D465" s="29">
        <v>1</v>
      </c>
      <c r="E465" s="34" t="str">
        <f t="shared" si="39"/>
        <v/>
      </c>
      <c r="F465" s="34">
        <f t="shared" si="40"/>
        <v>9.1911764705882352E-4</v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1</v>
      </c>
      <c r="D467" s="29">
        <v>3</v>
      </c>
      <c r="E467" s="34">
        <f t="shared" si="39"/>
        <v>1.1890606420927466E-3</v>
      </c>
      <c r="F467" s="34">
        <f t="shared" si="40"/>
        <v>2.7573529411764708E-3</v>
      </c>
      <c r="G467" s="31">
        <f t="shared" si="41"/>
        <v>2</v>
      </c>
      <c r="H467" s="26">
        <f t="shared" si="42"/>
        <v>2.3781212841854932E-3</v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4</v>
      </c>
      <c r="E474" s="34" t="str">
        <f t="shared" si="39"/>
        <v/>
      </c>
      <c r="F474" s="34">
        <f t="shared" si="40"/>
        <v>3.6764705882352941E-3</v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2</v>
      </c>
      <c r="D475" s="29">
        <v>3</v>
      </c>
      <c r="E475" s="34">
        <f t="shared" si="39"/>
        <v>2.3781212841854932E-3</v>
      </c>
      <c r="F475" s="34">
        <f t="shared" si="40"/>
        <v>2.7573529411764708E-3</v>
      </c>
      <c r="G475" s="31">
        <f t="shared" si="41"/>
        <v>0.5</v>
      </c>
      <c r="H475" s="26">
        <f t="shared" si="42"/>
        <v>1.1890606420927466E-3</v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3</v>
      </c>
      <c r="D478" s="29">
        <v>32</v>
      </c>
      <c r="E478" s="34">
        <f t="shared" si="39"/>
        <v>3.5671819262782403E-3</v>
      </c>
      <c r="F478" s="34">
        <f t="shared" si="40"/>
        <v>2.9411764705882353E-2</v>
      </c>
      <c r="G478" s="31">
        <f t="shared" si="41"/>
        <v>9.6666666666666661</v>
      </c>
      <c r="H478" s="26">
        <f t="shared" si="42"/>
        <v>3.4482758620689655E-2</v>
      </c>
    </row>
    <row r="479" spans="2:8" s="17" customFormat="1" ht="30" x14ac:dyDescent="0.2">
      <c r="B479" s="3" t="s">
        <v>440</v>
      </c>
      <c r="C479" s="29">
        <v>1</v>
      </c>
      <c r="D479" s="29">
        <v>1</v>
      </c>
      <c r="E479" s="34">
        <f t="shared" si="39"/>
        <v>1.1890606420927466E-3</v>
      </c>
      <c r="F479" s="34">
        <f t="shared" si="40"/>
        <v>9.1911764705882352E-4</v>
      </c>
      <c r="G479" s="31">
        <f t="shared" si="41"/>
        <v>0</v>
      </c>
      <c r="H479" s="26">
        <f t="shared" si="42"/>
        <v>0</v>
      </c>
    </row>
    <row r="480" spans="2:8" s="17" customFormat="1" ht="15" x14ac:dyDescent="0.2">
      <c r="B480" s="3" t="s">
        <v>441</v>
      </c>
      <c r="C480" s="29">
        <v>0</v>
      </c>
      <c r="D480" s="29">
        <v>3</v>
      </c>
      <c r="E480" s="34" t="str">
        <f t="shared" si="39"/>
        <v/>
      </c>
      <c r="F480" s="34">
        <f t="shared" si="40"/>
        <v>2.7573529411764708E-3</v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1</v>
      </c>
      <c r="D482" s="29">
        <v>0</v>
      </c>
      <c r="E482" s="34">
        <f t="shared" si="39"/>
        <v>1.1890606420927466E-3</v>
      </c>
      <c r="F482" s="34" t="str">
        <f t="shared" si="40"/>
        <v/>
      </c>
      <c r="G482" s="31" t="str">
        <f t="shared" si="41"/>
        <v>0</v>
      </c>
      <c r="H482" s="26">
        <f t="shared" si="42"/>
        <v>0</v>
      </c>
    </row>
    <row r="483" spans="2:8" s="17" customFormat="1" ht="15" x14ac:dyDescent="0.2">
      <c r="B483" s="3" t="s">
        <v>442</v>
      </c>
      <c r="C483" s="29">
        <v>7</v>
      </c>
      <c r="D483" s="29">
        <v>35</v>
      </c>
      <c r="E483" s="34">
        <f t="shared" si="39"/>
        <v>8.3234244946492272E-3</v>
      </c>
      <c r="F483" s="34">
        <f t="shared" si="40"/>
        <v>3.216911764705882E-2</v>
      </c>
      <c r="G483" s="31">
        <f t="shared" si="41"/>
        <v>4</v>
      </c>
      <c r="H483" s="26">
        <f t="shared" si="42"/>
        <v>3.3293697978596909E-2</v>
      </c>
    </row>
    <row r="484" spans="2:8" s="17" customFormat="1" ht="30" x14ac:dyDescent="0.2">
      <c r="B484" s="3" t="s">
        <v>184</v>
      </c>
      <c r="C484" s="29">
        <v>2</v>
      </c>
      <c r="D484" s="29">
        <v>13</v>
      </c>
      <c r="E484" s="34">
        <f t="shared" si="39"/>
        <v>2.3781212841854932E-3</v>
      </c>
      <c r="F484" s="34">
        <f t="shared" si="40"/>
        <v>1.1948529411764705E-2</v>
      </c>
      <c r="G484" s="31">
        <f t="shared" si="41"/>
        <v>5.5</v>
      </c>
      <c r="H484" s="26">
        <f t="shared" si="42"/>
        <v>1.3079667063020214E-2</v>
      </c>
    </row>
    <row r="485" spans="2:8" s="17" customFormat="1" ht="15" x14ac:dyDescent="0.2">
      <c r="B485" s="3" t="s">
        <v>443</v>
      </c>
      <c r="C485" s="29">
        <v>22</v>
      </c>
      <c r="D485" s="29">
        <v>39</v>
      </c>
      <c r="E485" s="34">
        <f t="shared" si="39"/>
        <v>2.6159334126040427E-2</v>
      </c>
      <c r="F485" s="34">
        <f t="shared" si="40"/>
        <v>3.5845588235294115E-2</v>
      </c>
      <c r="G485" s="31">
        <f t="shared" si="41"/>
        <v>0.77272727272727271</v>
      </c>
      <c r="H485" s="26">
        <f t="shared" si="42"/>
        <v>2.0214030915576692E-2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10</v>
      </c>
      <c r="D491" s="29">
        <v>2</v>
      </c>
      <c r="E491" s="34">
        <f t="shared" si="43"/>
        <v>1.1890606420927468E-2</v>
      </c>
      <c r="F491" s="34">
        <f t="shared" si="44"/>
        <v>1.838235294117647E-3</v>
      </c>
      <c r="G491" s="31">
        <f t="shared" si="45"/>
        <v>-0.8</v>
      </c>
      <c r="H491" s="26">
        <f t="shared" si="46"/>
        <v>-9.5124851367419747E-3</v>
      </c>
    </row>
    <row r="492" spans="2:8" s="17" customFormat="1" ht="15" x14ac:dyDescent="0.2">
      <c r="B492" s="3" t="s">
        <v>480</v>
      </c>
      <c r="C492" s="29">
        <v>1</v>
      </c>
      <c r="D492" s="29">
        <v>8</v>
      </c>
      <c r="E492" s="34">
        <f t="shared" si="43"/>
        <v>1.1890606420927466E-3</v>
      </c>
      <c r="F492" s="34">
        <f t="shared" si="44"/>
        <v>7.3529411764705881E-3</v>
      </c>
      <c r="G492" s="31">
        <f t="shared" si="45"/>
        <v>7</v>
      </c>
      <c r="H492" s="26">
        <f t="shared" si="46"/>
        <v>8.3234244946492272E-3</v>
      </c>
    </row>
    <row r="493" spans="2:8" s="17" customFormat="1" ht="15" x14ac:dyDescent="0.2">
      <c r="B493" s="3" t="s">
        <v>447</v>
      </c>
      <c r="C493" s="29">
        <v>3</v>
      </c>
      <c r="D493" s="29">
        <v>5</v>
      </c>
      <c r="E493" s="34">
        <f t="shared" si="43"/>
        <v>3.5671819262782403E-3</v>
      </c>
      <c r="F493" s="34">
        <f t="shared" si="44"/>
        <v>4.5955882352941178E-3</v>
      </c>
      <c r="G493" s="31">
        <f t="shared" si="45"/>
        <v>0.66666666666666663</v>
      </c>
      <c r="H493" s="26">
        <f t="shared" si="46"/>
        <v>2.3781212841854932E-3</v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1</v>
      </c>
      <c r="D495" s="29">
        <v>0</v>
      </c>
      <c r="E495" s="34">
        <f t="shared" si="43"/>
        <v>1.1890606420927466E-3</v>
      </c>
      <c r="F495" s="34" t="str">
        <f t="shared" si="44"/>
        <v/>
      </c>
      <c r="G495" s="31" t="str">
        <f t="shared" si="45"/>
        <v>0</v>
      </c>
      <c r="H495" s="26">
        <f t="shared" si="46"/>
        <v>0</v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245</v>
      </c>
      <c r="D505" s="21">
        <f>SUM(D506:D530)</f>
        <v>571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1.3306122448979592</v>
      </c>
      <c r="H505" s="22">
        <f>+IF(OR(AND(E505=""),(G505="")),"",E505*G505)</f>
        <v>1.3306122448979592</v>
      </c>
    </row>
    <row r="506" spans="2:8" s="17" customFormat="1" ht="15" x14ac:dyDescent="0.2">
      <c r="B506" s="3" t="s">
        <v>454</v>
      </c>
      <c r="C506" s="29">
        <v>0</v>
      </c>
      <c r="D506" s="29">
        <v>3</v>
      </c>
      <c r="E506" s="34" t="str">
        <f>+IF(C506=0,"",C506/C$505)</f>
        <v/>
      </c>
      <c r="F506" s="34">
        <f>+IF(D506=0,"",D506/D$505)</f>
        <v>5.2539404553415062E-3</v>
      </c>
      <c r="G506" s="31" t="str">
        <f>+IF(OR(AND(D506=0),(C506=0)),"0",((D506-C506)/C506))</f>
        <v>0</v>
      </c>
      <c r="H506" s="26" t="str">
        <f>+IF(OR(AND(E506=""),(G506="")),"",E506*G506)</f>
        <v/>
      </c>
    </row>
    <row r="507" spans="2:8" s="17" customFormat="1" ht="15" x14ac:dyDescent="0.2">
      <c r="B507" s="3" t="s">
        <v>187</v>
      </c>
      <c r="C507" s="29">
        <v>12</v>
      </c>
      <c r="D507" s="29">
        <v>5</v>
      </c>
      <c r="E507" s="34">
        <f t="shared" ref="E507:E529" si="47">+IF(C507=0,"",C507/C$505)</f>
        <v>4.8979591836734691E-2</v>
      </c>
      <c r="F507" s="34">
        <f t="shared" ref="F507:F529" si="48">+IF(D507=0,"",D507/D$505)</f>
        <v>8.7565674255691769E-3</v>
      </c>
      <c r="G507" s="31">
        <f t="shared" ref="G507:G529" si="49">+IF(OR(AND(D507=0),(C507=0)),"0",((D507-C507)/C507))</f>
        <v>-0.58333333333333337</v>
      </c>
      <c r="H507" s="26">
        <f t="shared" ref="H507:H530" si="50">+IF(OR(AND(E507=""),(G507="")),"",E507*G507)</f>
        <v>-2.8571428571428571E-2</v>
      </c>
    </row>
    <row r="508" spans="2:8" s="17" customFormat="1" ht="15" x14ac:dyDescent="0.2">
      <c r="B508" s="3" t="s">
        <v>455</v>
      </c>
      <c r="C508" s="29">
        <v>16</v>
      </c>
      <c r="D508" s="29">
        <v>42</v>
      </c>
      <c r="E508" s="34">
        <f t="shared" si="47"/>
        <v>6.5306122448979598E-2</v>
      </c>
      <c r="F508" s="34">
        <f t="shared" si="48"/>
        <v>7.3555166374781086E-2</v>
      </c>
      <c r="G508" s="31">
        <f t="shared" si="49"/>
        <v>1.625</v>
      </c>
      <c r="H508" s="26">
        <f t="shared" si="50"/>
        <v>0.10612244897959185</v>
      </c>
    </row>
    <row r="509" spans="2:8" s="17" customFormat="1" ht="15" x14ac:dyDescent="0.2">
      <c r="B509" s="3" t="s">
        <v>456</v>
      </c>
      <c r="C509" s="29">
        <v>64</v>
      </c>
      <c r="D509" s="29">
        <v>115</v>
      </c>
      <c r="E509" s="34">
        <f t="shared" si="47"/>
        <v>0.26122448979591839</v>
      </c>
      <c r="F509" s="34">
        <f t="shared" si="48"/>
        <v>0.20140105078809106</v>
      </c>
      <c r="G509" s="31">
        <f t="shared" si="49"/>
        <v>0.796875</v>
      </c>
      <c r="H509" s="26">
        <f t="shared" si="50"/>
        <v>0.20816326530612247</v>
      </c>
    </row>
    <row r="510" spans="2:8" s="17" customFormat="1" ht="15" x14ac:dyDescent="0.2">
      <c r="B510" s="3" t="s">
        <v>188</v>
      </c>
      <c r="C510" s="29">
        <v>1</v>
      </c>
      <c r="D510" s="29">
        <v>0</v>
      </c>
      <c r="E510" s="34">
        <f t="shared" si="47"/>
        <v>4.0816326530612249E-3</v>
      </c>
      <c r="F510" s="34" t="str">
        <f t="shared" si="48"/>
        <v/>
      </c>
      <c r="G510" s="31" t="str">
        <f t="shared" si="49"/>
        <v>0</v>
      </c>
      <c r="H510" s="26">
        <f t="shared" si="50"/>
        <v>0</v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1</v>
      </c>
      <c r="D513" s="29">
        <v>0</v>
      </c>
      <c r="E513" s="34">
        <f t="shared" si="47"/>
        <v>4.0816326530612249E-3</v>
      </c>
      <c r="F513" s="34" t="str">
        <f t="shared" si="48"/>
        <v/>
      </c>
      <c r="G513" s="31" t="str">
        <f t="shared" si="49"/>
        <v>0</v>
      </c>
      <c r="H513" s="26">
        <f t="shared" si="50"/>
        <v>0</v>
      </c>
    </row>
    <row r="514" spans="2:8" s="17" customFormat="1" ht="15" x14ac:dyDescent="0.2">
      <c r="B514" s="3" t="s">
        <v>458</v>
      </c>
      <c r="C514" s="29">
        <v>0</v>
      </c>
      <c r="D514" s="29">
        <v>1</v>
      </c>
      <c r="E514" s="34" t="str">
        <f t="shared" si="47"/>
        <v/>
      </c>
      <c r="F514" s="34">
        <f t="shared" si="48"/>
        <v>1.7513134851138354E-3</v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0</v>
      </c>
      <c r="D515" s="29">
        <v>1</v>
      </c>
      <c r="E515" s="34" t="str">
        <f t="shared" si="47"/>
        <v/>
      </c>
      <c r="F515" s="34">
        <f t="shared" si="48"/>
        <v>1.7513134851138354E-3</v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0</v>
      </c>
      <c r="D516" s="29">
        <v>0</v>
      </c>
      <c r="E516" s="34" t="str">
        <f t="shared" si="47"/>
        <v/>
      </c>
      <c r="F516" s="34" t="str">
        <f t="shared" si="48"/>
        <v/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52</v>
      </c>
      <c r="D517" s="29">
        <v>125</v>
      </c>
      <c r="E517" s="34">
        <f t="shared" si="47"/>
        <v>0.21224489795918366</v>
      </c>
      <c r="F517" s="34">
        <f t="shared" si="48"/>
        <v>0.21891418563922943</v>
      </c>
      <c r="G517" s="31">
        <f t="shared" si="49"/>
        <v>1.4038461538461537</v>
      </c>
      <c r="H517" s="26">
        <f t="shared" si="50"/>
        <v>0.29795918367346935</v>
      </c>
    </row>
    <row r="518" spans="2:8" s="17" customFormat="1" ht="15" x14ac:dyDescent="0.2">
      <c r="B518" s="3" t="s">
        <v>190</v>
      </c>
      <c r="C518" s="29">
        <v>7</v>
      </c>
      <c r="D518" s="29">
        <v>13</v>
      </c>
      <c r="E518" s="34">
        <f t="shared" si="47"/>
        <v>2.8571428571428571E-2</v>
      </c>
      <c r="F518" s="34">
        <f t="shared" si="48"/>
        <v>2.276707530647986E-2</v>
      </c>
      <c r="G518" s="31">
        <f t="shared" si="49"/>
        <v>0.8571428571428571</v>
      </c>
      <c r="H518" s="26">
        <f t="shared" si="50"/>
        <v>2.4489795918367346E-2</v>
      </c>
    </row>
    <row r="519" spans="2:8" s="17" customFormat="1" ht="15" x14ac:dyDescent="0.2">
      <c r="B519" s="3" t="s">
        <v>192</v>
      </c>
      <c r="C519" s="29">
        <v>1</v>
      </c>
      <c r="D519" s="29">
        <v>3</v>
      </c>
      <c r="E519" s="34">
        <f t="shared" si="47"/>
        <v>4.0816326530612249E-3</v>
      </c>
      <c r="F519" s="34">
        <f t="shared" si="48"/>
        <v>5.2539404553415062E-3</v>
      </c>
      <c r="G519" s="31">
        <f t="shared" si="49"/>
        <v>2</v>
      </c>
      <c r="H519" s="26">
        <f t="shared" si="50"/>
        <v>8.1632653061224497E-3</v>
      </c>
    </row>
    <row r="520" spans="2:8" s="17" customFormat="1" ht="15" x14ac:dyDescent="0.2">
      <c r="B520" s="3" t="s">
        <v>191</v>
      </c>
      <c r="C520" s="29">
        <v>0</v>
      </c>
      <c r="D520" s="29">
        <v>0</v>
      </c>
      <c r="E520" s="34" t="str">
        <f t="shared" si="47"/>
        <v/>
      </c>
      <c r="F520" s="34" t="str">
        <f t="shared" si="48"/>
        <v/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59</v>
      </c>
      <c r="D521" s="29">
        <v>230</v>
      </c>
      <c r="E521" s="34">
        <f t="shared" si="47"/>
        <v>0.24081632653061225</v>
      </c>
      <c r="F521" s="34">
        <f t="shared" si="48"/>
        <v>0.40280210157618213</v>
      </c>
      <c r="G521" s="31">
        <f t="shared" si="49"/>
        <v>2.8983050847457625</v>
      </c>
      <c r="H521" s="26">
        <f t="shared" si="50"/>
        <v>0.69795918367346932</v>
      </c>
    </row>
    <row r="522" spans="2:8" s="17" customFormat="1" ht="15" x14ac:dyDescent="0.2">
      <c r="B522" s="3" t="s">
        <v>193</v>
      </c>
      <c r="C522" s="29">
        <v>21</v>
      </c>
      <c r="D522" s="29">
        <v>8</v>
      </c>
      <c r="E522" s="34">
        <f t="shared" si="47"/>
        <v>8.5714285714285715E-2</v>
      </c>
      <c r="F522" s="34">
        <f t="shared" si="48"/>
        <v>1.4010507880910683E-2</v>
      </c>
      <c r="G522" s="31">
        <f t="shared" si="49"/>
        <v>-0.61904761904761907</v>
      </c>
      <c r="H522" s="26">
        <f t="shared" si="50"/>
        <v>-5.3061224489795923E-2</v>
      </c>
    </row>
    <row r="523" spans="2:8" s="17" customFormat="1" ht="15" x14ac:dyDescent="0.2">
      <c r="B523" s="3" t="s">
        <v>462</v>
      </c>
      <c r="C523" s="29">
        <v>0</v>
      </c>
      <c r="D523" s="29">
        <v>1</v>
      </c>
      <c r="E523" s="34" t="str">
        <f t="shared" si="47"/>
        <v/>
      </c>
      <c r="F523" s="34">
        <f t="shared" si="48"/>
        <v>1.7513134851138354E-3</v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0</v>
      </c>
      <c r="D524" s="29">
        <v>1</v>
      </c>
      <c r="E524" s="34" t="str">
        <f t="shared" si="47"/>
        <v/>
      </c>
      <c r="F524" s="34">
        <f t="shared" si="48"/>
        <v>1.7513134851138354E-3</v>
      </c>
      <c r="G524" s="31" t="str">
        <f t="shared" si="49"/>
        <v>0</v>
      </c>
      <c r="H524" s="26" t="str">
        <f t="shared" si="50"/>
        <v/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6</v>
      </c>
      <c r="D526" s="29">
        <v>8</v>
      </c>
      <c r="E526" s="34">
        <f t="shared" si="47"/>
        <v>2.4489795918367346E-2</v>
      </c>
      <c r="F526" s="34">
        <f t="shared" si="48"/>
        <v>1.4010507880910683E-2</v>
      </c>
      <c r="G526" s="31">
        <f t="shared" si="49"/>
        <v>0.33333333333333331</v>
      </c>
      <c r="H526" s="26">
        <f t="shared" si="50"/>
        <v>8.163265306122448E-3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1</v>
      </c>
      <c r="D529" s="29">
        <v>2</v>
      </c>
      <c r="E529" s="34">
        <f t="shared" si="47"/>
        <v>4.0816326530612249E-3</v>
      </c>
      <c r="F529" s="34">
        <f t="shared" si="48"/>
        <v>3.5026269702276708E-3</v>
      </c>
      <c r="G529" s="31">
        <f t="shared" si="49"/>
        <v>1</v>
      </c>
      <c r="H529" s="26">
        <f t="shared" si="50"/>
        <v>4.0816326530612249E-3</v>
      </c>
    </row>
    <row r="530" spans="2:8" s="17" customFormat="1" ht="30" x14ac:dyDescent="0.2">
      <c r="B530" s="3" t="s">
        <v>467</v>
      </c>
      <c r="C530" s="29">
        <v>4</v>
      </c>
      <c r="D530" s="29">
        <v>13</v>
      </c>
      <c r="E530" s="34">
        <f>+IF(C530=0,"",C530/C$505)</f>
        <v>1.6326530612244899E-2</v>
      </c>
      <c r="F530" s="34">
        <f>+IF(D530=0,"",D530/D$505)</f>
        <v>2.276707530647986E-2</v>
      </c>
      <c r="G530" s="31">
        <f>+IF(OR(AND(D530=0),(C530=0)),"0",((D530-C530)/C530))</f>
        <v>2.25</v>
      </c>
      <c r="H530" s="26">
        <f t="shared" si="50"/>
        <v>3.6734693877551024E-2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543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512</v>
      </c>
      <c r="C8" s="20">
        <f>+C18+C70+C151+C294+C505</f>
        <v>5807</v>
      </c>
      <c r="D8" s="21">
        <f>+D18+D70+D151+D294+D505</f>
        <v>5935</v>
      </c>
      <c r="E8" s="22">
        <f>SUM(E9:E13)</f>
        <v>1</v>
      </c>
      <c r="F8" s="22">
        <f>SUM(F9:F13)</f>
        <v>1</v>
      </c>
      <c r="G8" s="22">
        <f t="shared" ref="G8:G13" si="0">+(D8-C8)/C8</f>
        <v>2.2042362665748234E-2</v>
      </c>
      <c r="H8" s="22">
        <f t="shared" ref="H8:H13" si="1">+IF(OR(AND(E8=""),(G8="")),"",E8*G8)</f>
        <v>2.2042362665748234E-2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235</v>
      </c>
      <c r="D9" s="24">
        <f>+D18</f>
        <v>119</v>
      </c>
      <c r="E9" s="25">
        <f t="shared" ref="E9:F13" si="2">+C9/C$8</f>
        <v>4.0468400206647152E-2</v>
      </c>
      <c r="F9" s="25">
        <f t="shared" si="2"/>
        <v>2.0050547598989048E-2</v>
      </c>
      <c r="G9" s="25">
        <f t="shared" si="0"/>
        <v>-0.49361702127659574</v>
      </c>
      <c r="H9" s="26">
        <f t="shared" si="1"/>
        <v>-1.9975891165834338E-2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728</v>
      </c>
      <c r="D10" s="24">
        <f>+D70</f>
        <v>747</v>
      </c>
      <c r="E10" s="25">
        <f t="shared" si="2"/>
        <v>0.12536593766144308</v>
      </c>
      <c r="F10" s="25">
        <f t="shared" si="2"/>
        <v>0.12586352148272956</v>
      </c>
      <c r="G10" s="25">
        <f t="shared" si="0"/>
        <v>2.60989010989011E-2</v>
      </c>
      <c r="H10" s="26">
        <f t="shared" si="1"/>
        <v>3.2719132081970035E-3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1493</v>
      </c>
      <c r="D11" s="24">
        <f>+D151</f>
        <v>1134</v>
      </c>
      <c r="E11" s="25">
        <f t="shared" si="2"/>
        <v>0.25710349578095404</v>
      </c>
      <c r="F11" s="25">
        <f t="shared" si="2"/>
        <v>0.19106992417860152</v>
      </c>
      <c r="G11" s="25">
        <f t="shared" si="0"/>
        <v>-0.24045545880776958</v>
      </c>
      <c r="H11" s="26">
        <f t="shared" si="1"/>
        <v>-6.1821939039090758E-2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2585</v>
      </c>
      <c r="D12" s="24">
        <f>+D294</f>
        <v>2908</v>
      </c>
      <c r="E12" s="25">
        <f t="shared" si="2"/>
        <v>0.44515240227311864</v>
      </c>
      <c r="F12" s="25">
        <f t="shared" si="2"/>
        <v>0.48997472620050547</v>
      </c>
      <c r="G12" s="25">
        <f t="shared" si="0"/>
        <v>0.12495164410058027</v>
      </c>
      <c r="H12" s="26">
        <f t="shared" si="1"/>
        <v>5.5622524539349058E-2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766</v>
      </c>
      <c r="D13" s="24">
        <f>+D505</f>
        <v>1027</v>
      </c>
      <c r="E13" s="25">
        <f t="shared" si="2"/>
        <v>0.13190976407783708</v>
      </c>
      <c r="F13" s="25">
        <f t="shared" si="2"/>
        <v>0.17304128053917439</v>
      </c>
      <c r="G13" s="25">
        <f t="shared" si="0"/>
        <v>0.34073107049608353</v>
      </c>
      <c r="H13" s="26">
        <f t="shared" si="1"/>
        <v>4.4945755123127255E-2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235</v>
      </c>
      <c r="D18" s="20">
        <f>SUM(D19:D64)</f>
        <v>119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-0.49361702127659574</v>
      </c>
      <c r="H18" s="22">
        <f t="shared" ref="H18:H32" si="6">+IF(OR(AND(E18=""),(G18="")),"",E18*G18)</f>
        <v>-0.49361702127659574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8</v>
      </c>
      <c r="D20" s="29">
        <v>2</v>
      </c>
      <c r="E20" s="30">
        <f t="shared" si="3"/>
        <v>3.4042553191489362E-2</v>
      </c>
      <c r="F20" s="30">
        <f t="shared" si="4"/>
        <v>1.680672268907563E-2</v>
      </c>
      <c r="G20" s="31">
        <f t="shared" si="5"/>
        <v>-0.75</v>
      </c>
      <c r="H20" s="26">
        <f t="shared" si="6"/>
        <v>-2.5531914893617023E-2</v>
      </c>
    </row>
    <row r="21" spans="2:8" s="17" customFormat="1" ht="45" x14ac:dyDescent="0.2">
      <c r="B21" s="3" t="s">
        <v>1</v>
      </c>
      <c r="C21" s="29">
        <v>2</v>
      </c>
      <c r="D21" s="29">
        <v>0</v>
      </c>
      <c r="E21" s="30">
        <f t="shared" si="3"/>
        <v>8.5106382978723406E-3</v>
      </c>
      <c r="F21" s="30" t="str">
        <f t="shared" si="4"/>
        <v/>
      </c>
      <c r="G21" s="31" t="str">
        <f t="shared" si="5"/>
        <v>0</v>
      </c>
      <c r="H21" s="26">
        <f t="shared" si="6"/>
        <v>0</v>
      </c>
    </row>
    <row r="22" spans="2:8" s="17" customFormat="1" ht="45" x14ac:dyDescent="0.2">
      <c r="B22" s="3" t="s">
        <v>197</v>
      </c>
      <c r="C22" s="29">
        <v>1</v>
      </c>
      <c r="D22" s="29">
        <v>0</v>
      </c>
      <c r="E22" s="30">
        <f t="shared" si="3"/>
        <v>4.2553191489361703E-3</v>
      </c>
      <c r="F22" s="30" t="str">
        <f t="shared" si="4"/>
        <v/>
      </c>
      <c r="G22" s="31" t="str">
        <f t="shared" si="5"/>
        <v>0</v>
      </c>
      <c r="H22" s="26">
        <f t="shared" si="6"/>
        <v>0</v>
      </c>
    </row>
    <row r="23" spans="2:8" s="17" customFormat="1" ht="30" x14ac:dyDescent="0.2">
      <c r="B23" s="3" t="s">
        <v>198</v>
      </c>
      <c r="C23" s="29">
        <v>0</v>
      </c>
      <c r="D23" s="29">
        <v>1</v>
      </c>
      <c r="E23" s="30" t="str">
        <f t="shared" si="3"/>
        <v/>
      </c>
      <c r="F23" s="30">
        <f t="shared" si="4"/>
        <v>8.4033613445378148E-3</v>
      </c>
      <c r="G23" s="31" t="str">
        <f t="shared" si="5"/>
        <v>0</v>
      </c>
      <c r="H23" s="26" t="str">
        <f t="shared" si="6"/>
        <v/>
      </c>
    </row>
    <row r="24" spans="2:8" s="17" customFormat="1" ht="45" x14ac:dyDescent="0.2">
      <c r="B24" s="3" t="s">
        <v>199</v>
      </c>
      <c r="C24" s="29">
        <v>3</v>
      </c>
      <c r="D24" s="29">
        <v>1</v>
      </c>
      <c r="E24" s="30">
        <f t="shared" si="3"/>
        <v>1.276595744680851E-2</v>
      </c>
      <c r="F24" s="30">
        <f t="shared" si="4"/>
        <v>8.4033613445378148E-3</v>
      </c>
      <c r="G24" s="31">
        <f t="shared" si="5"/>
        <v>-0.66666666666666663</v>
      </c>
      <c r="H24" s="26">
        <f t="shared" si="6"/>
        <v>-8.5106382978723388E-3</v>
      </c>
    </row>
    <row r="25" spans="2:8" s="17" customFormat="1" ht="15" x14ac:dyDescent="0.2">
      <c r="B25" s="3" t="s">
        <v>2</v>
      </c>
      <c r="C25" s="29">
        <v>2</v>
      </c>
      <c r="D25" s="29">
        <v>4</v>
      </c>
      <c r="E25" s="30">
        <f t="shared" si="3"/>
        <v>8.5106382978723406E-3</v>
      </c>
      <c r="F25" s="30">
        <f t="shared" si="4"/>
        <v>3.3613445378151259E-2</v>
      </c>
      <c r="G25" s="31">
        <f t="shared" si="5"/>
        <v>1</v>
      </c>
      <c r="H25" s="26">
        <f t="shared" si="6"/>
        <v>8.5106382978723406E-3</v>
      </c>
    </row>
    <row r="26" spans="2:8" s="17" customFormat="1" ht="15" x14ac:dyDescent="0.2">
      <c r="B26" s="3" t="s">
        <v>6</v>
      </c>
      <c r="C26" s="29">
        <v>8</v>
      </c>
      <c r="D26" s="29">
        <v>24</v>
      </c>
      <c r="E26" s="30">
        <f t="shared" si="3"/>
        <v>3.4042553191489362E-2</v>
      </c>
      <c r="F26" s="30">
        <f t="shared" si="4"/>
        <v>0.20168067226890757</v>
      </c>
      <c r="G26" s="31">
        <f t="shared" si="5"/>
        <v>2</v>
      </c>
      <c r="H26" s="26">
        <f t="shared" si="6"/>
        <v>6.8085106382978725E-2</v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7</v>
      </c>
      <c r="D28" s="29">
        <v>7</v>
      </c>
      <c r="E28" s="30">
        <f t="shared" si="3"/>
        <v>2.9787234042553193E-2</v>
      </c>
      <c r="F28" s="30">
        <f t="shared" si="4"/>
        <v>5.8823529411764705E-2</v>
      </c>
      <c r="G28" s="31">
        <f t="shared" si="5"/>
        <v>0</v>
      </c>
      <c r="H28" s="26">
        <f t="shared" si="6"/>
        <v>0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1</v>
      </c>
      <c r="E30" s="30" t="str">
        <f t="shared" si="3"/>
        <v/>
      </c>
      <c r="F30" s="30">
        <f t="shared" si="4"/>
        <v>8.4033613445378148E-3</v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1</v>
      </c>
      <c r="D32" s="29">
        <v>0</v>
      </c>
      <c r="E32" s="30">
        <f t="shared" si="3"/>
        <v>4.2553191489361703E-3</v>
      </c>
      <c r="F32" s="30" t="str">
        <f t="shared" si="4"/>
        <v/>
      </c>
      <c r="G32" s="31" t="str">
        <f t="shared" si="5"/>
        <v>0</v>
      </c>
      <c r="H32" s="26">
        <f t="shared" si="6"/>
        <v>0</v>
      </c>
    </row>
    <row r="33" spans="2:8" s="17" customFormat="1" ht="15" x14ac:dyDescent="0.2">
      <c r="B33" s="3" t="s">
        <v>202</v>
      </c>
      <c r="C33" s="29">
        <v>1</v>
      </c>
      <c r="D33" s="29">
        <v>0</v>
      </c>
      <c r="E33" s="30">
        <f>+IF(C33=0,"",C33/C$18)</f>
        <v>4.2553191489361703E-3</v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>
        <f t="shared" ref="H33:H64" si="9">+IF(OR(AND(E33=""),(G33="")),"",E33*G33)</f>
        <v>0</v>
      </c>
    </row>
    <row r="34" spans="2:8" s="17" customFormat="1" ht="15" x14ac:dyDescent="0.2">
      <c r="B34" s="3" t="s">
        <v>203</v>
      </c>
      <c r="C34" s="29">
        <v>2</v>
      </c>
      <c r="D34" s="29">
        <v>10</v>
      </c>
      <c r="E34" s="30">
        <f t="shared" ref="E34:E64" si="10">+IF(C34=0,"",C34/C$18)</f>
        <v>8.5106382978723406E-3</v>
      </c>
      <c r="F34" s="30">
        <f t="shared" si="7"/>
        <v>8.4033613445378158E-2</v>
      </c>
      <c r="G34" s="31">
        <f t="shared" si="8"/>
        <v>4</v>
      </c>
      <c r="H34" s="26">
        <f t="shared" si="9"/>
        <v>3.4042553191489362E-2</v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2</v>
      </c>
      <c r="E36" s="30" t="str">
        <f t="shared" si="10"/>
        <v/>
      </c>
      <c r="F36" s="30">
        <f t="shared" si="7"/>
        <v>1.680672268907563E-2</v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0</v>
      </c>
      <c r="D37" s="29">
        <v>0</v>
      </c>
      <c r="E37" s="30" t="str">
        <f t="shared" si="10"/>
        <v/>
      </c>
      <c r="F37" s="30" t="str">
        <f t="shared" si="7"/>
        <v/>
      </c>
      <c r="G37" s="31" t="str">
        <f t="shared" si="8"/>
        <v>0</v>
      </c>
      <c r="H37" s="26" t="str">
        <f t="shared" si="9"/>
        <v/>
      </c>
    </row>
    <row r="38" spans="2:8" s="17" customFormat="1" ht="30" x14ac:dyDescent="0.2">
      <c r="B38" s="3" t="s">
        <v>206</v>
      </c>
      <c r="C38" s="29">
        <v>1</v>
      </c>
      <c r="D38" s="29">
        <v>0</v>
      </c>
      <c r="E38" s="30">
        <f t="shared" si="10"/>
        <v>4.2553191489361703E-3</v>
      </c>
      <c r="F38" s="30" t="str">
        <f t="shared" si="7"/>
        <v/>
      </c>
      <c r="G38" s="31" t="str">
        <f t="shared" si="8"/>
        <v>0</v>
      </c>
      <c r="H38" s="26">
        <f t="shared" si="9"/>
        <v>0</v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1</v>
      </c>
      <c r="D42" s="29">
        <v>0</v>
      </c>
      <c r="E42" s="30">
        <f t="shared" si="10"/>
        <v>4.2553191489361703E-3</v>
      </c>
      <c r="F42" s="30" t="str">
        <f t="shared" si="7"/>
        <v/>
      </c>
      <c r="G42" s="31" t="str">
        <f t="shared" si="8"/>
        <v>0</v>
      </c>
      <c r="H42" s="26">
        <f t="shared" si="9"/>
        <v>0</v>
      </c>
    </row>
    <row r="43" spans="2:8" s="17" customFormat="1" ht="30" x14ac:dyDescent="0.2">
      <c r="B43" s="3" t="s">
        <v>211</v>
      </c>
      <c r="C43" s="29">
        <v>1</v>
      </c>
      <c r="D43" s="29">
        <v>0</v>
      </c>
      <c r="E43" s="30">
        <f t="shared" si="10"/>
        <v>4.2553191489361703E-3</v>
      </c>
      <c r="F43" s="30" t="str">
        <f t="shared" si="7"/>
        <v/>
      </c>
      <c r="G43" s="31" t="str">
        <f t="shared" si="8"/>
        <v>0</v>
      </c>
      <c r="H43" s="26">
        <f t="shared" si="9"/>
        <v>0</v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18</v>
      </c>
      <c r="D48" s="29">
        <v>10</v>
      </c>
      <c r="E48" s="30">
        <f t="shared" si="10"/>
        <v>7.6595744680851063E-2</v>
      </c>
      <c r="F48" s="30">
        <f t="shared" si="7"/>
        <v>8.4033613445378158E-2</v>
      </c>
      <c r="G48" s="31">
        <f t="shared" si="8"/>
        <v>-0.44444444444444442</v>
      </c>
      <c r="H48" s="26">
        <f t="shared" si="9"/>
        <v>-3.4042553191489362E-2</v>
      </c>
    </row>
    <row r="49" spans="2:8" s="17" customFormat="1" ht="15" x14ac:dyDescent="0.2">
      <c r="B49" s="3" t="s">
        <v>16</v>
      </c>
      <c r="C49" s="29">
        <v>1</v>
      </c>
      <c r="D49" s="29">
        <v>2</v>
      </c>
      <c r="E49" s="30">
        <f t="shared" si="10"/>
        <v>4.2553191489361703E-3</v>
      </c>
      <c r="F49" s="30">
        <f t="shared" si="7"/>
        <v>1.680672268907563E-2</v>
      </c>
      <c r="G49" s="31">
        <f t="shared" si="8"/>
        <v>1</v>
      </c>
      <c r="H49" s="26">
        <f t="shared" si="9"/>
        <v>4.2553191489361703E-3</v>
      </c>
    </row>
    <row r="50" spans="2:8" s="17" customFormat="1" ht="15" x14ac:dyDescent="0.2">
      <c r="B50" s="3" t="s">
        <v>15</v>
      </c>
      <c r="C50" s="29">
        <v>141</v>
      </c>
      <c r="D50" s="29">
        <v>29</v>
      </c>
      <c r="E50" s="30">
        <f t="shared" si="10"/>
        <v>0.6</v>
      </c>
      <c r="F50" s="30">
        <f t="shared" si="7"/>
        <v>0.24369747899159663</v>
      </c>
      <c r="G50" s="31">
        <f t="shared" si="8"/>
        <v>-0.79432624113475181</v>
      </c>
      <c r="H50" s="26">
        <f t="shared" si="9"/>
        <v>-0.47659574468085109</v>
      </c>
    </row>
    <row r="51" spans="2:8" s="17" customFormat="1" ht="30" x14ac:dyDescent="0.2">
      <c r="B51" s="3" t="s">
        <v>13</v>
      </c>
      <c r="C51" s="29">
        <v>0</v>
      </c>
      <c r="D51" s="29">
        <v>1</v>
      </c>
      <c r="E51" s="30" t="str">
        <f t="shared" si="10"/>
        <v/>
      </c>
      <c r="F51" s="30">
        <f t="shared" si="7"/>
        <v>8.4033613445378148E-3</v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1</v>
      </c>
      <c r="D52" s="29">
        <v>0</v>
      </c>
      <c r="E52" s="30">
        <f t="shared" si="10"/>
        <v>4.2553191489361703E-3</v>
      </c>
      <c r="F52" s="30" t="str">
        <f t="shared" si="7"/>
        <v/>
      </c>
      <c r="G52" s="31" t="str">
        <f t="shared" si="8"/>
        <v>0</v>
      </c>
      <c r="H52" s="26">
        <f t="shared" si="9"/>
        <v>0</v>
      </c>
    </row>
    <row r="53" spans="2:8" s="17" customFormat="1" ht="15" x14ac:dyDescent="0.2">
      <c r="B53" s="3" t="s">
        <v>12</v>
      </c>
      <c r="C53" s="29">
        <v>1</v>
      </c>
      <c r="D53" s="29">
        <v>0</v>
      </c>
      <c r="E53" s="30">
        <f t="shared" si="10"/>
        <v>4.2553191489361703E-3</v>
      </c>
      <c r="F53" s="30" t="str">
        <f t="shared" si="7"/>
        <v/>
      </c>
      <c r="G53" s="31" t="str">
        <f t="shared" si="8"/>
        <v>0</v>
      </c>
      <c r="H53" s="26">
        <f t="shared" si="9"/>
        <v>0</v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1</v>
      </c>
      <c r="D55" s="29">
        <v>0</v>
      </c>
      <c r="E55" s="30">
        <f t="shared" si="10"/>
        <v>4.2553191489361703E-3</v>
      </c>
      <c r="F55" s="30" t="str">
        <f t="shared" si="7"/>
        <v/>
      </c>
      <c r="G55" s="31" t="str">
        <f t="shared" si="8"/>
        <v>0</v>
      </c>
      <c r="H55" s="26">
        <f t="shared" si="9"/>
        <v>0</v>
      </c>
    </row>
    <row r="56" spans="2:8" s="17" customFormat="1" ht="15" x14ac:dyDescent="0.2">
      <c r="B56" s="3" t="s">
        <v>18</v>
      </c>
      <c r="C56" s="29">
        <v>0</v>
      </c>
      <c r="D56" s="29">
        <v>2</v>
      </c>
      <c r="E56" s="30" t="str">
        <f t="shared" si="10"/>
        <v/>
      </c>
      <c r="F56" s="30">
        <f t="shared" si="7"/>
        <v>1.680672268907563E-2</v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23</v>
      </c>
      <c r="D58" s="29">
        <v>14</v>
      </c>
      <c r="E58" s="30">
        <f t="shared" si="10"/>
        <v>9.7872340425531917E-2</v>
      </c>
      <c r="F58" s="30">
        <f t="shared" si="7"/>
        <v>0.11764705882352941</v>
      </c>
      <c r="G58" s="31">
        <f t="shared" si="8"/>
        <v>-0.39130434782608697</v>
      </c>
      <c r="H58" s="26">
        <f t="shared" si="9"/>
        <v>-3.8297872340425532E-2</v>
      </c>
    </row>
    <row r="59" spans="2:8" s="17" customFormat="1" ht="15" x14ac:dyDescent="0.2">
      <c r="B59" s="3" t="s">
        <v>217</v>
      </c>
      <c r="C59" s="29">
        <v>0</v>
      </c>
      <c r="D59" s="29">
        <v>3</v>
      </c>
      <c r="E59" s="30" t="str">
        <f t="shared" si="10"/>
        <v/>
      </c>
      <c r="F59" s="30">
        <f t="shared" si="7"/>
        <v>2.5210084033613446E-2</v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4</v>
      </c>
      <c r="D60" s="29">
        <v>3</v>
      </c>
      <c r="E60" s="30">
        <f t="shared" si="10"/>
        <v>1.7021276595744681E-2</v>
      </c>
      <c r="F60" s="30">
        <f t="shared" si="7"/>
        <v>2.5210084033613446E-2</v>
      </c>
      <c r="G60" s="31">
        <f t="shared" si="8"/>
        <v>-0.25</v>
      </c>
      <c r="H60" s="26">
        <f t="shared" si="9"/>
        <v>-4.2553191489361703E-3</v>
      </c>
    </row>
    <row r="61" spans="2:8" s="17" customFormat="1" ht="15" x14ac:dyDescent="0.2">
      <c r="B61" s="3" t="s">
        <v>219</v>
      </c>
      <c r="C61" s="29">
        <v>3</v>
      </c>
      <c r="D61" s="29">
        <v>0</v>
      </c>
      <c r="E61" s="30">
        <f t="shared" si="10"/>
        <v>1.276595744680851E-2</v>
      </c>
      <c r="F61" s="30" t="str">
        <f t="shared" si="7"/>
        <v/>
      </c>
      <c r="G61" s="31" t="str">
        <f t="shared" si="8"/>
        <v>0</v>
      </c>
      <c r="H61" s="26">
        <f t="shared" si="9"/>
        <v>0</v>
      </c>
    </row>
    <row r="62" spans="2:8" s="17" customFormat="1" ht="15" x14ac:dyDescent="0.2">
      <c r="B62" s="3" t="s">
        <v>19</v>
      </c>
      <c r="C62" s="29">
        <v>0</v>
      </c>
      <c r="D62" s="29">
        <v>1</v>
      </c>
      <c r="E62" s="30" t="str">
        <f t="shared" si="10"/>
        <v/>
      </c>
      <c r="F62" s="30">
        <f t="shared" si="7"/>
        <v>8.4033613445378148E-3</v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3</v>
      </c>
      <c r="D63" s="29">
        <v>0</v>
      </c>
      <c r="E63" s="30">
        <f t="shared" si="10"/>
        <v>1.276595744680851E-2</v>
      </c>
      <c r="F63" s="30" t="str">
        <f t="shared" si="7"/>
        <v/>
      </c>
      <c r="G63" s="31" t="str">
        <f t="shared" si="8"/>
        <v>0</v>
      </c>
      <c r="H63" s="26">
        <f t="shared" si="9"/>
        <v>0</v>
      </c>
    </row>
    <row r="64" spans="2:8" s="17" customFormat="1" ht="15" x14ac:dyDescent="0.2">
      <c r="B64" s="3" t="s">
        <v>221</v>
      </c>
      <c r="C64" s="29">
        <v>1</v>
      </c>
      <c r="D64" s="29">
        <v>2</v>
      </c>
      <c r="E64" s="30">
        <f t="shared" si="10"/>
        <v>4.2553191489361703E-3</v>
      </c>
      <c r="F64" s="30">
        <f t="shared" si="7"/>
        <v>1.680672268907563E-2</v>
      </c>
      <c r="G64" s="31">
        <f t="shared" si="8"/>
        <v>1</v>
      </c>
      <c r="H64" s="26">
        <f t="shared" si="9"/>
        <v>4.2553191489361703E-3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728</v>
      </c>
      <c r="D70" s="21">
        <f>SUM(D71:D145)</f>
        <v>747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2.60989010989011E-2</v>
      </c>
      <c r="H70" s="22">
        <f>+IF(OR(AND(E70=""),(G70="")),"",E70*G70)</f>
        <v>2.60989010989011E-2</v>
      </c>
    </row>
    <row r="71" spans="2:8" s="17" customFormat="1" ht="15" x14ac:dyDescent="0.2">
      <c r="B71" s="3" t="s">
        <v>20</v>
      </c>
      <c r="C71" s="29">
        <v>20</v>
      </c>
      <c r="D71" s="29">
        <v>11</v>
      </c>
      <c r="E71" s="34">
        <f>+IF(C71=0,"",C71/C$70)</f>
        <v>2.7472527472527472E-2</v>
      </c>
      <c r="F71" s="34">
        <f>+IF(D71=0,"",D71/D$70)</f>
        <v>1.4725568942436412E-2</v>
      </c>
      <c r="G71" s="31">
        <f>+IF(OR(AND(D71=0),(C71=0)),"0",((D71-C71)/C71))</f>
        <v>-0.45</v>
      </c>
      <c r="H71" s="26">
        <f>+IF(OR(AND(E71=""),(G71="")),"",E71*G71)</f>
        <v>-1.2362637362637362E-2</v>
      </c>
    </row>
    <row r="72" spans="2:8" s="17" customFormat="1" ht="15" x14ac:dyDescent="0.2">
      <c r="B72" s="3" t="s">
        <v>21</v>
      </c>
      <c r="C72" s="29">
        <v>5</v>
      </c>
      <c r="D72" s="29">
        <v>0</v>
      </c>
      <c r="E72" s="34">
        <f t="shared" ref="E72:E135" si="11">+IF(C72=0,"",C72/C$70)</f>
        <v>6.868131868131868E-3</v>
      </c>
      <c r="F72" s="34" t="str">
        <f t="shared" ref="F72:F135" si="12">+IF(D72=0,"",D72/D$70)</f>
        <v/>
      </c>
      <c r="G72" s="31" t="str">
        <f t="shared" ref="G72:G135" si="13">+IF(OR(AND(D72=0),(C72=0)),"0",((D72-C72)/C72))</f>
        <v>0</v>
      </c>
      <c r="H72" s="26">
        <f t="shared" ref="H72:H135" si="14">+IF(OR(AND(E72=""),(G72="")),"",E72*G72)</f>
        <v>0</v>
      </c>
    </row>
    <row r="73" spans="2:8" s="17" customFormat="1" ht="15" x14ac:dyDescent="0.2">
      <c r="B73" s="3" t="s">
        <v>22</v>
      </c>
      <c r="C73" s="29">
        <v>15</v>
      </c>
      <c r="D73" s="29">
        <v>16</v>
      </c>
      <c r="E73" s="34">
        <f t="shared" si="11"/>
        <v>2.0604395604395604E-2</v>
      </c>
      <c r="F73" s="34">
        <f t="shared" si="12"/>
        <v>2.1419009370816599E-2</v>
      </c>
      <c r="G73" s="31">
        <f t="shared" si="13"/>
        <v>6.6666666666666666E-2</v>
      </c>
      <c r="H73" s="26">
        <f t="shared" si="14"/>
        <v>1.3736263736263735E-3</v>
      </c>
    </row>
    <row r="74" spans="2:8" s="17" customFormat="1" ht="30" x14ac:dyDescent="0.2">
      <c r="B74" s="3" t="s">
        <v>222</v>
      </c>
      <c r="C74" s="29">
        <v>45</v>
      </c>
      <c r="D74" s="29">
        <v>19</v>
      </c>
      <c r="E74" s="34">
        <f t="shared" si="11"/>
        <v>6.1813186813186816E-2</v>
      </c>
      <c r="F74" s="34">
        <f t="shared" si="12"/>
        <v>2.5435073627844713E-2</v>
      </c>
      <c r="G74" s="31">
        <f t="shared" si="13"/>
        <v>-0.57777777777777772</v>
      </c>
      <c r="H74" s="26">
        <f t="shared" si="14"/>
        <v>-3.5714285714285712E-2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5</v>
      </c>
      <c r="D76" s="29">
        <v>1</v>
      </c>
      <c r="E76" s="34">
        <f t="shared" si="11"/>
        <v>6.868131868131868E-3</v>
      </c>
      <c r="F76" s="34">
        <f t="shared" si="12"/>
        <v>1.3386880856760374E-3</v>
      </c>
      <c r="G76" s="31">
        <f t="shared" si="13"/>
        <v>-0.8</v>
      </c>
      <c r="H76" s="26">
        <f t="shared" si="14"/>
        <v>-5.4945054945054949E-3</v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1</v>
      </c>
      <c r="D78" s="29">
        <v>0</v>
      </c>
      <c r="E78" s="34">
        <f t="shared" si="11"/>
        <v>1.3736263736263737E-3</v>
      </c>
      <c r="F78" s="34" t="str">
        <f t="shared" si="12"/>
        <v/>
      </c>
      <c r="G78" s="31" t="str">
        <f t="shared" si="13"/>
        <v>0</v>
      </c>
      <c r="H78" s="26">
        <f t="shared" si="14"/>
        <v>0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11</v>
      </c>
      <c r="D80" s="29">
        <v>2</v>
      </c>
      <c r="E80" s="34">
        <f t="shared" si="11"/>
        <v>1.510989010989011E-2</v>
      </c>
      <c r="F80" s="34">
        <f t="shared" si="12"/>
        <v>2.6773761713520749E-3</v>
      </c>
      <c r="G80" s="31">
        <f t="shared" si="13"/>
        <v>-0.81818181818181823</v>
      </c>
      <c r="H80" s="26">
        <f t="shared" si="14"/>
        <v>-1.2362637362637364E-2</v>
      </c>
    </row>
    <row r="81" spans="2:9" s="17" customFormat="1" ht="15" x14ac:dyDescent="0.2">
      <c r="B81" s="3" t="s">
        <v>24</v>
      </c>
      <c r="C81" s="29">
        <v>3</v>
      </c>
      <c r="D81" s="29">
        <v>1</v>
      </c>
      <c r="E81" s="34">
        <f t="shared" si="11"/>
        <v>4.120879120879121E-3</v>
      </c>
      <c r="F81" s="34">
        <f t="shared" si="12"/>
        <v>1.3386880856760374E-3</v>
      </c>
      <c r="G81" s="31">
        <f t="shared" si="13"/>
        <v>-0.66666666666666663</v>
      </c>
      <c r="H81" s="26">
        <f t="shared" si="14"/>
        <v>-2.747252747252747E-3</v>
      </c>
    </row>
    <row r="82" spans="2:9" s="17" customFormat="1" ht="15" x14ac:dyDescent="0.2">
      <c r="B82" s="3" t="s">
        <v>228</v>
      </c>
      <c r="C82" s="29">
        <v>21</v>
      </c>
      <c r="D82" s="29">
        <v>6</v>
      </c>
      <c r="E82" s="34">
        <f t="shared" si="11"/>
        <v>2.8846153846153848E-2</v>
      </c>
      <c r="F82" s="34">
        <f t="shared" si="12"/>
        <v>8.0321285140562242E-3</v>
      </c>
      <c r="G82" s="31">
        <f t="shared" si="13"/>
        <v>-0.7142857142857143</v>
      </c>
      <c r="H82" s="26">
        <f t="shared" si="14"/>
        <v>-2.0604395604395608E-2</v>
      </c>
      <c r="I82" s="35"/>
    </row>
    <row r="83" spans="2:9" s="17" customFormat="1" ht="15" x14ac:dyDescent="0.2">
      <c r="B83" s="3" t="s">
        <v>229</v>
      </c>
      <c r="C83" s="29">
        <v>10</v>
      </c>
      <c r="D83" s="29">
        <v>13</v>
      </c>
      <c r="E83" s="34">
        <f t="shared" si="11"/>
        <v>1.3736263736263736E-2</v>
      </c>
      <c r="F83" s="34">
        <f t="shared" si="12"/>
        <v>1.7402945113788489E-2</v>
      </c>
      <c r="G83" s="31">
        <f t="shared" si="13"/>
        <v>0.3</v>
      </c>
      <c r="H83" s="26">
        <f t="shared" si="14"/>
        <v>4.120879120879121E-3</v>
      </c>
    </row>
    <row r="84" spans="2:9" s="17" customFormat="1" ht="15" x14ac:dyDescent="0.2">
      <c r="B84" s="3" t="s">
        <v>230</v>
      </c>
      <c r="C84" s="29">
        <v>4</v>
      </c>
      <c r="D84" s="29">
        <v>1</v>
      </c>
      <c r="E84" s="34">
        <f t="shared" si="11"/>
        <v>5.4945054945054949E-3</v>
      </c>
      <c r="F84" s="34">
        <f t="shared" si="12"/>
        <v>1.3386880856760374E-3</v>
      </c>
      <c r="G84" s="31">
        <f t="shared" si="13"/>
        <v>-0.75</v>
      </c>
      <c r="H84" s="26">
        <f t="shared" si="14"/>
        <v>-4.120879120879121E-3</v>
      </c>
    </row>
    <row r="85" spans="2:9" s="17" customFormat="1" ht="15" x14ac:dyDescent="0.2">
      <c r="B85" s="3" t="s">
        <v>28</v>
      </c>
      <c r="C85" s="29">
        <v>4</v>
      </c>
      <c r="D85" s="29">
        <v>2</v>
      </c>
      <c r="E85" s="34">
        <f t="shared" si="11"/>
        <v>5.4945054945054949E-3</v>
      </c>
      <c r="F85" s="34">
        <f t="shared" si="12"/>
        <v>2.6773761713520749E-3</v>
      </c>
      <c r="G85" s="31">
        <f t="shared" si="13"/>
        <v>-0.5</v>
      </c>
      <c r="H85" s="26">
        <f t="shared" si="14"/>
        <v>-2.7472527472527475E-3</v>
      </c>
    </row>
    <row r="86" spans="2:9" s="17" customFormat="1" ht="15" x14ac:dyDescent="0.2">
      <c r="B86" s="3" t="s">
        <v>231</v>
      </c>
      <c r="C86" s="29">
        <v>12</v>
      </c>
      <c r="D86" s="29">
        <v>10</v>
      </c>
      <c r="E86" s="34">
        <f t="shared" si="11"/>
        <v>1.6483516483516484E-2</v>
      </c>
      <c r="F86" s="34">
        <f t="shared" si="12"/>
        <v>1.3386880856760375E-2</v>
      </c>
      <c r="G86" s="31">
        <f t="shared" si="13"/>
        <v>-0.16666666666666666</v>
      </c>
      <c r="H86" s="26">
        <f t="shared" si="14"/>
        <v>-2.747252747252747E-3</v>
      </c>
    </row>
    <row r="87" spans="2:9" s="17" customFormat="1" ht="15" x14ac:dyDescent="0.2">
      <c r="B87" s="3" t="s">
        <v>232</v>
      </c>
      <c r="C87" s="29">
        <v>1</v>
      </c>
      <c r="D87" s="29">
        <v>1</v>
      </c>
      <c r="E87" s="34">
        <f t="shared" si="11"/>
        <v>1.3736263736263737E-3</v>
      </c>
      <c r="F87" s="34">
        <f t="shared" si="12"/>
        <v>1.3386880856760374E-3</v>
      </c>
      <c r="G87" s="31">
        <f t="shared" si="13"/>
        <v>0</v>
      </c>
      <c r="H87" s="26">
        <f t="shared" si="14"/>
        <v>0</v>
      </c>
    </row>
    <row r="88" spans="2:9" s="17" customFormat="1" ht="15" x14ac:dyDescent="0.2">
      <c r="B88" s="3" t="s">
        <v>233</v>
      </c>
      <c r="C88" s="29">
        <v>7</v>
      </c>
      <c r="D88" s="29">
        <v>13</v>
      </c>
      <c r="E88" s="34">
        <f t="shared" si="11"/>
        <v>9.6153846153846159E-3</v>
      </c>
      <c r="F88" s="34">
        <f t="shared" si="12"/>
        <v>1.7402945113788489E-2</v>
      </c>
      <c r="G88" s="31">
        <f t="shared" si="13"/>
        <v>0.8571428571428571</v>
      </c>
      <c r="H88" s="26">
        <f t="shared" si="14"/>
        <v>8.241758241758242E-3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1</v>
      </c>
      <c r="D90" s="29">
        <v>0</v>
      </c>
      <c r="E90" s="34">
        <f t="shared" si="11"/>
        <v>1.3736263736263737E-3</v>
      </c>
      <c r="F90" s="34" t="str">
        <f t="shared" si="12"/>
        <v/>
      </c>
      <c r="G90" s="31" t="str">
        <f t="shared" si="13"/>
        <v>0</v>
      </c>
      <c r="H90" s="26">
        <f t="shared" si="14"/>
        <v>0</v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30</v>
      </c>
      <c r="D92" s="29">
        <v>8</v>
      </c>
      <c r="E92" s="34">
        <f t="shared" si="11"/>
        <v>4.1208791208791208E-2</v>
      </c>
      <c r="F92" s="34">
        <f t="shared" si="12"/>
        <v>1.0709504685408299E-2</v>
      </c>
      <c r="G92" s="31">
        <f t="shared" si="13"/>
        <v>-0.73333333333333328</v>
      </c>
      <c r="H92" s="26">
        <f t="shared" si="14"/>
        <v>-3.0219780219780217E-2</v>
      </c>
    </row>
    <row r="93" spans="2:9" s="17" customFormat="1" ht="15" x14ac:dyDescent="0.2">
      <c r="B93" s="3" t="s">
        <v>524</v>
      </c>
      <c r="C93" s="29">
        <v>30</v>
      </c>
      <c r="D93" s="29">
        <v>9</v>
      </c>
      <c r="E93" s="34">
        <f t="shared" si="11"/>
        <v>4.1208791208791208E-2</v>
      </c>
      <c r="F93" s="34">
        <f t="shared" si="12"/>
        <v>1.2048192771084338E-2</v>
      </c>
      <c r="G93" s="31">
        <f t="shared" si="13"/>
        <v>-0.7</v>
      </c>
      <c r="H93" s="26">
        <f t="shared" si="14"/>
        <v>-2.8846153846153844E-2</v>
      </c>
    </row>
    <row r="94" spans="2:9" s="17" customFormat="1" ht="15" x14ac:dyDescent="0.2">
      <c r="B94" s="3" t="s">
        <v>25</v>
      </c>
      <c r="C94" s="29">
        <v>7</v>
      </c>
      <c r="D94" s="29">
        <v>2</v>
      </c>
      <c r="E94" s="34">
        <f t="shared" si="11"/>
        <v>9.6153846153846159E-3</v>
      </c>
      <c r="F94" s="34">
        <f t="shared" si="12"/>
        <v>2.6773761713520749E-3</v>
      </c>
      <c r="G94" s="31">
        <f t="shared" si="13"/>
        <v>-0.7142857142857143</v>
      </c>
      <c r="H94" s="26">
        <f t="shared" si="14"/>
        <v>-6.8681318681318689E-3</v>
      </c>
    </row>
    <row r="95" spans="2:9" s="17" customFormat="1" ht="15" x14ac:dyDescent="0.2">
      <c r="B95" s="3" t="s">
        <v>27</v>
      </c>
      <c r="C95" s="29">
        <v>3</v>
      </c>
      <c r="D95" s="29">
        <v>6</v>
      </c>
      <c r="E95" s="34">
        <f t="shared" si="11"/>
        <v>4.120879120879121E-3</v>
      </c>
      <c r="F95" s="34">
        <f t="shared" si="12"/>
        <v>8.0321285140562242E-3</v>
      </c>
      <c r="G95" s="31">
        <f t="shared" si="13"/>
        <v>1</v>
      </c>
      <c r="H95" s="26">
        <f t="shared" si="14"/>
        <v>4.120879120879121E-3</v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3</v>
      </c>
      <c r="D97" s="29">
        <v>2</v>
      </c>
      <c r="E97" s="34">
        <f t="shared" si="11"/>
        <v>4.120879120879121E-3</v>
      </c>
      <c r="F97" s="34">
        <f t="shared" si="12"/>
        <v>2.6773761713520749E-3</v>
      </c>
      <c r="G97" s="31">
        <f t="shared" si="13"/>
        <v>-0.33333333333333331</v>
      </c>
      <c r="H97" s="26">
        <f t="shared" si="14"/>
        <v>-1.3736263736263735E-3</v>
      </c>
    </row>
    <row r="98" spans="2:8" s="17" customFormat="1" ht="15" x14ac:dyDescent="0.2">
      <c r="B98" s="3" t="s">
        <v>238</v>
      </c>
      <c r="C98" s="29">
        <v>15</v>
      </c>
      <c r="D98" s="29">
        <v>32</v>
      </c>
      <c r="E98" s="34">
        <f t="shared" si="11"/>
        <v>2.0604395604395604E-2</v>
      </c>
      <c r="F98" s="34">
        <f t="shared" si="12"/>
        <v>4.2838018741633198E-2</v>
      </c>
      <c r="G98" s="31">
        <f t="shared" si="13"/>
        <v>1.1333333333333333</v>
      </c>
      <c r="H98" s="26">
        <f t="shared" si="14"/>
        <v>2.3351648351648352E-2</v>
      </c>
    </row>
    <row r="99" spans="2:8" s="17" customFormat="1" ht="15" x14ac:dyDescent="0.2">
      <c r="B99" s="3" t="s">
        <v>239</v>
      </c>
      <c r="C99" s="29">
        <v>9</v>
      </c>
      <c r="D99" s="29">
        <v>25</v>
      </c>
      <c r="E99" s="34">
        <f t="shared" si="11"/>
        <v>1.2362637362637362E-2</v>
      </c>
      <c r="F99" s="34">
        <f t="shared" si="12"/>
        <v>3.3467202141900937E-2</v>
      </c>
      <c r="G99" s="31">
        <f t="shared" si="13"/>
        <v>1.7777777777777777</v>
      </c>
      <c r="H99" s="26">
        <f t="shared" si="14"/>
        <v>2.1978021978021976E-2</v>
      </c>
    </row>
    <row r="100" spans="2:8" s="17" customFormat="1" ht="15" x14ac:dyDescent="0.2">
      <c r="B100" s="3" t="s">
        <v>240</v>
      </c>
      <c r="C100" s="29">
        <v>10</v>
      </c>
      <c r="D100" s="29">
        <v>7</v>
      </c>
      <c r="E100" s="34">
        <f t="shared" si="11"/>
        <v>1.3736263736263736E-2</v>
      </c>
      <c r="F100" s="34">
        <f t="shared" si="12"/>
        <v>9.3708165997322627E-3</v>
      </c>
      <c r="G100" s="31">
        <f t="shared" si="13"/>
        <v>-0.3</v>
      </c>
      <c r="H100" s="26">
        <f t="shared" si="14"/>
        <v>-4.120879120879121E-3</v>
      </c>
    </row>
    <row r="101" spans="2:8" s="17" customFormat="1" ht="15" x14ac:dyDescent="0.2">
      <c r="B101" s="3" t="s">
        <v>241</v>
      </c>
      <c r="C101" s="29">
        <v>1</v>
      </c>
      <c r="D101" s="29">
        <v>2</v>
      </c>
      <c r="E101" s="34">
        <f t="shared" si="11"/>
        <v>1.3736263736263737E-3</v>
      </c>
      <c r="F101" s="34">
        <f t="shared" si="12"/>
        <v>2.6773761713520749E-3</v>
      </c>
      <c r="G101" s="31">
        <f t="shared" si="13"/>
        <v>1</v>
      </c>
      <c r="H101" s="26">
        <f t="shared" si="14"/>
        <v>1.3736263736263737E-3</v>
      </c>
    </row>
    <row r="102" spans="2:8" s="17" customFormat="1" ht="15" x14ac:dyDescent="0.2">
      <c r="B102" s="3" t="s">
        <v>242</v>
      </c>
      <c r="C102" s="29">
        <v>3</v>
      </c>
      <c r="D102" s="29">
        <v>5</v>
      </c>
      <c r="E102" s="34">
        <f t="shared" si="11"/>
        <v>4.120879120879121E-3</v>
      </c>
      <c r="F102" s="34">
        <f t="shared" si="12"/>
        <v>6.6934404283801874E-3</v>
      </c>
      <c r="G102" s="31">
        <f t="shared" si="13"/>
        <v>0.66666666666666663</v>
      </c>
      <c r="H102" s="26">
        <f t="shared" si="14"/>
        <v>2.747252747252747E-3</v>
      </c>
    </row>
    <row r="103" spans="2:8" s="17" customFormat="1" ht="15" x14ac:dyDescent="0.2">
      <c r="B103" s="3" t="s">
        <v>243</v>
      </c>
      <c r="C103" s="29">
        <v>7</v>
      </c>
      <c r="D103" s="29">
        <v>3</v>
      </c>
      <c r="E103" s="34">
        <f t="shared" si="11"/>
        <v>9.6153846153846159E-3</v>
      </c>
      <c r="F103" s="34">
        <f t="shared" si="12"/>
        <v>4.0160642570281121E-3</v>
      </c>
      <c r="G103" s="31">
        <f t="shared" si="13"/>
        <v>-0.5714285714285714</v>
      </c>
      <c r="H103" s="26">
        <f t="shared" si="14"/>
        <v>-5.4945054945054949E-3</v>
      </c>
    </row>
    <row r="104" spans="2:8" s="17" customFormat="1" ht="15" x14ac:dyDescent="0.2">
      <c r="B104" s="3" t="s">
        <v>34</v>
      </c>
      <c r="C104" s="29">
        <v>1</v>
      </c>
      <c r="D104" s="29">
        <v>0</v>
      </c>
      <c r="E104" s="34">
        <f t="shared" si="11"/>
        <v>1.3736263736263737E-3</v>
      </c>
      <c r="F104" s="34" t="str">
        <f t="shared" si="12"/>
        <v/>
      </c>
      <c r="G104" s="31" t="str">
        <f t="shared" si="13"/>
        <v>0</v>
      </c>
      <c r="H104" s="26">
        <f t="shared" si="14"/>
        <v>0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2</v>
      </c>
      <c r="D107" s="29">
        <v>1</v>
      </c>
      <c r="E107" s="34">
        <f t="shared" si="11"/>
        <v>2.7472527472527475E-3</v>
      </c>
      <c r="F107" s="34">
        <f t="shared" si="12"/>
        <v>1.3386880856760374E-3</v>
      </c>
      <c r="G107" s="31">
        <f t="shared" si="13"/>
        <v>-0.5</v>
      </c>
      <c r="H107" s="26">
        <f t="shared" si="14"/>
        <v>-1.3736263736263737E-3</v>
      </c>
    </row>
    <row r="108" spans="2:8" s="17" customFormat="1" ht="15" x14ac:dyDescent="0.2">
      <c r="B108" s="3" t="s">
        <v>31</v>
      </c>
      <c r="C108" s="29">
        <v>0</v>
      </c>
      <c r="D108" s="29">
        <v>0</v>
      </c>
      <c r="E108" s="34" t="str">
        <f t="shared" si="11"/>
        <v/>
      </c>
      <c r="F108" s="34" t="str">
        <f t="shared" si="12"/>
        <v/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7</v>
      </c>
      <c r="D109" s="29">
        <v>5</v>
      </c>
      <c r="E109" s="34">
        <f t="shared" si="11"/>
        <v>9.6153846153846159E-3</v>
      </c>
      <c r="F109" s="34">
        <f t="shared" si="12"/>
        <v>6.6934404283801874E-3</v>
      </c>
      <c r="G109" s="31">
        <f t="shared" si="13"/>
        <v>-0.2857142857142857</v>
      </c>
      <c r="H109" s="26">
        <f t="shared" si="14"/>
        <v>-2.7472527472527475E-3</v>
      </c>
    </row>
    <row r="110" spans="2:8" s="17" customFormat="1" ht="15" x14ac:dyDescent="0.2">
      <c r="B110" s="3" t="s">
        <v>32</v>
      </c>
      <c r="C110" s="29">
        <v>18</v>
      </c>
      <c r="D110" s="29">
        <v>2</v>
      </c>
      <c r="E110" s="34">
        <f t="shared" si="11"/>
        <v>2.4725274725274724E-2</v>
      </c>
      <c r="F110" s="34">
        <f t="shared" si="12"/>
        <v>2.6773761713520749E-3</v>
      </c>
      <c r="G110" s="31">
        <f t="shared" si="13"/>
        <v>-0.88888888888888884</v>
      </c>
      <c r="H110" s="26">
        <f t="shared" si="14"/>
        <v>-2.1978021978021976E-2</v>
      </c>
    </row>
    <row r="111" spans="2:8" s="17" customFormat="1" ht="15" x14ac:dyDescent="0.2">
      <c r="B111" s="3" t="s">
        <v>30</v>
      </c>
      <c r="C111" s="29">
        <v>1</v>
      </c>
      <c r="D111" s="29">
        <v>0</v>
      </c>
      <c r="E111" s="34">
        <f t="shared" si="11"/>
        <v>1.3736263736263737E-3</v>
      </c>
      <c r="F111" s="34" t="str">
        <f t="shared" si="12"/>
        <v/>
      </c>
      <c r="G111" s="31" t="str">
        <f t="shared" si="13"/>
        <v>0</v>
      </c>
      <c r="H111" s="26">
        <f t="shared" si="14"/>
        <v>0</v>
      </c>
    </row>
    <row r="112" spans="2:8" s="17" customFormat="1" ht="15" x14ac:dyDescent="0.2">
      <c r="B112" s="3" t="s">
        <v>33</v>
      </c>
      <c r="C112" s="29">
        <v>8</v>
      </c>
      <c r="D112" s="29">
        <v>8</v>
      </c>
      <c r="E112" s="34">
        <f t="shared" si="11"/>
        <v>1.098901098901099E-2</v>
      </c>
      <c r="F112" s="34">
        <f t="shared" si="12"/>
        <v>1.0709504685408299E-2</v>
      </c>
      <c r="G112" s="31">
        <f t="shared" si="13"/>
        <v>0</v>
      </c>
      <c r="H112" s="26">
        <f t="shared" si="14"/>
        <v>0</v>
      </c>
    </row>
    <row r="113" spans="2:8" s="17" customFormat="1" ht="15" x14ac:dyDescent="0.2">
      <c r="B113" s="3" t="s">
        <v>248</v>
      </c>
      <c r="C113" s="29">
        <v>17</v>
      </c>
      <c r="D113" s="29">
        <v>11</v>
      </c>
      <c r="E113" s="34">
        <f t="shared" si="11"/>
        <v>2.3351648351648352E-2</v>
      </c>
      <c r="F113" s="34">
        <f t="shared" si="12"/>
        <v>1.4725568942436412E-2</v>
      </c>
      <c r="G113" s="31">
        <f t="shared" si="13"/>
        <v>-0.35294117647058826</v>
      </c>
      <c r="H113" s="26">
        <f t="shared" si="14"/>
        <v>-8.241758241758242E-3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108</v>
      </c>
      <c r="D115" s="29">
        <v>25</v>
      </c>
      <c r="E115" s="34">
        <f t="shared" si="11"/>
        <v>0.14835164835164835</v>
      </c>
      <c r="F115" s="34">
        <f t="shared" si="12"/>
        <v>3.3467202141900937E-2</v>
      </c>
      <c r="G115" s="31">
        <f t="shared" si="13"/>
        <v>-0.76851851851851849</v>
      </c>
      <c r="H115" s="26">
        <f t="shared" si="14"/>
        <v>-0.11401098901098901</v>
      </c>
    </row>
    <row r="116" spans="2:8" s="17" customFormat="1" ht="15" x14ac:dyDescent="0.2">
      <c r="B116" s="3" t="s">
        <v>249</v>
      </c>
      <c r="C116" s="29">
        <v>25</v>
      </c>
      <c r="D116" s="29">
        <v>20</v>
      </c>
      <c r="E116" s="34">
        <f t="shared" si="11"/>
        <v>3.4340659340659344E-2</v>
      </c>
      <c r="F116" s="34">
        <f t="shared" si="12"/>
        <v>2.677376171352075E-2</v>
      </c>
      <c r="G116" s="31">
        <f t="shared" si="13"/>
        <v>-0.2</v>
      </c>
      <c r="H116" s="26">
        <f t="shared" si="14"/>
        <v>-6.8681318681318689E-3</v>
      </c>
    </row>
    <row r="117" spans="2:8" s="17" customFormat="1" ht="30" x14ac:dyDescent="0.2">
      <c r="B117" s="3" t="s">
        <v>250</v>
      </c>
      <c r="C117" s="29">
        <v>0</v>
      </c>
      <c r="D117" s="29">
        <v>1</v>
      </c>
      <c r="E117" s="34" t="str">
        <f t="shared" si="11"/>
        <v/>
      </c>
      <c r="F117" s="34">
        <f t="shared" si="12"/>
        <v>1.3386880856760374E-3</v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86</v>
      </c>
      <c r="D118" s="29">
        <v>31</v>
      </c>
      <c r="E118" s="34">
        <f t="shared" si="11"/>
        <v>0.11813186813186813</v>
      </c>
      <c r="F118" s="34">
        <f t="shared" si="12"/>
        <v>4.1499330655957165E-2</v>
      </c>
      <c r="G118" s="31">
        <f t="shared" si="13"/>
        <v>-0.63953488372093026</v>
      </c>
      <c r="H118" s="26">
        <f t="shared" si="14"/>
        <v>-7.5549450549450545E-2</v>
      </c>
    </row>
    <row r="119" spans="2:8" s="17" customFormat="1" ht="30" x14ac:dyDescent="0.2">
      <c r="B119" s="3" t="s">
        <v>252</v>
      </c>
      <c r="C119" s="29">
        <v>34</v>
      </c>
      <c r="D119" s="29">
        <v>24</v>
      </c>
      <c r="E119" s="34">
        <f t="shared" si="11"/>
        <v>4.6703296703296704E-2</v>
      </c>
      <c r="F119" s="34">
        <f t="shared" si="12"/>
        <v>3.2128514056224897E-2</v>
      </c>
      <c r="G119" s="31">
        <f t="shared" si="13"/>
        <v>-0.29411764705882354</v>
      </c>
      <c r="H119" s="26">
        <f t="shared" si="14"/>
        <v>-1.3736263736263736E-2</v>
      </c>
    </row>
    <row r="120" spans="2:8" s="17" customFormat="1" ht="15" x14ac:dyDescent="0.2">
      <c r="B120" s="3" t="s">
        <v>253</v>
      </c>
      <c r="C120" s="29">
        <v>37</v>
      </c>
      <c r="D120" s="29">
        <v>36</v>
      </c>
      <c r="E120" s="34">
        <f t="shared" si="11"/>
        <v>5.0824175824175824E-2</v>
      </c>
      <c r="F120" s="34">
        <f t="shared" si="12"/>
        <v>4.8192771084337352E-2</v>
      </c>
      <c r="G120" s="31">
        <f t="shared" si="13"/>
        <v>-2.7027027027027029E-2</v>
      </c>
      <c r="H120" s="26">
        <f t="shared" si="14"/>
        <v>-1.3736263736263737E-3</v>
      </c>
    </row>
    <row r="121" spans="2:8" s="17" customFormat="1" ht="15" x14ac:dyDescent="0.2">
      <c r="B121" s="3" t="s">
        <v>35</v>
      </c>
      <c r="C121" s="29">
        <v>7</v>
      </c>
      <c r="D121" s="29">
        <v>6</v>
      </c>
      <c r="E121" s="34">
        <f t="shared" si="11"/>
        <v>9.6153846153846159E-3</v>
      </c>
      <c r="F121" s="34">
        <f t="shared" si="12"/>
        <v>8.0321285140562242E-3</v>
      </c>
      <c r="G121" s="31">
        <f t="shared" si="13"/>
        <v>-0.14285714285714285</v>
      </c>
      <c r="H121" s="26">
        <f t="shared" si="14"/>
        <v>-1.3736263736263737E-3</v>
      </c>
    </row>
    <row r="122" spans="2:8" s="17" customFormat="1" ht="15" x14ac:dyDescent="0.2">
      <c r="B122" s="3" t="s">
        <v>39</v>
      </c>
      <c r="C122" s="29">
        <v>0</v>
      </c>
      <c r="D122" s="29">
        <v>1</v>
      </c>
      <c r="E122" s="34" t="str">
        <f t="shared" si="11"/>
        <v/>
      </c>
      <c r="F122" s="34">
        <f t="shared" si="12"/>
        <v>1.3386880856760374E-3</v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10</v>
      </c>
      <c r="D123" s="29">
        <v>3</v>
      </c>
      <c r="E123" s="34">
        <f t="shared" si="11"/>
        <v>1.3736263736263736E-2</v>
      </c>
      <c r="F123" s="34">
        <f t="shared" si="12"/>
        <v>4.0160642570281121E-3</v>
      </c>
      <c r="G123" s="31">
        <f t="shared" si="13"/>
        <v>-0.7</v>
      </c>
      <c r="H123" s="26">
        <f t="shared" si="14"/>
        <v>-9.6153846153846142E-3</v>
      </c>
    </row>
    <row r="124" spans="2:8" s="17" customFormat="1" ht="15" x14ac:dyDescent="0.2">
      <c r="B124" s="3" t="s">
        <v>36</v>
      </c>
      <c r="C124" s="29">
        <v>1</v>
      </c>
      <c r="D124" s="29">
        <v>0</v>
      </c>
      <c r="E124" s="34">
        <f t="shared" si="11"/>
        <v>1.3736263736263737E-3</v>
      </c>
      <c r="F124" s="34" t="str">
        <f t="shared" si="12"/>
        <v/>
      </c>
      <c r="G124" s="31" t="str">
        <f t="shared" si="13"/>
        <v>0</v>
      </c>
      <c r="H124" s="26">
        <f t="shared" si="14"/>
        <v>0</v>
      </c>
    </row>
    <row r="125" spans="2:8" s="17" customFormat="1" ht="15" x14ac:dyDescent="0.2">
      <c r="B125" s="3" t="s">
        <v>254</v>
      </c>
      <c r="C125" s="29">
        <v>5</v>
      </c>
      <c r="D125" s="29">
        <v>4</v>
      </c>
      <c r="E125" s="34">
        <f t="shared" si="11"/>
        <v>6.868131868131868E-3</v>
      </c>
      <c r="F125" s="34">
        <f t="shared" si="12"/>
        <v>5.3547523427041497E-3</v>
      </c>
      <c r="G125" s="31">
        <f t="shared" si="13"/>
        <v>-0.2</v>
      </c>
      <c r="H125" s="26">
        <f t="shared" si="14"/>
        <v>-1.3736263736263737E-3</v>
      </c>
    </row>
    <row r="126" spans="2:8" s="17" customFormat="1" ht="15" x14ac:dyDescent="0.2">
      <c r="B126" s="3" t="s">
        <v>255</v>
      </c>
      <c r="C126" s="29">
        <v>6</v>
      </c>
      <c r="D126" s="29">
        <v>1</v>
      </c>
      <c r="E126" s="34">
        <f t="shared" si="11"/>
        <v>8.241758241758242E-3</v>
      </c>
      <c r="F126" s="34">
        <f t="shared" si="12"/>
        <v>1.3386880856760374E-3</v>
      </c>
      <c r="G126" s="31">
        <f t="shared" si="13"/>
        <v>-0.83333333333333337</v>
      </c>
      <c r="H126" s="26">
        <f t="shared" si="14"/>
        <v>-6.8681318681318689E-3</v>
      </c>
    </row>
    <row r="127" spans="2:8" s="17" customFormat="1" ht="30" x14ac:dyDescent="0.2">
      <c r="B127" s="3" t="s">
        <v>256</v>
      </c>
      <c r="C127" s="29">
        <v>13</v>
      </c>
      <c r="D127" s="29">
        <v>3</v>
      </c>
      <c r="E127" s="34">
        <f t="shared" si="11"/>
        <v>1.7857142857142856E-2</v>
      </c>
      <c r="F127" s="34">
        <f t="shared" si="12"/>
        <v>4.0160642570281121E-3</v>
      </c>
      <c r="G127" s="31">
        <f t="shared" si="13"/>
        <v>-0.76923076923076927</v>
      </c>
      <c r="H127" s="26">
        <f t="shared" si="14"/>
        <v>-1.3736263736263736E-2</v>
      </c>
    </row>
    <row r="128" spans="2:8" s="17" customFormat="1" ht="30" x14ac:dyDescent="0.2">
      <c r="B128" s="3" t="s">
        <v>257</v>
      </c>
      <c r="C128" s="29">
        <v>3</v>
      </c>
      <c r="D128" s="29">
        <v>304</v>
      </c>
      <c r="E128" s="34">
        <f t="shared" si="11"/>
        <v>4.120879120879121E-3</v>
      </c>
      <c r="F128" s="34">
        <f t="shared" si="12"/>
        <v>0.4069611780455154</v>
      </c>
      <c r="G128" s="31">
        <f t="shared" si="13"/>
        <v>100.33333333333333</v>
      </c>
      <c r="H128" s="26">
        <f t="shared" si="14"/>
        <v>0.41346153846153844</v>
      </c>
    </row>
    <row r="129" spans="2:8" s="17" customFormat="1" ht="30" x14ac:dyDescent="0.2">
      <c r="B129" s="3" t="s">
        <v>258</v>
      </c>
      <c r="C129" s="29">
        <v>11</v>
      </c>
      <c r="D129" s="29">
        <v>3</v>
      </c>
      <c r="E129" s="34">
        <f t="shared" si="11"/>
        <v>1.510989010989011E-2</v>
      </c>
      <c r="F129" s="34">
        <f t="shared" si="12"/>
        <v>4.0160642570281121E-3</v>
      </c>
      <c r="G129" s="31">
        <f t="shared" si="13"/>
        <v>-0.72727272727272729</v>
      </c>
      <c r="H129" s="26">
        <f t="shared" si="14"/>
        <v>-1.098901098901099E-2</v>
      </c>
    </row>
    <row r="130" spans="2:8" s="17" customFormat="1" ht="30" x14ac:dyDescent="0.2">
      <c r="B130" s="3" t="s">
        <v>259</v>
      </c>
      <c r="C130" s="29">
        <v>3</v>
      </c>
      <c r="D130" s="29">
        <v>0</v>
      </c>
      <c r="E130" s="34">
        <f t="shared" si="11"/>
        <v>4.120879120879121E-3</v>
      </c>
      <c r="F130" s="34" t="str">
        <f t="shared" si="12"/>
        <v/>
      </c>
      <c r="G130" s="31" t="str">
        <f t="shared" si="13"/>
        <v>0</v>
      </c>
      <c r="H130" s="26">
        <f t="shared" si="14"/>
        <v>0</v>
      </c>
    </row>
    <row r="131" spans="2:8" s="17" customFormat="1" ht="30" x14ac:dyDescent="0.2">
      <c r="B131" s="3" t="s">
        <v>260</v>
      </c>
      <c r="C131" s="29">
        <v>9</v>
      </c>
      <c r="D131" s="29">
        <v>22</v>
      </c>
      <c r="E131" s="34">
        <f t="shared" si="11"/>
        <v>1.2362637362637362E-2</v>
      </c>
      <c r="F131" s="34">
        <f t="shared" si="12"/>
        <v>2.9451137884872823E-2</v>
      </c>
      <c r="G131" s="31">
        <f t="shared" si="13"/>
        <v>1.4444444444444444</v>
      </c>
      <c r="H131" s="26">
        <f t="shared" si="14"/>
        <v>1.7857142857142856E-2</v>
      </c>
    </row>
    <row r="132" spans="2:8" s="17" customFormat="1" ht="15" x14ac:dyDescent="0.2">
      <c r="B132" s="3" t="s">
        <v>50</v>
      </c>
      <c r="C132" s="29">
        <v>1</v>
      </c>
      <c r="D132" s="29">
        <v>15</v>
      </c>
      <c r="E132" s="34">
        <f t="shared" si="11"/>
        <v>1.3736263736263737E-3</v>
      </c>
      <c r="F132" s="34">
        <f t="shared" si="12"/>
        <v>2.0080321285140562E-2</v>
      </c>
      <c r="G132" s="31">
        <f t="shared" si="13"/>
        <v>14</v>
      </c>
      <c r="H132" s="26">
        <f t="shared" si="14"/>
        <v>1.9230769230769232E-2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10</v>
      </c>
      <c r="D134" s="29">
        <v>10</v>
      </c>
      <c r="E134" s="34">
        <f t="shared" si="11"/>
        <v>1.3736263736263736E-2</v>
      </c>
      <c r="F134" s="34">
        <f t="shared" si="12"/>
        <v>1.3386880856760375E-2</v>
      </c>
      <c r="G134" s="31">
        <f t="shared" si="13"/>
        <v>0</v>
      </c>
      <c r="H134" s="26">
        <f t="shared" si="14"/>
        <v>0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1</v>
      </c>
      <c r="D136" s="29">
        <v>0</v>
      </c>
      <c r="E136" s="34">
        <f t="shared" ref="E136:E145" si="15">+IF(C136=0,"",C136/C$70)</f>
        <v>1.3736263736263737E-3</v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>
        <f t="shared" ref="H136:H145" si="18">+IF(OR(AND(E136=""),(G136="")),"",E136*G136)</f>
        <v>0</v>
      </c>
    </row>
    <row r="137" spans="2:8" s="17" customFormat="1" ht="15" x14ac:dyDescent="0.2">
      <c r="B137" s="3" t="s">
        <v>41</v>
      </c>
      <c r="C137" s="29">
        <v>11</v>
      </c>
      <c r="D137" s="29">
        <v>6</v>
      </c>
      <c r="E137" s="34">
        <f t="shared" si="15"/>
        <v>1.510989010989011E-2</v>
      </c>
      <c r="F137" s="34">
        <f t="shared" si="16"/>
        <v>8.0321285140562242E-3</v>
      </c>
      <c r="G137" s="31">
        <f t="shared" si="17"/>
        <v>-0.45454545454545453</v>
      </c>
      <c r="H137" s="26">
        <f t="shared" si="18"/>
        <v>-6.868131868131868E-3</v>
      </c>
    </row>
    <row r="138" spans="2:8" s="17" customFormat="1" ht="15" x14ac:dyDescent="0.2">
      <c r="B138" s="3" t="s">
        <v>261</v>
      </c>
      <c r="C138" s="29">
        <v>0</v>
      </c>
      <c r="D138" s="29">
        <v>1</v>
      </c>
      <c r="E138" s="34" t="str">
        <f t="shared" si="15"/>
        <v/>
      </c>
      <c r="F138" s="34">
        <f t="shared" si="16"/>
        <v>1.3386880856760374E-3</v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2</v>
      </c>
      <c r="D139" s="29">
        <v>0</v>
      </c>
      <c r="E139" s="34">
        <f t="shared" si="15"/>
        <v>2.7472527472527475E-3</v>
      </c>
      <c r="F139" s="34" t="str">
        <f t="shared" si="16"/>
        <v/>
      </c>
      <c r="G139" s="31" t="str">
        <f t="shared" si="17"/>
        <v>0</v>
      </c>
      <c r="H139" s="26">
        <f t="shared" si="18"/>
        <v>0</v>
      </c>
    </row>
    <row r="140" spans="2:8" s="17" customFormat="1" ht="30" x14ac:dyDescent="0.2">
      <c r="B140" s="3" t="s">
        <v>263</v>
      </c>
      <c r="C140" s="29">
        <v>2</v>
      </c>
      <c r="D140" s="29">
        <v>1</v>
      </c>
      <c r="E140" s="34">
        <f t="shared" si="15"/>
        <v>2.7472527472527475E-3</v>
      </c>
      <c r="F140" s="34">
        <f t="shared" si="16"/>
        <v>1.3386880856760374E-3</v>
      </c>
      <c r="G140" s="31">
        <f t="shared" si="17"/>
        <v>-0.5</v>
      </c>
      <c r="H140" s="26">
        <f t="shared" si="18"/>
        <v>-1.3736263736263737E-3</v>
      </c>
    </row>
    <row r="141" spans="2:8" s="17" customFormat="1" ht="15" x14ac:dyDescent="0.2">
      <c r="B141" s="3" t="s">
        <v>48</v>
      </c>
      <c r="C141" s="29">
        <v>1</v>
      </c>
      <c r="D141" s="29">
        <v>0</v>
      </c>
      <c r="E141" s="34">
        <f t="shared" si="15"/>
        <v>1.3736263736263737E-3</v>
      </c>
      <c r="F141" s="34" t="str">
        <f t="shared" si="16"/>
        <v/>
      </c>
      <c r="G141" s="31" t="str">
        <f t="shared" si="17"/>
        <v>0</v>
      </c>
      <c r="H141" s="26">
        <f t="shared" si="18"/>
        <v>0</v>
      </c>
    </row>
    <row r="142" spans="2:8" s="17" customFormat="1" ht="15" x14ac:dyDescent="0.2">
      <c r="B142" s="3" t="s">
        <v>264</v>
      </c>
      <c r="C142" s="29">
        <v>3</v>
      </c>
      <c r="D142" s="29">
        <v>3</v>
      </c>
      <c r="E142" s="34">
        <f t="shared" si="15"/>
        <v>4.120879120879121E-3</v>
      </c>
      <c r="F142" s="34">
        <f t="shared" si="16"/>
        <v>4.0160642570281121E-3</v>
      </c>
      <c r="G142" s="31">
        <f t="shared" si="17"/>
        <v>0</v>
      </c>
      <c r="H142" s="26">
        <f t="shared" si="18"/>
        <v>0</v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1</v>
      </c>
      <c r="D144" s="29">
        <v>1</v>
      </c>
      <c r="E144" s="34">
        <f t="shared" si="15"/>
        <v>1.3736263736263737E-3</v>
      </c>
      <c r="F144" s="34">
        <f t="shared" si="16"/>
        <v>1.3386880856760374E-3</v>
      </c>
      <c r="G144" s="31">
        <f t="shared" si="17"/>
        <v>0</v>
      </c>
      <c r="H144" s="26">
        <f t="shared" si="18"/>
        <v>0</v>
      </c>
    </row>
    <row r="145" spans="2:8" s="17" customFormat="1" ht="15" x14ac:dyDescent="0.2">
      <c r="B145" s="3" t="s">
        <v>47</v>
      </c>
      <c r="C145" s="29">
        <v>1</v>
      </c>
      <c r="D145" s="29">
        <v>2</v>
      </c>
      <c r="E145" s="34">
        <f t="shared" si="15"/>
        <v>1.3736263736263737E-3</v>
      </c>
      <c r="F145" s="34">
        <f t="shared" si="16"/>
        <v>2.6773761713520749E-3</v>
      </c>
      <c r="G145" s="31">
        <f t="shared" si="17"/>
        <v>1</v>
      </c>
      <c r="H145" s="26">
        <f t="shared" si="18"/>
        <v>1.3736263736263737E-3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1493</v>
      </c>
      <c r="D151" s="21">
        <f>SUM(D152:D288)</f>
        <v>1134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-0.24045545880776958</v>
      </c>
      <c r="H151" s="22">
        <f>+IF(OR(AND(E151=""),(G151="")),"",E151*G151)</f>
        <v>-0.24045545880776958</v>
      </c>
    </row>
    <row r="152" spans="2:8" s="17" customFormat="1" ht="30" x14ac:dyDescent="0.2">
      <c r="B152" s="4" t="s">
        <v>54</v>
      </c>
      <c r="C152" s="29">
        <v>2</v>
      </c>
      <c r="D152" s="29">
        <v>4</v>
      </c>
      <c r="E152" s="34">
        <f>+IF(C152=0,"",C152/C$151)</f>
        <v>1.3395847287340924E-3</v>
      </c>
      <c r="F152" s="34">
        <f>+IF(D152=0,"",D152/D$151)</f>
        <v>3.5273368606701938E-3</v>
      </c>
      <c r="G152" s="31">
        <f>+IF(OR(AND(D152=0),(C152=0)),"0",((D152-C152)/C152))</f>
        <v>1</v>
      </c>
      <c r="H152" s="26">
        <f>+IF(OR(AND(E152=""),(G152="")),"",E152*G152)</f>
        <v>1.3395847287340924E-3</v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0</v>
      </c>
      <c r="E154" s="34" t="str">
        <f t="shared" si="19"/>
        <v/>
      </c>
      <c r="F154" s="34" t="str">
        <f t="shared" si="20"/>
        <v/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22</v>
      </c>
      <c r="D156" s="29">
        <v>16</v>
      </c>
      <c r="E156" s="34">
        <f t="shared" si="19"/>
        <v>1.4735432016075016E-2</v>
      </c>
      <c r="F156" s="34">
        <f t="shared" si="20"/>
        <v>1.4109347442680775E-2</v>
      </c>
      <c r="G156" s="31">
        <f t="shared" si="21"/>
        <v>-0.27272727272727271</v>
      </c>
      <c r="H156" s="26">
        <f t="shared" si="22"/>
        <v>-4.0187541862022769E-3</v>
      </c>
    </row>
    <row r="157" spans="2:8" s="17" customFormat="1" ht="15" x14ac:dyDescent="0.2">
      <c r="B157" s="4" t="s">
        <v>53</v>
      </c>
      <c r="C157" s="29">
        <v>77</v>
      </c>
      <c r="D157" s="29">
        <v>125</v>
      </c>
      <c r="E157" s="34">
        <f t="shared" si="19"/>
        <v>5.157401205626256E-2</v>
      </c>
      <c r="F157" s="34">
        <f t="shared" si="20"/>
        <v>0.11022927689594356</v>
      </c>
      <c r="G157" s="31">
        <f t="shared" si="21"/>
        <v>0.62337662337662336</v>
      </c>
      <c r="H157" s="26">
        <f t="shared" si="22"/>
        <v>3.2150033489618215E-2</v>
      </c>
    </row>
    <row r="158" spans="2:8" s="17" customFormat="1" ht="15" x14ac:dyDescent="0.2">
      <c r="B158" s="4" t="s">
        <v>59</v>
      </c>
      <c r="C158" s="29">
        <v>2</v>
      </c>
      <c r="D158" s="29">
        <v>1</v>
      </c>
      <c r="E158" s="34">
        <f t="shared" si="19"/>
        <v>1.3395847287340924E-3</v>
      </c>
      <c r="F158" s="34">
        <f t="shared" si="20"/>
        <v>8.8183421516754845E-4</v>
      </c>
      <c r="G158" s="31">
        <f t="shared" si="21"/>
        <v>-0.5</v>
      </c>
      <c r="H158" s="26">
        <f t="shared" si="22"/>
        <v>-6.6979236436704619E-4</v>
      </c>
    </row>
    <row r="159" spans="2:8" s="17" customFormat="1" ht="15" x14ac:dyDescent="0.2">
      <c r="B159" s="4" t="s">
        <v>268</v>
      </c>
      <c r="C159" s="29">
        <v>15</v>
      </c>
      <c r="D159" s="29">
        <v>6</v>
      </c>
      <c r="E159" s="34">
        <f t="shared" si="19"/>
        <v>1.0046885465505693E-2</v>
      </c>
      <c r="F159" s="34">
        <f t="shared" si="20"/>
        <v>5.2910052910052907E-3</v>
      </c>
      <c r="G159" s="31">
        <f t="shared" si="21"/>
        <v>-0.6</v>
      </c>
      <c r="H159" s="26">
        <f t="shared" si="22"/>
        <v>-6.0281312793034154E-3</v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9</v>
      </c>
      <c r="D161" s="29">
        <v>1</v>
      </c>
      <c r="E161" s="34">
        <f t="shared" si="19"/>
        <v>6.0281312793034163E-3</v>
      </c>
      <c r="F161" s="34">
        <f t="shared" si="20"/>
        <v>8.8183421516754845E-4</v>
      </c>
      <c r="G161" s="31">
        <f t="shared" si="21"/>
        <v>-0.88888888888888884</v>
      </c>
      <c r="H161" s="26">
        <f t="shared" si="22"/>
        <v>-5.3583389149363695E-3</v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1</v>
      </c>
      <c r="D163" s="29">
        <v>1</v>
      </c>
      <c r="E163" s="34">
        <f t="shared" si="19"/>
        <v>6.6979236436704619E-4</v>
      </c>
      <c r="F163" s="34">
        <f t="shared" si="20"/>
        <v>8.8183421516754845E-4</v>
      </c>
      <c r="G163" s="31">
        <f t="shared" si="21"/>
        <v>0</v>
      </c>
      <c r="H163" s="26">
        <f t="shared" si="22"/>
        <v>0</v>
      </c>
    </row>
    <row r="164" spans="2:8" s="17" customFormat="1" ht="15" x14ac:dyDescent="0.2">
      <c r="B164" s="4" t="s">
        <v>56</v>
      </c>
      <c r="C164" s="29">
        <v>2</v>
      </c>
      <c r="D164" s="29">
        <v>2</v>
      </c>
      <c r="E164" s="34">
        <f t="shared" si="19"/>
        <v>1.3395847287340924E-3</v>
      </c>
      <c r="F164" s="34">
        <f t="shared" si="20"/>
        <v>1.7636684303350969E-3</v>
      </c>
      <c r="G164" s="31">
        <f t="shared" si="21"/>
        <v>0</v>
      </c>
      <c r="H164" s="26">
        <f t="shared" si="22"/>
        <v>0</v>
      </c>
    </row>
    <row r="165" spans="2:8" s="17" customFormat="1" ht="15" x14ac:dyDescent="0.2">
      <c r="B165" s="4" t="s">
        <v>57</v>
      </c>
      <c r="C165" s="29">
        <v>21</v>
      </c>
      <c r="D165" s="29">
        <v>39</v>
      </c>
      <c r="E165" s="34">
        <f t="shared" si="19"/>
        <v>1.406563965170797E-2</v>
      </c>
      <c r="F165" s="34">
        <f t="shared" si="20"/>
        <v>3.439153439153439E-2</v>
      </c>
      <c r="G165" s="31">
        <f t="shared" si="21"/>
        <v>0.8571428571428571</v>
      </c>
      <c r="H165" s="26">
        <f t="shared" si="22"/>
        <v>1.2056262558606831E-2</v>
      </c>
    </row>
    <row r="166" spans="2:8" s="17" customFormat="1" ht="15" x14ac:dyDescent="0.2">
      <c r="B166" s="4" t="s">
        <v>270</v>
      </c>
      <c r="C166" s="29">
        <v>1</v>
      </c>
      <c r="D166" s="29">
        <v>2</v>
      </c>
      <c r="E166" s="34">
        <f t="shared" si="19"/>
        <v>6.6979236436704619E-4</v>
      </c>
      <c r="F166" s="34">
        <f t="shared" si="20"/>
        <v>1.7636684303350969E-3</v>
      </c>
      <c r="G166" s="31">
        <f t="shared" si="21"/>
        <v>1</v>
      </c>
      <c r="H166" s="26">
        <f t="shared" si="22"/>
        <v>6.6979236436704619E-4</v>
      </c>
    </row>
    <row r="167" spans="2:8" s="17" customFormat="1" ht="15" x14ac:dyDescent="0.2">
      <c r="B167" s="4" t="s">
        <v>52</v>
      </c>
      <c r="C167" s="29">
        <v>1</v>
      </c>
      <c r="D167" s="29">
        <v>12</v>
      </c>
      <c r="E167" s="34">
        <f t="shared" si="19"/>
        <v>6.6979236436704619E-4</v>
      </c>
      <c r="F167" s="34">
        <f t="shared" si="20"/>
        <v>1.0582010582010581E-2</v>
      </c>
      <c r="G167" s="31">
        <f t="shared" si="21"/>
        <v>11</v>
      </c>
      <c r="H167" s="26">
        <f t="shared" si="22"/>
        <v>7.367716008037508E-3</v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12</v>
      </c>
      <c r="D169" s="29">
        <v>13</v>
      </c>
      <c r="E169" s="34">
        <f t="shared" si="19"/>
        <v>8.0375083724045539E-3</v>
      </c>
      <c r="F169" s="34">
        <f t="shared" si="20"/>
        <v>1.146384479717813E-2</v>
      </c>
      <c r="G169" s="31">
        <f t="shared" si="21"/>
        <v>8.3333333333333329E-2</v>
      </c>
      <c r="H169" s="26">
        <f t="shared" si="22"/>
        <v>6.6979236436704608E-4</v>
      </c>
    </row>
    <row r="170" spans="2:8" s="17" customFormat="1" ht="15" x14ac:dyDescent="0.2">
      <c r="B170" s="4" t="s">
        <v>272</v>
      </c>
      <c r="C170" s="29">
        <v>1</v>
      </c>
      <c r="D170" s="29">
        <v>1</v>
      </c>
      <c r="E170" s="34">
        <f t="shared" si="19"/>
        <v>6.6979236436704619E-4</v>
      </c>
      <c r="F170" s="34">
        <f t="shared" si="20"/>
        <v>8.8183421516754845E-4</v>
      </c>
      <c r="G170" s="31">
        <f t="shared" si="21"/>
        <v>0</v>
      </c>
      <c r="H170" s="26">
        <f t="shared" si="22"/>
        <v>0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6</v>
      </c>
      <c r="D172" s="29">
        <v>1</v>
      </c>
      <c r="E172" s="34">
        <f t="shared" si="19"/>
        <v>4.0187541862022769E-3</v>
      </c>
      <c r="F172" s="34">
        <f t="shared" si="20"/>
        <v>8.8183421516754845E-4</v>
      </c>
      <c r="G172" s="31">
        <f t="shared" si="21"/>
        <v>-0.83333333333333337</v>
      </c>
      <c r="H172" s="26">
        <f t="shared" si="22"/>
        <v>-3.3489618218352311E-3</v>
      </c>
    </row>
    <row r="173" spans="2:8" s="17" customFormat="1" ht="15" x14ac:dyDescent="0.2">
      <c r="B173" s="4" t="s">
        <v>275</v>
      </c>
      <c r="C173" s="29">
        <v>105</v>
      </c>
      <c r="D173" s="29">
        <v>60</v>
      </c>
      <c r="E173" s="34">
        <f t="shared" si="19"/>
        <v>7.0328198258539851E-2</v>
      </c>
      <c r="F173" s="34">
        <f t="shared" si="20"/>
        <v>5.2910052910052907E-2</v>
      </c>
      <c r="G173" s="31">
        <f t="shared" si="21"/>
        <v>-0.42857142857142855</v>
      </c>
      <c r="H173" s="26">
        <f t="shared" si="22"/>
        <v>-3.0140656396517078E-2</v>
      </c>
    </row>
    <row r="174" spans="2:8" s="17" customFormat="1" ht="15" x14ac:dyDescent="0.2">
      <c r="B174" s="4" t="s">
        <v>276</v>
      </c>
      <c r="C174" s="29">
        <v>25</v>
      </c>
      <c r="D174" s="29">
        <v>10</v>
      </c>
      <c r="E174" s="34">
        <f t="shared" si="19"/>
        <v>1.6744809109176157E-2</v>
      </c>
      <c r="F174" s="34">
        <f t="shared" si="20"/>
        <v>8.8183421516754845E-3</v>
      </c>
      <c r="G174" s="31">
        <f t="shared" si="21"/>
        <v>-0.6</v>
      </c>
      <c r="H174" s="26">
        <f t="shared" si="22"/>
        <v>-1.0046885465505693E-2</v>
      </c>
    </row>
    <row r="175" spans="2:8" s="17" customFormat="1" ht="15" x14ac:dyDescent="0.2">
      <c r="B175" s="4" t="s">
        <v>277</v>
      </c>
      <c r="C175" s="29">
        <v>0</v>
      </c>
      <c r="D175" s="29">
        <v>0</v>
      </c>
      <c r="E175" s="34" t="str">
        <f t="shared" si="19"/>
        <v/>
      </c>
      <c r="F175" s="34" t="str">
        <f t="shared" si="20"/>
        <v/>
      </c>
      <c r="G175" s="31" t="str">
        <f t="shared" si="21"/>
        <v>0</v>
      </c>
      <c r="H175" s="26" t="str">
        <f t="shared" si="22"/>
        <v/>
      </c>
    </row>
    <row r="176" spans="2:8" s="17" customFormat="1" ht="15" x14ac:dyDescent="0.2">
      <c r="B176" s="4" t="s">
        <v>278</v>
      </c>
      <c r="C176" s="29">
        <v>20</v>
      </c>
      <c r="D176" s="29">
        <v>52</v>
      </c>
      <c r="E176" s="34">
        <f t="shared" si="19"/>
        <v>1.3395847287340924E-2</v>
      </c>
      <c r="F176" s="34">
        <f t="shared" si="20"/>
        <v>4.585537918871252E-2</v>
      </c>
      <c r="G176" s="31">
        <f t="shared" si="21"/>
        <v>1.6</v>
      </c>
      <c r="H176" s="26">
        <f t="shared" si="22"/>
        <v>2.1433355659745482E-2</v>
      </c>
    </row>
    <row r="177" spans="2:8" s="17" customFormat="1" ht="15" x14ac:dyDescent="0.2">
      <c r="B177" s="4" t="s">
        <v>279</v>
      </c>
      <c r="C177" s="29">
        <v>16</v>
      </c>
      <c r="D177" s="29">
        <v>6</v>
      </c>
      <c r="E177" s="34">
        <f t="shared" si="19"/>
        <v>1.0716677829872739E-2</v>
      </c>
      <c r="F177" s="34">
        <f t="shared" si="20"/>
        <v>5.2910052910052907E-3</v>
      </c>
      <c r="G177" s="31">
        <f t="shared" si="21"/>
        <v>-0.625</v>
      </c>
      <c r="H177" s="26">
        <f t="shared" si="22"/>
        <v>-6.6979236436704621E-3</v>
      </c>
    </row>
    <row r="178" spans="2:8" s="17" customFormat="1" ht="15" x14ac:dyDescent="0.2">
      <c r="B178" s="4" t="s">
        <v>280</v>
      </c>
      <c r="C178" s="29">
        <v>26</v>
      </c>
      <c r="D178" s="29">
        <v>50</v>
      </c>
      <c r="E178" s="34">
        <f t="shared" si="19"/>
        <v>1.7414601473543203E-2</v>
      </c>
      <c r="F178" s="34">
        <f t="shared" si="20"/>
        <v>4.4091710758377423E-2</v>
      </c>
      <c r="G178" s="31">
        <f t="shared" si="21"/>
        <v>0.92307692307692313</v>
      </c>
      <c r="H178" s="26">
        <f t="shared" si="22"/>
        <v>1.6075016744809111E-2</v>
      </c>
    </row>
    <row r="179" spans="2:8" s="17" customFormat="1" ht="15" x14ac:dyDescent="0.2">
      <c r="B179" s="4" t="s">
        <v>281</v>
      </c>
      <c r="C179" s="29">
        <v>1</v>
      </c>
      <c r="D179" s="29">
        <v>0</v>
      </c>
      <c r="E179" s="34">
        <f t="shared" si="19"/>
        <v>6.6979236436704619E-4</v>
      </c>
      <c r="F179" s="34" t="str">
        <f t="shared" si="20"/>
        <v/>
      </c>
      <c r="G179" s="31" t="str">
        <f t="shared" si="21"/>
        <v>0</v>
      </c>
      <c r="H179" s="26">
        <f t="shared" si="22"/>
        <v>0</v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3</v>
      </c>
      <c r="D182" s="29">
        <v>5</v>
      </c>
      <c r="E182" s="34">
        <f t="shared" si="19"/>
        <v>2.0093770931011385E-3</v>
      </c>
      <c r="F182" s="34">
        <f t="shared" si="20"/>
        <v>4.4091710758377423E-3</v>
      </c>
      <c r="G182" s="31">
        <f t="shared" si="21"/>
        <v>0.66666666666666663</v>
      </c>
      <c r="H182" s="26">
        <f t="shared" si="22"/>
        <v>1.3395847287340922E-3</v>
      </c>
    </row>
    <row r="183" spans="2:8" s="17" customFormat="1" ht="15" x14ac:dyDescent="0.2">
      <c r="B183" s="4" t="s">
        <v>285</v>
      </c>
      <c r="C183" s="29">
        <v>3</v>
      </c>
      <c r="D183" s="29">
        <v>5</v>
      </c>
      <c r="E183" s="34">
        <f t="shared" si="19"/>
        <v>2.0093770931011385E-3</v>
      </c>
      <c r="F183" s="34">
        <f t="shared" si="20"/>
        <v>4.4091710758377423E-3</v>
      </c>
      <c r="G183" s="31">
        <f t="shared" si="21"/>
        <v>0.66666666666666663</v>
      </c>
      <c r="H183" s="26">
        <f t="shared" si="22"/>
        <v>1.3395847287340922E-3</v>
      </c>
    </row>
    <row r="184" spans="2:8" s="17" customFormat="1" ht="15" x14ac:dyDescent="0.2">
      <c r="B184" s="4" t="s">
        <v>286</v>
      </c>
      <c r="C184" s="29">
        <v>0</v>
      </c>
      <c r="D184" s="29">
        <v>1</v>
      </c>
      <c r="E184" s="34" t="str">
        <f t="shared" si="19"/>
        <v/>
      </c>
      <c r="F184" s="34">
        <f t="shared" si="20"/>
        <v>8.8183421516754845E-4</v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82</v>
      </c>
      <c r="D186" s="29">
        <v>64</v>
      </c>
      <c r="E186" s="34">
        <f t="shared" si="19"/>
        <v>5.4922973878097789E-2</v>
      </c>
      <c r="F186" s="34">
        <f t="shared" si="20"/>
        <v>5.6437389770723101E-2</v>
      </c>
      <c r="G186" s="31">
        <f t="shared" si="21"/>
        <v>-0.21951219512195122</v>
      </c>
      <c r="H186" s="26">
        <f t="shared" si="22"/>
        <v>-1.2056262558606833E-2</v>
      </c>
    </row>
    <row r="187" spans="2:8" s="17" customFormat="1" ht="15" x14ac:dyDescent="0.2">
      <c r="B187" s="4" t="s">
        <v>287</v>
      </c>
      <c r="C187" s="29">
        <v>6</v>
      </c>
      <c r="D187" s="29">
        <v>3</v>
      </c>
      <c r="E187" s="34">
        <f t="shared" si="19"/>
        <v>4.0187541862022769E-3</v>
      </c>
      <c r="F187" s="34">
        <f t="shared" si="20"/>
        <v>2.6455026455026454E-3</v>
      </c>
      <c r="G187" s="31">
        <f t="shared" si="21"/>
        <v>-0.5</v>
      </c>
      <c r="H187" s="26">
        <f t="shared" si="22"/>
        <v>-2.0093770931011385E-3</v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226</v>
      </c>
      <c r="D196" s="29">
        <v>155</v>
      </c>
      <c r="E196" s="34">
        <f t="shared" si="19"/>
        <v>0.15137307434695244</v>
      </c>
      <c r="F196" s="34">
        <f t="shared" si="20"/>
        <v>0.13668430335097001</v>
      </c>
      <c r="G196" s="31">
        <f t="shared" si="21"/>
        <v>-0.31415929203539822</v>
      </c>
      <c r="H196" s="26">
        <f t="shared" si="22"/>
        <v>-4.7555257870060277E-2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1</v>
      </c>
      <c r="E199" s="34" t="str">
        <f t="shared" si="19"/>
        <v/>
      </c>
      <c r="F199" s="34">
        <f t="shared" si="20"/>
        <v>8.8183421516754845E-4</v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1</v>
      </c>
      <c r="E200" s="34" t="str">
        <f t="shared" si="19"/>
        <v/>
      </c>
      <c r="F200" s="34">
        <f t="shared" si="20"/>
        <v>8.8183421516754845E-4</v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1</v>
      </c>
      <c r="E201" s="34" t="str">
        <f t="shared" si="19"/>
        <v/>
      </c>
      <c r="F201" s="34">
        <f t="shared" si="20"/>
        <v>8.8183421516754845E-4</v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1</v>
      </c>
      <c r="E202" s="34" t="str">
        <f t="shared" si="19"/>
        <v/>
      </c>
      <c r="F202" s="34">
        <f t="shared" si="20"/>
        <v>8.8183421516754845E-4</v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5</v>
      </c>
      <c r="D203" s="29">
        <v>2</v>
      </c>
      <c r="E203" s="34">
        <f t="shared" si="19"/>
        <v>3.3489618218352311E-3</v>
      </c>
      <c r="F203" s="34">
        <f t="shared" si="20"/>
        <v>1.7636684303350969E-3</v>
      </c>
      <c r="G203" s="31">
        <f t="shared" si="21"/>
        <v>-0.6</v>
      </c>
      <c r="H203" s="26">
        <f t="shared" si="22"/>
        <v>-2.0093770931011385E-3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18</v>
      </c>
      <c r="D208" s="29">
        <v>46</v>
      </c>
      <c r="E208" s="34">
        <f t="shared" si="19"/>
        <v>1.2056262558606833E-2</v>
      </c>
      <c r="F208" s="34">
        <f t="shared" si="20"/>
        <v>4.0564373897707229E-2</v>
      </c>
      <c r="G208" s="31">
        <f t="shared" si="21"/>
        <v>1.5555555555555556</v>
      </c>
      <c r="H208" s="26">
        <f t="shared" si="22"/>
        <v>1.8754186202277295E-2</v>
      </c>
    </row>
    <row r="209" spans="2:8" s="17" customFormat="1" ht="15" x14ac:dyDescent="0.2">
      <c r="B209" s="4" t="s">
        <v>71</v>
      </c>
      <c r="C209" s="29">
        <v>1</v>
      </c>
      <c r="D209" s="29">
        <v>1</v>
      </c>
      <c r="E209" s="34">
        <f t="shared" si="19"/>
        <v>6.6979236436704619E-4</v>
      </c>
      <c r="F209" s="34">
        <f t="shared" si="20"/>
        <v>8.8183421516754845E-4</v>
      </c>
      <c r="G209" s="31">
        <f t="shared" si="21"/>
        <v>0</v>
      </c>
      <c r="H209" s="26">
        <f t="shared" si="22"/>
        <v>0</v>
      </c>
    </row>
    <row r="210" spans="2:8" s="17" customFormat="1" ht="30" x14ac:dyDescent="0.2">
      <c r="B210" s="4" t="s">
        <v>73</v>
      </c>
      <c r="C210" s="29">
        <v>0</v>
      </c>
      <c r="D210" s="29">
        <v>1</v>
      </c>
      <c r="E210" s="34" t="str">
        <f t="shared" si="19"/>
        <v/>
      </c>
      <c r="F210" s="34">
        <f t="shared" si="20"/>
        <v>8.8183421516754845E-4</v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1</v>
      </c>
      <c r="E211" s="34" t="str">
        <f t="shared" si="19"/>
        <v/>
      </c>
      <c r="F211" s="34">
        <f t="shared" si="20"/>
        <v>8.8183421516754845E-4</v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10</v>
      </c>
      <c r="D213" s="29">
        <v>0</v>
      </c>
      <c r="E213" s="34">
        <f t="shared" si="19"/>
        <v>6.6979236436704621E-3</v>
      </c>
      <c r="F213" s="34" t="str">
        <f t="shared" si="20"/>
        <v/>
      </c>
      <c r="G213" s="31" t="str">
        <f t="shared" si="21"/>
        <v>0</v>
      </c>
      <c r="H213" s="26">
        <f t="shared" si="22"/>
        <v>0</v>
      </c>
    </row>
    <row r="214" spans="2:8" s="17" customFormat="1" ht="15" x14ac:dyDescent="0.2">
      <c r="B214" s="4" t="s">
        <v>70</v>
      </c>
      <c r="C214" s="29">
        <v>16</v>
      </c>
      <c r="D214" s="29">
        <v>4</v>
      </c>
      <c r="E214" s="34">
        <f t="shared" si="19"/>
        <v>1.0716677829872739E-2</v>
      </c>
      <c r="F214" s="34">
        <f t="shared" si="20"/>
        <v>3.5273368606701938E-3</v>
      </c>
      <c r="G214" s="31">
        <f t="shared" si="21"/>
        <v>-0.75</v>
      </c>
      <c r="H214" s="26">
        <f t="shared" si="22"/>
        <v>-8.0375083724045539E-3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6</v>
      </c>
      <c r="D216" s="29">
        <v>1</v>
      </c>
      <c r="E216" s="34">
        <f t="shared" si="19"/>
        <v>4.0187541862022769E-3</v>
      </c>
      <c r="F216" s="34">
        <f t="shared" si="20"/>
        <v>8.8183421516754845E-4</v>
      </c>
      <c r="G216" s="31">
        <f t="shared" si="21"/>
        <v>-0.83333333333333337</v>
      </c>
      <c r="H216" s="26">
        <f t="shared" si="22"/>
        <v>-3.3489618218352311E-3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1</v>
      </c>
      <c r="E218" s="34" t="str">
        <f t="shared" si="23"/>
        <v/>
      </c>
      <c r="F218" s="34">
        <f t="shared" si="24"/>
        <v>8.8183421516754845E-4</v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2</v>
      </c>
      <c r="D219" s="29">
        <v>0</v>
      </c>
      <c r="E219" s="34">
        <f t="shared" si="23"/>
        <v>1.3395847287340924E-3</v>
      </c>
      <c r="F219" s="34" t="str">
        <f t="shared" si="24"/>
        <v/>
      </c>
      <c r="G219" s="31" t="str">
        <f t="shared" si="25"/>
        <v>0</v>
      </c>
      <c r="H219" s="26">
        <f t="shared" si="26"/>
        <v>0</v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2</v>
      </c>
      <c r="D221" s="29">
        <v>0</v>
      </c>
      <c r="E221" s="34">
        <f t="shared" si="23"/>
        <v>1.3395847287340924E-3</v>
      </c>
      <c r="F221" s="34" t="str">
        <f t="shared" si="24"/>
        <v/>
      </c>
      <c r="G221" s="31" t="str">
        <f t="shared" si="25"/>
        <v>0</v>
      </c>
      <c r="H221" s="26">
        <f t="shared" si="26"/>
        <v>0</v>
      </c>
    </row>
    <row r="222" spans="2:8" s="17" customFormat="1" ht="15" x14ac:dyDescent="0.2">
      <c r="B222" s="4" t="s">
        <v>309</v>
      </c>
      <c r="C222" s="29">
        <v>12</v>
      </c>
      <c r="D222" s="29">
        <v>0</v>
      </c>
      <c r="E222" s="34">
        <f t="shared" si="23"/>
        <v>8.0375083724045539E-3</v>
      </c>
      <c r="F222" s="34" t="str">
        <f t="shared" si="24"/>
        <v/>
      </c>
      <c r="G222" s="31" t="str">
        <f t="shared" si="25"/>
        <v>0</v>
      </c>
      <c r="H222" s="26">
        <f t="shared" si="26"/>
        <v>0</v>
      </c>
    </row>
    <row r="223" spans="2:8" s="17" customFormat="1" ht="30" x14ac:dyDescent="0.2">
      <c r="B223" s="4" t="s">
        <v>526</v>
      </c>
      <c r="C223" s="29">
        <v>0</v>
      </c>
      <c r="D223" s="29">
        <v>2</v>
      </c>
      <c r="E223" s="34" t="str">
        <f t="shared" si="23"/>
        <v/>
      </c>
      <c r="F223" s="34">
        <f t="shared" si="24"/>
        <v>1.7636684303350969E-3</v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1</v>
      </c>
      <c r="E226" s="34" t="str">
        <f t="shared" si="23"/>
        <v/>
      </c>
      <c r="F226" s="34">
        <f t="shared" si="24"/>
        <v>8.8183421516754845E-4</v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22</v>
      </c>
      <c r="D229" s="29">
        <v>31</v>
      </c>
      <c r="E229" s="34">
        <f t="shared" si="23"/>
        <v>1.4735432016075016E-2</v>
      </c>
      <c r="F229" s="34">
        <f t="shared" si="24"/>
        <v>2.7336860670194002E-2</v>
      </c>
      <c r="G229" s="31">
        <f t="shared" si="25"/>
        <v>0.40909090909090912</v>
      </c>
      <c r="H229" s="26">
        <f t="shared" si="26"/>
        <v>6.0281312793034163E-3</v>
      </c>
    </row>
    <row r="230" spans="2:8" s="17" customFormat="1" ht="15" x14ac:dyDescent="0.2">
      <c r="B230" s="4" t="s">
        <v>312</v>
      </c>
      <c r="C230" s="29">
        <v>3</v>
      </c>
      <c r="D230" s="29">
        <v>2</v>
      </c>
      <c r="E230" s="34">
        <f t="shared" si="23"/>
        <v>2.0093770931011385E-3</v>
      </c>
      <c r="F230" s="34">
        <f t="shared" si="24"/>
        <v>1.7636684303350969E-3</v>
      </c>
      <c r="G230" s="31">
        <f t="shared" si="25"/>
        <v>-0.33333333333333331</v>
      </c>
      <c r="H230" s="26">
        <f t="shared" si="26"/>
        <v>-6.6979236436704608E-4</v>
      </c>
    </row>
    <row r="231" spans="2:8" s="17" customFormat="1" ht="30" x14ac:dyDescent="0.2">
      <c r="B231" s="4" t="s">
        <v>313</v>
      </c>
      <c r="C231" s="29">
        <v>1</v>
      </c>
      <c r="D231" s="29">
        <v>1</v>
      </c>
      <c r="E231" s="34">
        <f t="shared" si="23"/>
        <v>6.6979236436704619E-4</v>
      </c>
      <c r="F231" s="34">
        <f t="shared" si="24"/>
        <v>8.8183421516754845E-4</v>
      </c>
      <c r="G231" s="31">
        <f t="shared" si="25"/>
        <v>0</v>
      </c>
      <c r="H231" s="26">
        <f t="shared" si="26"/>
        <v>0</v>
      </c>
    </row>
    <row r="232" spans="2:8" s="17" customFormat="1" ht="15" x14ac:dyDescent="0.2">
      <c r="B232" s="4" t="s">
        <v>77</v>
      </c>
      <c r="C232" s="29">
        <v>60</v>
      </c>
      <c r="D232" s="29">
        <v>6</v>
      </c>
      <c r="E232" s="34">
        <f t="shared" si="23"/>
        <v>4.0187541862022773E-2</v>
      </c>
      <c r="F232" s="34">
        <f t="shared" si="24"/>
        <v>5.2910052910052907E-3</v>
      </c>
      <c r="G232" s="31">
        <f t="shared" si="25"/>
        <v>-0.9</v>
      </c>
      <c r="H232" s="26">
        <f t="shared" si="26"/>
        <v>-3.6168787675820498E-2</v>
      </c>
    </row>
    <row r="233" spans="2:8" s="17" customFormat="1" ht="15" x14ac:dyDescent="0.2">
      <c r="B233" s="4" t="s">
        <v>74</v>
      </c>
      <c r="C233" s="29">
        <v>1</v>
      </c>
      <c r="D233" s="29">
        <v>0</v>
      </c>
      <c r="E233" s="34">
        <f t="shared" si="23"/>
        <v>6.6979236436704619E-4</v>
      </c>
      <c r="F233" s="34" t="str">
        <f t="shared" si="24"/>
        <v/>
      </c>
      <c r="G233" s="31" t="str">
        <f t="shared" si="25"/>
        <v>0</v>
      </c>
      <c r="H233" s="26">
        <f t="shared" si="26"/>
        <v>0</v>
      </c>
    </row>
    <row r="234" spans="2:8" s="17" customFormat="1" ht="15" x14ac:dyDescent="0.2">
      <c r="B234" s="4" t="s">
        <v>75</v>
      </c>
      <c r="C234" s="29">
        <v>1</v>
      </c>
      <c r="D234" s="29">
        <v>0</v>
      </c>
      <c r="E234" s="34">
        <f t="shared" si="23"/>
        <v>6.6979236436704619E-4</v>
      </c>
      <c r="F234" s="34" t="str">
        <f t="shared" si="24"/>
        <v/>
      </c>
      <c r="G234" s="31" t="str">
        <f t="shared" si="25"/>
        <v>0</v>
      </c>
      <c r="H234" s="26">
        <f t="shared" si="26"/>
        <v>0</v>
      </c>
    </row>
    <row r="235" spans="2:8" s="17" customFormat="1" ht="15" x14ac:dyDescent="0.2">
      <c r="B235" s="4" t="s">
        <v>314</v>
      </c>
      <c r="C235" s="29">
        <v>21</v>
      </c>
      <c r="D235" s="29">
        <v>9</v>
      </c>
      <c r="E235" s="34">
        <f t="shared" si="23"/>
        <v>1.406563965170797E-2</v>
      </c>
      <c r="F235" s="34">
        <f t="shared" si="24"/>
        <v>7.9365079365079361E-3</v>
      </c>
      <c r="G235" s="31">
        <f t="shared" si="25"/>
        <v>-0.5714285714285714</v>
      </c>
      <c r="H235" s="26">
        <f t="shared" si="26"/>
        <v>-8.0375083724045539E-3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5</v>
      </c>
      <c r="D237" s="29">
        <v>3</v>
      </c>
      <c r="E237" s="34">
        <f t="shared" si="23"/>
        <v>3.3489618218352311E-3</v>
      </c>
      <c r="F237" s="34">
        <f t="shared" si="24"/>
        <v>2.6455026455026454E-3</v>
      </c>
      <c r="G237" s="31">
        <f t="shared" si="25"/>
        <v>-0.4</v>
      </c>
      <c r="H237" s="26">
        <f t="shared" si="26"/>
        <v>-1.3395847287340926E-3</v>
      </c>
    </row>
    <row r="238" spans="2:8" s="17" customFormat="1" ht="30" x14ac:dyDescent="0.2">
      <c r="B238" s="4" t="s">
        <v>85</v>
      </c>
      <c r="C238" s="29">
        <v>31</v>
      </c>
      <c r="D238" s="29">
        <v>14</v>
      </c>
      <c r="E238" s="34">
        <f t="shared" si="23"/>
        <v>2.0763563295378432E-2</v>
      </c>
      <c r="F238" s="34">
        <f t="shared" si="24"/>
        <v>1.2345679012345678E-2</v>
      </c>
      <c r="G238" s="31">
        <f t="shared" si="25"/>
        <v>-0.54838709677419351</v>
      </c>
      <c r="H238" s="26">
        <f t="shared" si="26"/>
        <v>-1.1386470194239785E-2</v>
      </c>
    </row>
    <row r="239" spans="2:8" s="17" customFormat="1" ht="15" x14ac:dyDescent="0.2">
      <c r="B239" s="4" t="s">
        <v>81</v>
      </c>
      <c r="C239" s="29">
        <v>3</v>
      </c>
      <c r="D239" s="29">
        <v>1</v>
      </c>
      <c r="E239" s="34">
        <f t="shared" si="23"/>
        <v>2.0093770931011385E-3</v>
      </c>
      <c r="F239" s="34">
        <f t="shared" si="24"/>
        <v>8.8183421516754845E-4</v>
      </c>
      <c r="G239" s="31">
        <f t="shared" si="25"/>
        <v>-0.66666666666666663</v>
      </c>
      <c r="H239" s="26">
        <f t="shared" si="26"/>
        <v>-1.3395847287340922E-3</v>
      </c>
    </row>
    <row r="240" spans="2:8" s="17" customFormat="1" ht="15" x14ac:dyDescent="0.2">
      <c r="B240" s="4" t="s">
        <v>316</v>
      </c>
      <c r="C240" s="29">
        <v>1</v>
      </c>
      <c r="D240" s="29">
        <v>0</v>
      </c>
      <c r="E240" s="34">
        <f t="shared" si="23"/>
        <v>6.6979236436704619E-4</v>
      </c>
      <c r="F240" s="34" t="str">
        <f t="shared" si="24"/>
        <v/>
      </c>
      <c r="G240" s="31" t="str">
        <f t="shared" si="25"/>
        <v>0</v>
      </c>
      <c r="H240" s="26">
        <f t="shared" si="26"/>
        <v>0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1</v>
      </c>
      <c r="D242" s="29">
        <v>0</v>
      </c>
      <c r="E242" s="34">
        <f t="shared" si="23"/>
        <v>6.6979236436704619E-4</v>
      </c>
      <c r="F242" s="34" t="str">
        <f t="shared" si="24"/>
        <v/>
      </c>
      <c r="G242" s="31" t="str">
        <f t="shared" si="25"/>
        <v>0</v>
      </c>
      <c r="H242" s="26">
        <f t="shared" si="26"/>
        <v>0</v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3</v>
      </c>
      <c r="D244" s="29">
        <v>5</v>
      </c>
      <c r="E244" s="34">
        <f t="shared" si="23"/>
        <v>2.0093770931011385E-3</v>
      </c>
      <c r="F244" s="34">
        <f t="shared" si="24"/>
        <v>4.4091710758377423E-3</v>
      </c>
      <c r="G244" s="31">
        <f t="shared" si="25"/>
        <v>0.66666666666666663</v>
      </c>
      <c r="H244" s="26">
        <f t="shared" si="26"/>
        <v>1.3395847287340922E-3</v>
      </c>
    </row>
    <row r="245" spans="2:8" s="17" customFormat="1" ht="15" x14ac:dyDescent="0.2">
      <c r="B245" s="4" t="s">
        <v>84</v>
      </c>
      <c r="C245" s="29">
        <v>3</v>
      </c>
      <c r="D245" s="29">
        <v>0</v>
      </c>
      <c r="E245" s="34">
        <f t="shared" si="23"/>
        <v>2.0093770931011385E-3</v>
      </c>
      <c r="F245" s="34" t="str">
        <f t="shared" si="24"/>
        <v/>
      </c>
      <c r="G245" s="31" t="str">
        <f t="shared" si="25"/>
        <v>0</v>
      </c>
      <c r="H245" s="26">
        <f t="shared" si="26"/>
        <v>0</v>
      </c>
    </row>
    <row r="246" spans="2:8" s="17" customFormat="1" ht="15" x14ac:dyDescent="0.2">
      <c r="B246" s="4" t="s">
        <v>318</v>
      </c>
      <c r="C246" s="29">
        <v>0</v>
      </c>
      <c r="D246" s="29">
        <v>1</v>
      </c>
      <c r="E246" s="34" t="str">
        <f t="shared" si="23"/>
        <v/>
      </c>
      <c r="F246" s="34">
        <f t="shared" si="24"/>
        <v>8.8183421516754845E-4</v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23</v>
      </c>
      <c r="D247" s="29">
        <v>29</v>
      </c>
      <c r="E247" s="34">
        <f t="shared" si="23"/>
        <v>1.5405224380442064E-2</v>
      </c>
      <c r="F247" s="34">
        <f t="shared" si="24"/>
        <v>2.5573192239858905E-2</v>
      </c>
      <c r="G247" s="31">
        <f t="shared" si="25"/>
        <v>0.2608695652173913</v>
      </c>
      <c r="H247" s="26">
        <f t="shared" si="26"/>
        <v>4.0187541862022769E-3</v>
      </c>
    </row>
    <row r="248" spans="2:8" s="17" customFormat="1" ht="15" x14ac:dyDescent="0.2">
      <c r="B248" s="4" t="s">
        <v>86</v>
      </c>
      <c r="C248" s="29">
        <v>31</v>
      </c>
      <c r="D248" s="29">
        <v>4</v>
      </c>
      <c r="E248" s="34">
        <f t="shared" si="23"/>
        <v>2.0763563295378432E-2</v>
      </c>
      <c r="F248" s="34">
        <f t="shared" si="24"/>
        <v>3.5273368606701938E-3</v>
      </c>
      <c r="G248" s="31">
        <f t="shared" si="25"/>
        <v>-0.87096774193548387</v>
      </c>
      <c r="H248" s="26">
        <f t="shared" si="26"/>
        <v>-1.8084393837910249E-2</v>
      </c>
    </row>
    <row r="249" spans="2:8" s="17" customFormat="1" ht="15" x14ac:dyDescent="0.2">
      <c r="B249" s="4" t="s">
        <v>87</v>
      </c>
      <c r="C249" s="29">
        <v>3</v>
      </c>
      <c r="D249" s="29">
        <v>1</v>
      </c>
      <c r="E249" s="34">
        <f t="shared" si="23"/>
        <v>2.0093770931011385E-3</v>
      </c>
      <c r="F249" s="34">
        <f t="shared" si="24"/>
        <v>8.8183421516754845E-4</v>
      </c>
      <c r="G249" s="31">
        <f t="shared" si="25"/>
        <v>-0.66666666666666663</v>
      </c>
      <c r="H249" s="26">
        <f t="shared" si="26"/>
        <v>-1.3395847287340922E-3</v>
      </c>
    </row>
    <row r="250" spans="2:8" s="17" customFormat="1" ht="15" x14ac:dyDescent="0.2">
      <c r="B250" s="4" t="s">
        <v>82</v>
      </c>
      <c r="C250" s="29">
        <v>1</v>
      </c>
      <c r="D250" s="29">
        <v>0</v>
      </c>
      <c r="E250" s="34">
        <f t="shared" si="23"/>
        <v>6.6979236436704619E-4</v>
      </c>
      <c r="F250" s="34" t="str">
        <f t="shared" si="24"/>
        <v/>
      </c>
      <c r="G250" s="31" t="str">
        <f t="shared" si="25"/>
        <v>0</v>
      </c>
      <c r="H250" s="26">
        <f t="shared" si="26"/>
        <v>0</v>
      </c>
    </row>
    <row r="251" spans="2:8" s="17" customFormat="1" ht="15" x14ac:dyDescent="0.2">
      <c r="B251" s="4" t="s">
        <v>320</v>
      </c>
      <c r="C251" s="29">
        <v>0</v>
      </c>
      <c r="D251" s="29">
        <v>1</v>
      </c>
      <c r="E251" s="34" t="str">
        <f t="shared" si="23"/>
        <v/>
      </c>
      <c r="F251" s="34">
        <f t="shared" si="24"/>
        <v>8.8183421516754845E-4</v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69</v>
      </c>
      <c r="D253" s="29">
        <v>7</v>
      </c>
      <c r="E253" s="34">
        <f t="shared" si="23"/>
        <v>4.6215673141326186E-2</v>
      </c>
      <c r="F253" s="34">
        <f t="shared" si="24"/>
        <v>6.1728395061728392E-3</v>
      </c>
      <c r="G253" s="31">
        <f t="shared" si="25"/>
        <v>-0.89855072463768115</v>
      </c>
      <c r="H253" s="26">
        <f t="shared" si="26"/>
        <v>-4.1527126590756865E-2</v>
      </c>
    </row>
    <row r="254" spans="2:8" s="17" customFormat="1" ht="15" x14ac:dyDescent="0.2">
      <c r="B254" s="4" t="s">
        <v>323</v>
      </c>
      <c r="C254" s="29">
        <v>1</v>
      </c>
      <c r="D254" s="29">
        <v>10</v>
      </c>
      <c r="E254" s="34">
        <f t="shared" si="23"/>
        <v>6.6979236436704619E-4</v>
      </c>
      <c r="F254" s="34">
        <f t="shared" si="24"/>
        <v>8.8183421516754845E-3</v>
      </c>
      <c r="G254" s="31">
        <f t="shared" si="25"/>
        <v>9</v>
      </c>
      <c r="H254" s="26">
        <f t="shared" si="26"/>
        <v>6.0281312793034154E-3</v>
      </c>
    </row>
    <row r="255" spans="2:8" s="17" customFormat="1" ht="15" x14ac:dyDescent="0.2">
      <c r="B255" s="4" t="s">
        <v>324</v>
      </c>
      <c r="C255" s="29">
        <v>1</v>
      </c>
      <c r="D255" s="29">
        <v>0</v>
      </c>
      <c r="E255" s="34">
        <f t="shared" si="23"/>
        <v>6.6979236436704619E-4</v>
      </c>
      <c r="F255" s="34" t="str">
        <f t="shared" si="24"/>
        <v/>
      </c>
      <c r="G255" s="31" t="str">
        <f t="shared" si="25"/>
        <v>0</v>
      </c>
      <c r="H255" s="26">
        <f t="shared" si="26"/>
        <v>0</v>
      </c>
    </row>
    <row r="256" spans="2:8" s="17" customFormat="1" ht="15" x14ac:dyDescent="0.2">
      <c r="B256" s="4" t="s">
        <v>88</v>
      </c>
      <c r="C256" s="29">
        <v>397</v>
      </c>
      <c r="D256" s="29">
        <v>270</v>
      </c>
      <c r="E256" s="34">
        <f t="shared" si="23"/>
        <v>0.26590756865371734</v>
      </c>
      <c r="F256" s="34">
        <f t="shared" si="24"/>
        <v>0.23809523809523808</v>
      </c>
      <c r="G256" s="31">
        <f t="shared" si="25"/>
        <v>-0.31989924433249373</v>
      </c>
      <c r="H256" s="26">
        <f t="shared" si="26"/>
        <v>-8.5063630274614874E-2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2</v>
      </c>
      <c r="D258" s="29">
        <v>2</v>
      </c>
      <c r="E258" s="34">
        <f t="shared" si="23"/>
        <v>1.3395847287340924E-3</v>
      </c>
      <c r="F258" s="34">
        <f t="shared" si="24"/>
        <v>1.7636684303350969E-3</v>
      </c>
      <c r="G258" s="31">
        <f t="shared" si="25"/>
        <v>0</v>
      </c>
      <c r="H258" s="26">
        <f t="shared" si="26"/>
        <v>0</v>
      </c>
    </row>
    <row r="259" spans="2:8" s="17" customFormat="1" ht="15" x14ac:dyDescent="0.2">
      <c r="B259" s="4" t="s">
        <v>327</v>
      </c>
      <c r="C259" s="29">
        <v>1</v>
      </c>
      <c r="D259" s="29">
        <v>0</v>
      </c>
      <c r="E259" s="34">
        <f t="shared" si="23"/>
        <v>6.6979236436704619E-4</v>
      </c>
      <c r="F259" s="34" t="str">
        <f t="shared" si="24"/>
        <v/>
      </c>
      <c r="G259" s="31" t="str">
        <f t="shared" si="25"/>
        <v>0</v>
      </c>
      <c r="H259" s="26">
        <f t="shared" si="26"/>
        <v>0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6</v>
      </c>
      <c r="D262" s="29">
        <v>2</v>
      </c>
      <c r="E262" s="34">
        <f t="shared" si="23"/>
        <v>4.0187541862022769E-3</v>
      </c>
      <c r="F262" s="34">
        <f t="shared" si="24"/>
        <v>1.7636684303350969E-3</v>
      </c>
      <c r="G262" s="31">
        <f t="shared" si="25"/>
        <v>-0.66666666666666663</v>
      </c>
      <c r="H262" s="26">
        <f t="shared" si="26"/>
        <v>-2.6791694574681843E-3</v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1</v>
      </c>
      <c r="D266" s="29">
        <v>0</v>
      </c>
      <c r="E266" s="34">
        <f t="shared" si="23"/>
        <v>6.6979236436704619E-4</v>
      </c>
      <c r="F266" s="34" t="str">
        <f t="shared" si="24"/>
        <v/>
      </c>
      <c r="G266" s="31" t="str">
        <f t="shared" si="25"/>
        <v>0</v>
      </c>
      <c r="H266" s="26">
        <f t="shared" si="26"/>
        <v>0</v>
      </c>
    </row>
    <row r="267" spans="2:8" s="17" customFormat="1" ht="30" x14ac:dyDescent="0.2">
      <c r="B267" s="4" t="s">
        <v>333</v>
      </c>
      <c r="C267" s="29">
        <v>0</v>
      </c>
      <c r="D267" s="29">
        <v>1</v>
      </c>
      <c r="E267" s="34" t="str">
        <f t="shared" si="23"/>
        <v/>
      </c>
      <c r="F267" s="34">
        <f t="shared" si="24"/>
        <v>8.8183421516754845E-4</v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13</v>
      </c>
      <c r="D268" s="29">
        <v>22</v>
      </c>
      <c r="E268" s="34">
        <f t="shared" si="23"/>
        <v>8.7073007367716015E-3</v>
      </c>
      <c r="F268" s="34">
        <f t="shared" si="24"/>
        <v>1.9400352733686066E-2</v>
      </c>
      <c r="G268" s="31">
        <f t="shared" si="25"/>
        <v>0.69230769230769229</v>
      </c>
      <c r="H268" s="26">
        <f t="shared" si="26"/>
        <v>6.0281312793034163E-3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12</v>
      </c>
      <c r="E270" s="34" t="str">
        <f t="shared" si="23"/>
        <v/>
      </c>
      <c r="F270" s="34">
        <f t="shared" si="24"/>
        <v>1.0582010582010581E-2</v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24</v>
      </c>
      <c r="D272" s="29">
        <v>0</v>
      </c>
      <c r="E272" s="34">
        <f t="shared" si="23"/>
        <v>1.6075016744809108E-2</v>
      </c>
      <c r="F272" s="34" t="str">
        <f t="shared" si="24"/>
        <v/>
      </c>
      <c r="G272" s="31" t="str">
        <f t="shared" si="25"/>
        <v>0</v>
      </c>
      <c r="H272" s="26">
        <f t="shared" si="26"/>
        <v>0</v>
      </c>
    </row>
    <row r="273" spans="2:8" s="17" customFormat="1" ht="30" x14ac:dyDescent="0.2">
      <c r="B273" s="4" t="s">
        <v>91</v>
      </c>
      <c r="C273" s="29">
        <v>3</v>
      </c>
      <c r="D273" s="29">
        <v>1</v>
      </c>
      <c r="E273" s="34">
        <f t="shared" si="23"/>
        <v>2.0093770931011385E-3</v>
      </c>
      <c r="F273" s="34">
        <f t="shared" si="24"/>
        <v>8.8183421516754845E-4</v>
      </c>
      <c r="G273" s="31">
        <f t="shared" si="25"/>
        <v>-0.66666666666666663</v>
      </c>
      <c r="H273" s="26">
        <f t="shared" si="26"/>
        <v>-1.3395847287340922E-3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4</v>
      </c>
      <c r="D283" s="29">
        <v>0</v>
      </c>
      <c r="E283" s="34">
        <f t="shared" si="27"/>
        <v>2.6791694574681848E-3</v>
      </c>
      <c r="F283" s="34" t="str">
        <f t="shared" si="28"/>
        <v/>
      </c>
      <c r="G283" s="31" t="str">
        <f t="shared" si="29"/>
        <v>0</v>
      </c>
      <c r="H283" s="26">
        <f t="shared" si="30"/>
        <v>0</v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2585</v>
      </c>
      <c r="D294" s="21">
        <f>SUM(D295:D499)</f>
        <v>2908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0.12495164410058027</v>
      </c>
      <c r="H294" s="22">
        <f>+IF(OR(AND(E294=""),(G294="")),"",E294*G294)</f>
        <v>0.12495164410058027</v>
      </c>
    </row>
    <row r="295" spans="2:8" s="17" customFormat="1" ht="15" x14ac:dyDescent="0.2">
      <c r="B295" s="3" t="s">
        <v>100</v>
      </c>
      <c r="C295" s="29">
        <v>78</v>
      </c>
      <c r="D295" s="29">
        <v>56</v>
      </c>
      <c r="E295" s="34">
        <f>+IF(C295=0,"",C295/C$294)</f>
        <v>3.0174081237911026E-2</v>
      </c>
      <c r="F295" s="34">
        <f>+IF(D295=0,"",D295/D$294)</f>
        <v>1.9257221458046769E-2</v>
      </c>
      <c r="G295" s="31">
        <f>+IF(OR(AND(D295=0),(C295=0)),"0",((D295-C295)/C295))</f>
        <v>-0.28205128205128205</v>
      </c>
      <c r="H295" s="26">
        <f>+IF(OR(AND(E295=""),(G295="")),"",E295*G295)</f>
        <v>-8.5106382978723406E-3</v>
      </c>
    </row>
    <row r="296" spans="2:8" s="17" customFormat="1" ht="15" x14ac:dyDescent="0.2">
      <c r="B296" s="3" t="s">
        <v>113</v>
      </c>
      <c r="C296" s="29">
        <v>6</v>
      </c>
      <c r="D296" s="29">
        <v>1</v>
      </c>
      <c r="E296" s="34">
        <f t="shared" ref="E296:E359" si="31">+IF(C296=0,"",C296/C$294)</f>
        <v>2.3210831721470018E-3</v>
      </c>
      <c r="F296" s="34">
        <f t="shared" ref="F296:F359" si="32">+IF(D296=0,"",D296/D$294)</f>
        <v>3.43878954607978E-4</v>
      </c>
      <c r="G296" s="31">
        <f t="shared" ref="G296:G359" si="33">+IF(OR(AND(D296=0),(C296=0)),"0",((D296-C296)/C296))</f>
        <v>-0.83333333333333337</v>
      </c>
      <c r="H296" s="26">
        <f t="shared" ref="H296:H359" si="34">+IF(OR(AND(E296=""),(G296="")),"",E296*G296)</f>
        <v>-1.9342359767891683E-3</v>
      </c>
    </row>
    <row r="297" spans="2:8" s="17" customFormat="1" ht="15" x14ac:dyDescent="0.2">
      <c r="B297" s="3" t="s">
        <v>104</v>
      </c>
      <c r="C297" s="29">
        <v>12</v>
      </c>
      <c r="D297" s="29">
        <v>0</v>
      </c>
      <c r="E297" s="34">
        <f t="shared" si="31"/>
        <v>4.6421663442940036E-3</v>
      </c>
      <c r="F297" s="34" t="str">
        <f t="shared" si="32"/>
        <v/>
      </c>
      <c r="G297" s="31" t="str">
        <f t="shared" si="33"/>
        <v>0</v>
      </c>
      <c r="H297" s="26">
        <f t="shared" si="34"/>
        <v>0</v>
      </c>
    </row>
    <row r="298" spans="2:8" s="17" customFormat="1" ht="15" x14ac:dyDescent="0.2">
      <c r="B298" s="3" t="s">
        <v>95</v>
      </c>
      <c r="C298" s="29">
        <v>9</v>
      </c>
      <c r="D298" s="29">
        <v>4</v>
      </c>
      <c r="E298" s="34">
        <f t="shared" si="31"/>
        <v>3.4816247582205029E-3</v>
      </c>
      <c r="F298" s="34">
        <f t="shared" si="32"/>
        <v>1.375515818431912E-3</v>
      </c>
      <c r="G298" s="31">
        <f t="shared" si="33"/>
        <v>-0.55555555555555558</v>
      </c>
      <c r="H298" s="26">
        <f t="shared" si="34"/>
        <v>-1.9342359767891683E-3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1</v>
      </c>
      <c r="D300" s="29">
        <v>0</v>
      </c>
      <c r="E300" s="34">
        <f t="shared" si="31"/>
        <v>3.8684719535783365E-4</v>
      </c>
      <c r="F300" s="34" t="str">
        <f t="shared" si="32"/>
        <v/>
      </c>
      <c r="G300" s="31" t="str">
        <f t="shared" si="33"/>
        <v>0</v>
      </c>
      <c r="H300" s="26">
        <f t="shared" si="34"/>
        <v>0</v>
      </c>
    </row>
    <row r="301" spans="2:8" s="17" customFormat="1" ht="15" x14ac:dyDescent="0.2">
      <c r="B301" s="3" t="s">
        <v>105</v>
      </c>
      <c r="C301" s="29">
        <v>141</v>
      </c>
      <c r="D301" s="29">
        <v>83</v>
      </c>
      <c r="E301" s="34">
        <f t="shared" si="31"/>
        <v>5.4545454545454543E-2</v>
      </c>
      <c r="F301" s="34">
        <f t="shared" si="32"/>
        <v>2.8541953232462173E-2</v>
      </c>
      <c r="G301" s="31">
        <f t="shared" si="33"/>
        <v>-0.41134751773049644</v>
      </c>
      <c r="H301" s="26">
        <f t="shared" si="34"/>
        <v>-2.243713733075435E-2</v>
      </c>
    </row>
    <row r="302" spans="2:8" s="17" customFormat="1" ht="15" x14ac:dyDescent="0.2">
      <c r="B302" s="3" t="s">
        <v>109</v>
      </c>
      <c r="C302" s="29">
        <v>30</v>
      </c>
      <c r="D302" s="29">
        <v>3</v>
      </c>
      <c r="E302" s="34">
        <f t="shared" si="31"/>
        <v>1.160541586073501E-2</v>
      </c>
      <c r="F302" s="34">
        <f t="shared" si="32"/>
        <v>1.0316368638239339E-3</v>
      </c>
      <c r="G302" s="31">
        <f t="shared" si="33"/>
        <v>-0.9</v>
      </c>
      <c r="H302" s="26">
        <f t="shared" si="34"/>
        <v>-1.0444874274661509E-2</v>
      </c>
    </row>
    <row r="303" spans="2:8" s="17" customFormat="1" ht="30" x14ac:dyDescent="0.2">
      <c r="B303" s="3" t="s">
        <v>108</v>
      </c>
      <c r="C303" s="29">
        <v>5</v>
      </c>
      <c r="D303" s="29">
        <v>1</v>
      </c>
      <c r="E303" s="34">
        <f t="shared" si="31"/>
        <v>1.9342359767891683E-3</v>
      </c>
      <c r="F303" s="34">
        <f t="shared" si="32"/>
        <v>3.43878954607978E-4</v>
      </c>
      <c r="G303" s="31">
        <f t="shared" si="33"/>
        <v>-0.8</v>
      </c>
      <c r="H303" s="26">
        <f t="shared" si="34"/>
        <v>-1.5473887814313348E-3</v>
      </c>
    </row>
    <row r="304" spans="2:8" s="17" customFormat="1" ht="15" x14ac:dyDescent="0.2">
      <c r="B304" s="3" t="s">
        <v>107</v>
      </c>
      <c r="C304" s="29">
        <v>3</v>
      </c>
      <c r="D304" s="29">
        <v>1</v>
      </c>
      <c r="E304" s="34">
        <f t="shared" si="31"/>
        <v>1.1605415860735009E-3</v>
      </c>
      <c r="F304" s="34">
        <f t="shared" si="32"/>
        <v>3.43878954607978E-4</v>
      </c>
      <c r="G304" s="31">
        <f t="shared" si="33"/>
        <v>-0.66666666666666663</v>
      </c>
      <c r="H304" s="26">
        <f t="shared" si="34"/>
        <v>-7.7369439071566719E-4</v>
      </c>
    </row>
    <row r="305" spans="2:8" s="17" customFormat="1" ht="15" x14ac:dyDescent="0.2">
      <c r="B305" s="3" t="s">
        <v>351</v>
      </c>
      <c r="C305" s="29">
        <v>1</v>
      </c>
      <c r="D305" s="29">
        <v>0</v>
      </c>
      <c r="E305" s="34">
        <f t="shared" si="31"/>
        <v>3.8684719535783365E-4</v>
      </c>
      <c r="F305" s="34" t="str">
        <f t="shared" si="32"/>
        <v/>
      </c>
      <c r="G305" s="31" t="str">
        <f t="shared" si="33"/>
        <v>0</v>
      </c>
      <c r="H305" s="26">
        <f t="shared" si="34"/>
        <v>0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490</v>
      </c>
      <c r="D307" s="29">
        <v>141</v>
      </c>
      <c r="E307" s="34">
        <f t="shared" si="31"/>
        <v>0.1895551257253385</v>
      </c>
      <c r="F307" s="34">
        <f t="shared" si="32"/>
        <v>4.8486932599724898E-2</v>
      </c>
      <c r="G307" s="31">
        <f t="shared" si="33"/>
        <v>-0.71224489795918366</v>
      </c>
      <c r="H307" s="26">
        <f t="shared" si="34"/>
        <v>-0.13500967117988394</v>
      </c>
    </row>
    <row r="308" spans="2:8" s="17" customFormat="1" ht="15" x14ac:dyDescent="0.2">
      <c r="B308" s="3" t="s">
        <v>99</v>
      </c>
      <c r="C308" s="29">
        <v>6</v>
      </c>
      <c r="D308" s="29">
        <v>0</v>
      </c>
      <c r="E308" s="34">
        <f t="shared" si="31"/>
        <v>2.3210831721470018E-3</v>
      </c>
      <c r="F308" s="34" t="str">
        <f t="shared" si="32"/>
        <v/>
      </c>
      <c r="G308" s="31" t="str">
        <f t="shared" si="33"/>
        <v>0</v>
      </c>
      <c r="H308" s="26">
        <f t="shared" si="34"/>
        <v>0</v>
      </c>
    </row>
    <row r="309" spans="2:8" s="17" customFormat="1" ht="15" x14ac:dyDescent="0.2">
      <c r="B309" s="3" t="s">
        <v>96</v>
      </c>
      <c r="C309" s="29">
        <v>1</v>
      </c>
      <c r="D309" s="29">
        <v>0</v>
      </c>
      <c r="E309" s="34">
        <f t="shared" si="31"/>
        <v>3.8684719535783365E-4</v>
      </c>
      <c r="F309" s="34" t="str">
        <f t="shared" si="32"/>
        <v/>
      </c>
      <c r="G309" s="31" t="str">
        <f t="shared" si="33"/>
        <v>0</v>
      </c>
      <c r="H309" s="26">
        <f t="shared" si="34"/>
        <v>0</v>
      </c>
    </row>
    <row r="310" spans="2:8" s="17" customFormat="1" ht="15" x14ac:dyDescent="0.2">
      <c r="B310" s="3" t="s">
        <v>106</v>
      </c>
      <c r="C310" s="29">
        <v>57</v>
      </c>
      <c r="D310" s="29">
        <v>96</v>
      </c>
      <c r="E310" s="34">
        <f t="shared" si="31"/>
        <v>2.2050290135396517E-2</v>
      </c>
      <c r="F310" s="34">
        <f t="shared" si="32"/>
        <v>3.3012379642365884E-2</v>
      </c>
      <c r="G310" s="31">
        <f t="shared" si="33"/>
        <v>0.68421052631578949</v>
      </c>
      <c r="H310" s="26">
        <f t="shared" si="34"/>
        <v>1.5087040618955511E-2</v>
      </c>
    </row>
    <row r="311" spans="2:8" s="17" customFormat="1" ht="15" x14ac:dyDescent="0.2">
      <c r="B311" s="3" t="s">
        <v>102</v>
      </c>
      <c r="C311" s="29">
        <v>9</v>
      </c>
      <c r="D311" s="29">
        <v>6</v>
      </c>
      <c r="E311" s="34">
        <f t="shared" si="31"/>
        <v>3.4816247582205029E-3</v>
      </c>
      <c r="F311" s="34">
        <f t="shared" si="32"/>
        <v>2.0632737276478678E-3</v>
      </c>
      <c r="G311" s="31">
        <f t="shared" si="33"/>
        <v>-0.33333333333333331</v>
      </c>
      <c r="H311" s="26">
        <f t="shared" si="34"/>
        <v>-1.1605415860735009E-3</v>
      </c>
    </row>
    <row r="312" spans="2:8" s="17" customFormat="1" ht="15" x14ac:dyDescent="0.2">
      <c r="B312" s="3" t="s">
        <v>97</v>
      </c>
      <c r="C312" s="29">
        <v>3</v>
      </c>
      <c r="D312" s="29">
        <v>1</v>
      </c>
      <c r="E312" s="34">
        <f t="shared" si="31"/>
        <v>1.1605415860735009E-3</v>
      </c>
      <c r="F312" s="34">
        <f t="shared" si="32"/>
        <v>3.43878954607978E-4</v>
      </c>
      <c r="G312" s="31">
        <f t="shared" si="33"/>
        <v>-0.66666666666666663</v>
      </c>
      <c r="H312" s="26">
        <f t="shared" si="34"/>
        <v>-7.7369439071566719E-4</v>
      </c>
    </row>
    <row r="313" spans="2:8" s="17" customFormat="1" ht="15" x14ac:dyDescent="0.2">
      <c r="B313" s="3" t="s">
        <v>352</v>
      </c>
      <c r="C313" s="29">
        <v>0</v>
      </c>
      <c r="D313" s="29">
        <v>1</v>
      </c>
      <c r="E313" s="34" t="str">
        <f t="shared" si="31"/>
        <v/>
      </c>
      <c r="F313" s="34">
        <f t="shared" si="32"/>
        <v>3.43878954607978E-4</v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99</v>
      </c>
      <c r="D314" s="29">
        <v>70</v>
      </c>
      <c r="E314" s="34">
        <f t="shared" si="31"/>
        <v>3.8297872340425532E-2</v>
      </c>
      <c r="F314" s="34">
        <f t="shared" si="32"/>
        <v>2.4071526822558458E-2</v>
      </c>
      <c r="G314" s="31">
        <f t="shared" si="33"/>
        <v>-0.29292929292929293</v>
      </c>
      <c r="H314" s="26">
        <f t="shared" si="34"/>
        <v>-1.1218568665377175E-2</v>
      </c>
    </row>
    <row r="315" spans="2:8" s="17" customFormat="1" ht="15" x14ac:dyDescent="0.2">
      <c r="B315" s="3" t="s">
        <v>354</v>
      </c>
      <c r="C315" s="29">
        <v>80</v>
      </c>
      <c r="D315" s="29">
        <v>4</v>
      </c>
      <c r="E315" s="34">
        <f t="shared" si="31"/>
        <v>3.0947775628626693E-2</v>
      </c>
      <c r="F315" s="34">
        <f t="shared" si="32"/>
        <v>1.375515818431912E-3</v>
      </c>
      <c r="G315" s="31">
        <f t="shared" si="33"/>
        <v>-0.95</v>
      </c>
      <c r="H315" s="26">
        <f t="shared" si="34"/>
        <v>-2.9400386847195356E-2</v>
      </c>
    </row>
    <row r="316" spans="2:8" s="17" customFormat="1" ht="15" x14ac:dyDescent="0.2">
      <c r="B316" s="3" t="s">
        <v>101</v>
      </c>
      <c r="C316" s="29">
        <v>4</v>
      </c>
      <c r="D316" s="29">
        <v>0</v>
      </c>
      <c r="E316" s="34">
        <f t="shared" si="31"/>
        <v>1.5473887814313346E-3</v>
      </c>
      <c r="F316" s="34" t="str">
        <f t="shared" si="32"/>
        <v/>
      </c>
      <c r="G316" s="31" t="str">
        <f t="shared" si="33"/>
        <v>0</v>
      </c>
      <c r="H316" s="26">
        <f t="shared" si="34"/>
        <v>0</v>
      </c>
    </row>
    <row r="317" spans="2:8" s="17" customFormat="1" ht="15" x14ac:dyDescent="0.2">
      <c r="B317" s="3" t="s">
        <v>103</v>
      </c>
      <c r="C317" s="29">
        <v>10</v>
      </c>
      <c r="D317" s="29">
        <v>4</v>
      </c>
      <c r="E317" s="34">
        <f t="shared" si="31"/>
        <v>3.8684719535783366E-3</v>
      </c>
      <c r="F317" s="34">
        <f t="shared" si="32"/>
        <v>1.375515818431912E-3</v>
      </c>
      <c r="G317" s="31">
        <f t="shared" si="33"/>
        <v>-0.6</v>
      </c>
      <c r="H317" s="26">
        <f t="shared" si="34"/>
        <v>-2.3210831721470018E-3</v>
      </c>
    </row>
    <row r="318" spans="2:8" s="17" customFormat="1" ht="15" x14ac:dyDescent="0.2">
      <c r="B318" s="3" t="s">
        <v>355</v>
      </c>
      <c r="C318" s="29">
        <v>95</v>
      </c>
      <c r="D318" s="29">
        <v>68</v>
      </c>
      <c r="E318" s="34">
        <f t="shared" si="31"/>
        <v>3.6750483558994199E-2</v>
      </c>
      <c r="F318" s="34">
        <f t="shared" si="32"/>
        <v>2.3383768913342505E-2</v>
      </c>
      <c r="G318" s="31">
        <f t="shared" si="33"/>
        <v>-0.28421052631578947</v>
      </c>
      <c r="H318" s="26">
        <f t="shared" si="34"/>
        <v>-1.0444874274661509E-2</v>
      </c>
    </row>
    <row r="319" spans="2:8" s="17" customFormat="1" ht="15" x14ac:dyDescent="0.2">
      <c r="B319" s="3" t="s">
        <v>115</v>
      </c>
      <c r="C319" s="29">
        <v>7</v>
      </c>
      <c r="D319" s="29">
        <v>2</v>
      </c>
      <c r="E319" s="34">
        <f t="shared" si="31"/>
        <v>2.7079303675048355E-3</v>
      </c>
      <c r="F319" s="34">
        <f t="shared" si="32"/>
        <v>6.8775790921595599E-4</v>
      </c>
      <c r="G319" s="31">
        <f t="shared" si="33"/>
        <v>-0.7142857142857143</v>
      </c>
      <c r="H319" s="26">
        <f t="shared" si="34"/>
        <v>-1.9342359767891683E-3</v>
      </c>
    </row>
    <row r="320" spans="2:8" s="17" customFormat="1" ht="15" x14ac:dyDescent="0.2">
      <c r="B320" s="3" t="s">
        <v>114</v>
      </c>
      <c r="C320" s="29">
        <v>0</v>
      </c>
      <c r="D320" s="29">
        <v>1</v>
      </c>
      <c r="E320" s="34" t="str">
        <f t="shared" si="31"/>
        <v/>
      </c>
      <c r="F320" s="34">
        <f t="shared" si="32"/>
        <v>3.43878954607978E-4</v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2</v>
      </c>
      <c r="E321" s="34" t="str">
        <f t="shared" si="31"/>
        <v/>
      </c>
      <c r="F321" s="34">
        <f t="shared" si="32"/>
        <v>6.8775790921595599E-4</v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2</v>
      </c>
      <c r="D323" s="29">
        <v>0</v>
      </c>
      <c r="E323" s="34">
        <f t="shared" si="31"/>
        <v>7.7369439071566729E-4</v>
      </c>
      <c r="F323" s="34" t="str">
        <f t="shared" si="32"/>
        <v/>
      </c>
      <c r="G323" s="31" t="str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29">
        <v>1</v>
      </c>
      <c r="D324" s="29">
        <v>0</v>
      </c>
      <c r="E324" s="34">
        <f t="shared" si="31"/>
        <v>3.8684719535783365E-4</v>
      </c>
      <c r="F324" s="34" t="str">
        <f t="shared" si="32"/>
        <v/>
      </c>
      <c r="G324" s="31" t="str">
        <f t="shared" si="33"/>
        <v>0</v>
      </c>
      <c r="H324" s="26">
        <f t="shared" si="34"/>
        <v>0</v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57</v>
      </c>
      <c r="D326" s="29">
        <v>32</v>
      </c>
      <c r="E326" s="34">
        <f t="shared" si="31"/>
        <v>2.2050290135396517E-2</v>
      </c>
      <c r="F326" s="34">
        <f t="shared" si="32"/>
        <v>1.1004126547455296E-2</v>
      </c>
      <c r="G326" s="31">
        <f t="shared" si="33"/>
        <v>-0.43859649122807015</v>
      </c>
      <c r="H326" s="26">
        <f t="shared" si="34"/>
        <v>-9.6711798839458404E-3</v>
      </c>
    </row>
    <row r="327" spans="2:8" s="17" customFormat="1" ht="15" x14ac:dyDescent="0.2">
      <c r="B327" s="3" t="s">
        <v>358</v>
      </c>
      <c r="C327" s="29">
        <v>7</v>
      </c>
      <c r="D327" s="29">
        <v>7</v>
      </c>
      <c r="E327" s="34">
        <f t="shared" si="31"/>
        <v>2.7079303675048355E-3</v>
      </c>
      <c r="F327" s="34">
        <f t="shared" si="32"/>
        <v>2.4071526822558461E-3</v>
      </c>
      <c r="G327" s="31">
        <f t="shared" si="33"/>
        <v>0</v>
      </c>
      <c r="H327" s="26">
        <f t="shared" si="34"/>
        <v>0</v>
      </c>
    </row>
    <row r="328" spans="2:8" s="17" customFormat="1" ht="15" x14ac:dyDescent="0.2">
      <c r="B328" s="3" t="s">
        <v>116</v>
      </c>
      <c r="C328" s="29">
        <v>4</v>
      </c>
      <c r="D328" s="29">
        <v>5</v>
      </c>
      <c r="E328" s="34">
        <f t="shared" si="31"/>
        <v>1.5473887814313346E-3</v>
      </c>
      <c r="F328" s="34">
        <f t="shared" si="32"/>
        <v>1.7193947730398899E-3</v>
      </c>
      <c r="G328" s="31">
        <f t="shared" si="33"/>
        <v>0.25</v>
      </c>
      <c r="H328" s="26">
        <f t="shared" si="34"/>
        <v>3.8684719535783365E-4</v>
      </c>
    </row>
    <row r="329" spans="2:8" s="17" customFormat="1" ht="15" x14ac:dyDescent="0.2">
      <c r="B329" s="3" t="s">
        <v>359</v>
      </c>
      <c r="C329" s="29">
        <v>1</v>
      </c>
      <c r="D329" s="29">
        <v>0</v>
      </c>
      <c r="E329" s="34">
        <f t="shared" si="31"/>
        <v>3.8684719535783365E-4</v>
      </c>
      <c r="F329" s="34" t="str">
        <f t="shared" si="32"/>
        <v/>
      </c>
      <c r="G329" s="31" t="str">
        <f t="shared" si="33"/>
        <v>0</v>
      </c>
      <c r="H329" s="26">
        <f t="shared" si="34"/>
        <v>0</v>
      </c>
    </row>
    <row r="330" spans="2:8" s="17" customFormat="1" ht="15" x14ac:dyDescent="0.2">
      <c r="B330" s="3" t="s">
        <v>360</v>
      </c>
      <c r="C330" s="29">
        <v>6</v>
      </c>
      <c r="D330" s="29">
        <v>4</v>
      </c>
      <c r="E330" s="34">
        <f t="shared" si="31"/>
        <v>2.3210831721470018E-3</v>
      </c>
      <c r="F330" s="34">
        <f t="shared" si="32"/>
        <v>1.375515818431912E-3</v>
      </c>
      <c r="G330" s="31">
        <f t="shared" si="33"/>
        <v>-0.33333333333333331</v>
      </c>
      <c r="H330" s="26">
        <f t="shared" si="34"/>
        <v>-7.7369439071566719E-4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213</v>
      </c>
      <c r="D332" s="29">
        <v>602</v>
      </c>
      <c r="E332" s="34">
        <f t="shared" si="31"/>
        <v>8.2398452611218573E-2</v>
      </c>
      <c r="F332" s="34">
        <f t="shared" si="32"/>
        <v>0.20701513067400276</v>
      </c>
      <c r="G332" s="31">
        <f t="shared" si="33"/>
        <v>1.8262910798122065</v>
      </c>
      <c r="H332" s="26">
        <f t="shared" si="34"/>
        <v>0.1504835589941973</v>
      </c>
    </row>
    <row r="333" spans="2:8" s="17" customFormat="1" ht="15" x14ac:dyDescent="0.2">
      <c r="B333" s="3" t="s">
        <v>130</v>
      </c>
      <c r="C333" s="29">
        <v>290</v>
      </c>
      <c r="D333" s="29">
        <v>599</v>
      </c>
      <c r="E333" s="34">
        <f t="shared" si="31"/>
        <v>0.11218568665377177</v>
      </c>
      <c r="F333" s="34">
        <f t="shared" si="32"/>
        <v>0.20598349381017883</v>
      </c>
      <c r="G333" s="31">
        <f t="shared" si="33"/>
        <v>1.0655172413793104</v>
      </c>
      <c r="H333" s="26">
        <f t="shared" si="34"/>
        <v>0.11953578336557061</v>
      </c>
    </row>
    <row r="334" spans="2:8" s="17" customFormat="1" ht="15" x14ac:dyDescent="0.2">
      <c r="B334" s="3" t="s">
        <v>119</v>
      </c>
      <c r="C334" s="29">
        <v>15</v>
      </c>
      <c r="D334" s="29">
        <v>17</v>
      </c>
      <c r="E334" s="34">
        <f t="shared" si="31"/>
        <v>5.8027079303675051E-3</v>
      </c>
      <c r="F334" s="34">
        <f t="shared" si="32"/>
        <v>5.8459422283356263E-3</v>
      </c>
      <c r="G334" s="31">
        <f t="shared" si="33"/>
        <v>0.13333333333333333</v>
      </c>
      <c r="H334" s="26">
        <f t="shared" si="34"/>
        <v>7.7369439071566729E-4</v>
      </c>
    </row>
    <row r="335" spans="2:8" s="17" customFormat="1" ht="15" x14ac:dyDescent="0.2">
      <c r="B335" s="3" t="s">
        <v>128</v>
      </c>
      <c r="C335" s="29">
        <v>213</v>
      </c>
      <c r="D335" s="29">
        <v>16</v>
      </c>
      <c r="E335" s="34">
        <f t="shared" si="31"/>
        <v>8.2398452611218573E-2</v>
      </c>
      <c r="F335" s="34">
        <f t="shared" si="32"/>
        <v>5.5020632737276479E-3</v>
      </c>
      <c r="G335" s="31">
        <f t="shared" si="33"/>
        <v>-0.92488262910798125</v>
      </c>
      <c r="H335" s="26">
        <f t="shared" si="34"/>
        <v>-7.620889748549324E-2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4</v>
      </c>
      <c r="D337" s="29">
        <v>0</v>
      </c>
      <c r="E337" s="34">
        <f t="shared" si="31"/>
        <v>1.5473887814313346E-3</v>
      </c>
      <c r="F337" s="34" t="str">
        <f t="shared" si="32"/>
        <v/>
      </c>
      <c r="G337" s="31" t="str">
        <f t="shared" si="33"/>
        <v>0</v>
      </c>
      <c r="H337" s="26">
        <f t="shared" si="34"/>
        <v>0</v>
      </c>
    </row>
    <row r="338" spans="2:8" s="17" customFormat="1" ht="30" x14ac:dyDescent="0.2">
      <c r="B338" s="3" t="s">
        <v>362</v>
      </c>
      <c r="C338" s="29">
        <v>1</v>
      </c>
      <c r="D338" s="29">
        <v>2</v>
      </c>
      <c r="E338" s="34">
        <f t="shared" si="31"/>
        <v>3.8684719535783365E-4</v>
      </c>
      <c r="F338" s="34">
        <f t="shared" si="32"/>
        <v>6.8775790921595599E-4</v>
      </c>
      <c r="G338" s="31">
        <f t="shared" si="33"/>
        <v>1</v>
      </c>
      <c r="H338" s="26">
        <f t="shared" si="34"/>
        <v>3.8684719535783365E-4</v>
      </c>
    </row>
    <row r="339" spans="2:8" s="17" customFormat="1" ht="15" x14ac:dyDescent="0.2">
      <c r="B339" s="3" t="s">
        <v>363</v>
      </c>
      <c r="C339" s="29">
        <v>4</v>
      </c>
      <c r="D339" s="29">
        <v>22</v>
      </c>
      <c r="E339" s="34">
        <f t="shared" si="31"/>
        <v>1.5473887814313346E-3</v>
      </c>
      <c r="F339" s="34">
        <f t="shared" si="32"/>
        <v>7.5653370013755161E-3</v>
      </c>
      <c r="G339" s="31">
        <f t="shared" si="33"/>
        <v>4.5</v>
      </c>
      <c r="H339" s="26">
        <f t="shared" si="34"/>
        <v>6.9632495164410058E-3</v>
      </c>
    </row>
    <row r="340" spans="2:8" s="17" customFormat="1" ht="15" x14ac:dyDescent="0.2">
      <c r="B340" s="3" t="s">
        <v>364</v>
      </c>
      <c r="C340" s="29">
        <v>1</v>
      </c>
      <c r="D340" s="29">
        <v>0</v>
      </c>
      <c r="E340" s="34">
        <f t="shared" si="31"/>
        <v>3.8684719535783365E-4</v>
      </c>
      <c r="F340" s="34" t="str">
        <f t="shared" si="32"/>
        <v/>
      </c>
      <c r="G340" s="31" t="str">
        <f t="shared" si="33"/>
        <v>0</v>
      </c>
      <c r="H340" s="26">
        <f t="shared" si="34"/>
        <v>0</v>
      </c>
    </row>
    <row r="341" spans="2:8" s="17" customFormat="1" ht="15" x14ac:dyDescent="0.2">
      <c r="B341" s="3" t="s">
        <v>118</v>
      </c>
      <c r="C341" s="29">
        <v>9</v>
      </c>
      <c r="D341" s="29">
        <v>0</v>
      </c>
      <c r="E341" s="34">
        <f t="shared" si="31"/>
        <v>3.4816247582205029E-3</v>
      </c>
      <c r="F341" s="34" t="str">
        <f t="shared" si="32"/>
        <v/>
      </c>
      <c r="G341" s="31" t="str">
        <f t="shared" si="33"/>
        <v>0</v>
      </c>
      <c r="H341" s="26">
        <f t="shared" si="34"/>
        <v>0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0</v>
      </c>
      <c r="E343" s="34" t="str">
        <f t="shared" si="31"/>
        <v/>
      </c>
      <c r="F343" s="34" t="str">
        <f t="shared" si="32"/>
        <v/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14</v>
      </c>
      <c r="D344" s="29">
        <v>6</v>
      </c>
      <c r="E344" s="34">
        <f t="shared" si="31"/>
        <v>5.415860735009671E-3</v>
      </c>
      <c r="F344" s="34">
        <f t="shared" si="32"/>
        <v>2.0632737276478678E-3</v>
      </c>
      <c r="G344" s="31">
        <f t="shared" si="33"/>
        <v>-0.5714285714285714</v>
      </c>
      <c r="H344" s="26">
        <f t="shared" si="34"/>
        <v>-3.0947775628626687E-3</v>
      </c>
    </row>
    <row r="345" spans="2:8" s="17" customFormat="1" ht="15" x14ac:dyDescent="0.2">
      <c r="B345" s="3" t="s">
        <v>366</v>
      </c>
      <c r="C345" s="29">
        <v>28</v>
      </c>
      <c r="D345" s="29">
        <v>15</v>
      </c>
      <c r="E345" s="34">
        <f t="shared" si="31"/>
        <v>1.0831721470019342E-2</v>
      </c>
      <c r="F345" s="34">
        <f t="shared" si="32"/>
        <v>5.1581843191196696E-3</v>
      </c>
      <c r="G345" s="31">
        <f t="shared" si="33"/>
        <v>-0.4642857142857143</v>
      </c>
      <c r="H345" s="26">
        <f t="shared" si="34"/>
        <v>-5.0290135396518377E-3</v>
      </c>
    </row>
    <row r="346" spans="2:8" s="17" customFormat="1" ht="15" x14ac:dyDescent="0.2">
      <c r="B346" s="3" t="s">
        <v>122</v>
      </c>
      <c r="C346" s="29">
        <v>4</v>
      </c>
      <c r="D346" s="29">
        <v>2</v>
      </c>
      <c r="E346" s="34">
        <f t="shared" si="31"/>
        <v>1.5473887814313346E-3</v>
      </c>
      <c r="F346" s="34">
        <f t="shared" si="32"/>
        <v>6.8775790921595599E-4</v>
      </c>
      <c r="G346" s="31">
        <f t="shared" si="33"/>
        <v>-0.5</v>
      </c>
      <c r="H346" s="26">
        <f t="shared" si="34"/>
        <v>-7.7369439071566729E-4</v>
      </c>
    </row>
    <row r="347" spans="2:8" s="17" customFormat="1" ht="15" x14ac:dyDescent="0.2">
      <c r="B347" s="3" t="s">
        <v>121</v>
      </c>
      <c r="C347" s="29">
        <v>3</v>
      </c>
      <c r="D347" s="29">
        <v>8</v>
      </c>
      <c r="E347" s="34">
        <f t="shared" si="31"/>
        <v>1.1605415860735009E-3</v>
      </c>
      <c r="F347" s="34">
        <f t="shared" si="32"/>
        <v>2.751031636863824E-3</v>
      </c>
      <c r="G347" s="31">
        <f t="shared" si="33"/>
        <v>1.6666666666666667</v>
      </c>
      <c r="H347" s="26">
        <f t="shared" si="34"/>
        <v>1.9342359767891683E-3</v>
      </c>
    </row>
    <row r="348" spans="2:8" s="17" customFormat="1" ht="15" x14ac:dyDescent="0.2">
      <c r="B348" s="3" t="s">
        <v>367</v>
      </c>
      <c r="C348" s="29">
        <v>1</v>
      </c>
      <c r="D348" s="29">
        <v>0</v>
      </c>
      <c r="E348" s="34">
        <f t="shared" si="31"/>
        <v>3.8684719535783365E-4</v>
      </c>
      <c r="F348" s="34" t="str">
        <f t="shared" si="32"/>
        <v/>
      </c>
      <c r="G348" s="31" t="str">
        <f t="shared" si="33"/>
        <v>0</v>
      </c>
      <c r="H348" s="26">
        <f t="shared" si="34"/>
        <v>0</v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3</v>
      </c>
      <c r="D350" s="29">
        <v>2</v>
      </c>
      <c r="E350" s="34">
        <f t="shared" si="31"/>
        <v>1.1605415860735009E-3</v>
      </c>
      <c r="F350" s="34">
        <f t="shared" si="32"/>
        <v>6.8775790921595599E-4</v>
      </c>
      <c r="G350" s="31">
        <f t="shared" si="33"/>
        <v>-0.33333333333333331</v>
      </c>
      <c r="H350" s="26">
        <f t="shared" si="34"/>
        <v>-3.8684719535783359E-4</v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1</v>
      </c>
      <c r="D353" s="29">
        <v>3</v>
      </c>
      <c r="E353" s="34">
        <f t="shared" si="31"/>
        <v>3.8684719535783365E-4</v>
      </c>
      <c r="F353" s="34">
        <f t="shared" si="32"/>
        <v>1.0316368638239339E-3</v>
      </c>
      <c r="G353" s="31">
        <f t="shared" si="33"/>
        <v>2</v>
      </c>
      <c r="H353" s="26">
        <f t="shared" si="34"/>
        <v>7.7369439071566729E-4</v>
      </c>
    </row>
    <row r="354" spans="2:8" s="17" customFormat="1" ht="15" x14ac:dyDescent="0.2">
      <c r="B354" s="3" t="s">
        <v>124</v>
      </c>
      <c r="C354" s="29">
        <v>32</v>
      </c>
      <c r="D354" s="29">
        <v>85</v>
      </c>
      <c r="E354" s="34">
        <f t="shared" si="31"/>
        <v>1.2379110251450677E-2</v>
      </c>
      <c r="F354" s="34">
        <f t="shared" si="32"/>
        <v>2.922971114167813E-2</v>
      </c>
      <c r="G354" s="31">
        <f t="shared" si="33"/>
        <v>1.65625</v>
      </c>
      <c r="H354" s="26">
        <f t="shared" si="34"/>
        <v>2.0502901353965184E-2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20</v>
      </c>
      <c r="D356" s="29">
        <v>10</v>
      </c>
      <c r="E356" s="34">
        <f t="shared" si="31"/>
        <v>7.7369439071566732E-3</v>
      </c>
      <c r="F356" s="34">
        <f t="shared" si="32"/>
        <v>3.4387895460797797E-3</v>
      </c>
      <c r="G356" s="31">
        <f t="shared" si="33"/>
        <v>-0.5</v>
      </c>
      <c r="H356" s="26">
        <f t="shared" si="34"/>
        <v>-3.8684719535783366E-3</v>
      </c>
    </row>
    <row r="357" spans="2:8" s="17" customFormat="1" ht="15" x14ac:dyDescent="0.2">
      <c r="B357" s="3" t="s">
        <v>372</v>
      </c>
      <c r="C357" s="29">
        <v>53</v>
      </c>
      <c r="D357" s="29">
        <v>29</v>
      </c>
      <c r="E357" s="34">
        <f t="shared" si="31"/>
        <v>2.0502901353965184E-2</v>
      </c>
      <c r="F357" s="34">
        <f t="shared" si="32"/>
        <v>9.9724896836313609E-3</v>
      </c>
      <c r="G357" s="31">
        <f t="shared" si="33"/>
        <v>-0.45283018867924529</v>
      </c>
      <c r="H357" s="26">
        <f t="shared" si="34"/>
        <v>-9.2843326885880088E-3</v>
      </c>
    </row>
    <row r="358" spans="2:8" s="17" customFormat="1" ht="15" x14ac:dyDescent="0.2">
      <c r="B358" s="3" t="s">
        <v>127</v>
      </c>
      <c r="C358" s="29">
        <v>35</v>
      </c>
      <c r="D358" s="29">
        <v>78</v>
      </c>
      <c r="E358" s="34">
        <f t="shared" si="31"/>
        <v>1.3539651837524178E-2</v>
      </c>
      <c r="F358" s="34">
        <f t="shared" si="32"/>
        <v>2.6822558459422285E-2</v>
      </c>
      <c r="G358" s="31">
        <f t="shared" si="33"/>
        <v>1.2285714285714286</v>
      </c>
      <c r="H358" s="26">
        <f t="shared" si="34"/>
        <v>1.6634429400386848E-2</v>
      </c>
    </row>
    <row r="359" spans="2:8" s="17" customFormat="1" ht="15" x14ac:dyDescent="0.2">
      <c r="B359" s="3" t="s">
        <v>123</v>
      </c>
      <c r="C359" s="29">
        <v>1</v>
      </c>
      <c r="D359" s="29">
        <v>3</v>
      </c>
      <c r="E359" s="34">
        <f t="shared" si="31"/>
        <v>3.8684719535783365E-4</v>
      </c>
      <c r="F359" s="34">
        <f t="shared" si="32"/>
        <v>1.0316368638239339E-3</v>
      </c>
      <c r="G359" s="31">
        <f t="shared" si="33"/>
        <v>2</v>
      </c>
      <c r="H359" s="26">
        <f t="shared" si="34"/>
        <v>7.7369439071566729E-4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10</v>
      </c>
      <c r="E362" s="34" t="str">
        <f t="shared" si="35"/>
        <v/>
      </c>
      <c r="F362" s="34">
        <f t="shared" si="36"/>
        <v>3.4387895460797797E-3</v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2</v>
      </c>
      <c r="D363" s="29">
        <v>3</v>
      </c>
      <c r="E363" s="34">
        <f t="shared" si="35"/>
        <v>7.7369439071566729E-4</v>
      </c>
      <c r="F363" s="34">
        <f t="shared" si="36"/>
        <v>1.0316368638239339E-3</v>
      </c>
      <c r="G363" s="31">
        <f t="shared" si="37"/>
        <v>0.5</v>
      </c>
      <c r="H363" s="26">
        <f t="shared" si="38"/>
        <v>3.8684719535783365E-4</v>
      </c>
    </row>
    <row r="364" spans="2:8" s="17" customFormat="1" ht="15" x14ac:dyDescent="0.2">
      <c r="B364" s="3" t="s">
        <v>377</v>
      </c>
      <c r="C364" s="29">
        <v>1</v>
      </c>
      <c r="D364" s="29">
        <v>11</v>
      </c>
      <c r="E364" s="34">
        <f t="shared" si="35"/>
        <v>3.8684719535783365E-4</v>
      </c>
      <c r="F364" s="34">
        <f t="shared" si="36"/>
        <v>3.7826685006877581E-3</v>
      </c>
      <c r="G364" s="31">
        <f t="shared" si="37"/>
        <v>10</v>
      </c>
      <c r="H364" s="26">
        <f t="shared" si="38"/>
        <v>3.8684719535783366E-3</v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1</v>
      </c>
      <c r="D367" s="29">
        <v>1</v>
      </c>
      <c r="E367" s="34">
        <f t="shared" si="35"/>
        <v>3.8684719535783365E-4</v>
      </c>
      <c r="F367" s="34">
        <f t="shared" si="36"/>
        <v>3.43878954607978E-4</v>
      </c>
      <c r="G367" s="31">
        <f t="shared" si="37"/>
        <v>0</v>
      </c>
      <c r="H367" s="26">
        <f t="shared" si="38"/>
        <v>0</v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6</v>
      </c>
      <c r="D369" s="29">
        <v>10</v>
      </c>
      <c r="E369" s="34">
        <f t="shared" si="35"/>
        <v>2.3210831721470018E-3</v>
      </c>
      <c r="F369" s="34">
        <f t="shared" si="36"/>
        <v>3.4387895460797797E-3</v>
      </c>
      <c r="G369" s="31">
        <f t="shared" si="37"/>
        <v>0.66666666666666663</v>
      </c>
      <c r="H369" s="26">
        <f t="shared" si="38"/>
        <v>1.5473887814313344E-3</v>
      </c>
    </row>
    <row r="370" spans="2:8" s="17" customFormat="1" ht="15" x14ac:dyDescent="0.2">
      <c r="B370" s="3" t="s">
        <v>135</v>
      </c>
      <c r="C370" s="29">
        <v>3</v>
      </c>
      <c r="D370" s="29">
        <v>2</v>
      </c>
      <c r="E370" s="34">
        <f t="shared" si="35"/>
        <v>1.1605415860735009E-3</v>
      </c>
      <c r="F370" s="34">
        <f t="shared" si="36"/>
        <v>6.8775790921595599E-4</v>
      </c>
      <c r="G370" s="31">
        <f t="shared" si="37"/>
        <v>-0.33333333333333331</v>
      </c>
      <c r="H370" s="26">
        <f t="shared" si="38"/>
        <v>-3.8684719535783359E-4</v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33</v>
      </c>
      <c r="D372" s="29">
        <v>10</v>
      </c>
      <c r="E372" s="34">
        <f t="shared" si="35"/>
        <v>1.276595744680851E-2</v>
      </c>
      <c r="F372" s="34">
        <f t="shared" si="36"/>
        <v>3.4387895460797797E-3</v>
      </c>
      <c r="G372" s="31">
        <f t="shared" si="37"/>
        <v>-0.69696969696969702</v>
      </c>
      <c r="H372" s="26">
        <f t="shared" si="38"/>
        <v>-8.8974854932301738E-3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1</v>
      </c>
      <c r="D375" s="29">
        <v>3</v>
      </c>
      <c r="E375" s="34">
        <f t="shared" si="35"/>
        <v>3.8684719535783365E-4</v>
      </c>
      <c r="F375" s="34">
        <f t="shared" si="36"/>
        <v>1.0316368638239339E-3</v>
      </c>
      <c r="G375" s="31">
        <f t="shared" si="37"/>
        <v>2</v>
      </c>
      <c r="H375" s="26">
        <f t="shared" si="38"/>
        <v>7.7369439071566729E-4</v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5</v>
      </c>
      <c r="D377" s="29">
        <v>13</v>
      </c>
      <c r="E377" s="34">
        <f t="shared" si="35"/>
        <v>1.9342359767891683E-3</v>
      </c>
      <c r="F377" s="34">
        <f t="shared" si="36"/>
        <v>4.4704264099037138E-3</v>
      </c>
      <c r="G377" s="31">
        <f t="shared" si="37"/>
        <v>1.6</v>
      </c>
      <c r="H377" s="26">
        <f t="shared" si="38"/>
        <v>3.0947775628626696E-3</v>
      </c>
    </row>
    <row r="378" spans="2:8" s="17" customFormat="1" ht="15" x14ac:dyDescent="0.2">
      <c r="B378" s="3" t="s">
        <v>149</v>
      </c>
      <c r="C378" s="29">
        <v>17</v>
      </c>
      <c r="D378" s="29">
        <v>8</v>
      </c>
      <c r="E378" s="34">
        <f t="shared" si="35"/>
        <v>6.5764023210831725E-3</v>
      </c>
      <c r="F378" s="34">
        <f t="shared" si="36"/>
        <v>2.751031636863824E-3</v>
      </c>
      <c r="G378" s="31">
        <f t="shared" si="37"/>
        <v>-0.52941176470588236</v>
      </c>
      <c r="H378" s="26">
        <f t="shared" si="38"/>
        <v>-3.4816247582205033E-3</v>
      </c>
    </row>
    <row r="379" spans="2:8" s="17" customFormat="1" ht="15" x14ac:dyDescent="0.2">
      <c r="B379" s="3" t="s">
        <v>384</v>
      </c>
      <c r="C379" s="29">
        <v>20</v>
      </c>
      <c r="D379" s="29">
        <v>39</v>
      </c>
      <c r="E379" s="34">
        <f t="shared" si="35"/>
        <v>7.7369439071566732E-3</v>
      </c>
      <c r="F379" s="34">
        <f t="shared" si="36"/>
        <v>1.3411279229711142E-2</v>
      </c>
      <c r="G379" s="31">
        <f t="shared" si="37"/>
        <v>0.95</v>
      </c>
      <c r="H379" s="26">
        <f t="shared" si="38"/>
        <v>7.350096711798839E-3</v>
      </c>
    </row>
    <row r="380" spans="2:8" s="17" customFormat="1" ht="30" x14ac:dyDescent="0.2">
      <c r="B380" s="3" t="s">
        <v>385</v>
      </c>
      <c r="C380" s="29">
        <v>5</v>
      </c>
      <c r="D380" s="29">
        <v>2</v>
      </c>
      <c r="E380" s="34">
        <f t="shared" si="35"/>
        <v>1.9342359767891683E-3</v>
      </c>
      <c r="F380" s="34">
        <f t="shared" si="36"/>
        <v>6.8775790921595599E-4</v>
      </c>
      <c r="G380" s="31">
        <f t="shared" si="37"/>
        <v>-0.6</v>
      </c>
      <c r="H380" s="26">
        <f t="shared" si="38"/>
        <v>-1.1605415860735009E-3</v>
      </c>
    </row>
    <row r="381" spans="2:8" s="17" customFormat="1" ht="30" x14ac:dyDescent="0.2">
      <c r="B381" s="3" t="s">
        <v>386</v>
      </c>
      <c r="C381" s="29">
        <v>1</v>
      </c>
      <c r="D381" s="29">
        <v>0</v>
      </c>
      <c r="E381" s="34">
        <f t="shared" si="35"/>
        <v>3.8684719535783365E-4</v>
      </c>
      <c r="F381" s="34" t="str">
        <f t="shared" si="36"/>
        <v/>
      </c>
      <c r="G381" s="31" t="str">
        <f t="shared" si="37"/>
        <v>0</v>
      </c>
      <c r="H381" s="26">
        <f t="shared" si="38"/>
        <v>0</v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3</v>
      </c>
      <c r="D383" s="29">
        <v>67</v>
      </c>
      <c r="E383" s="34">
        <f t="shared" si="35"/>
        <v>1.1605415860735009E-3</v>
      </c>
      <c r="F383" s="34">
        <f t="shared" si="36"/>
        <v>2.3039889958734527E-2</v>
      </c>
      <c r="G383" s="31">
        <f t="shared" si="37"/>
        <v>21.333333333333332</v>
      </c>
      <c r="H383" s="26">
        <f t="shared" si="38"/>
        <v>2.475822050290135E-2</v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0</v>
      </c>
      <c r="D385" s="29">
        <v>41</v>
      </c>
      <c r="E385" s="34" t="str">
        <f t="shared" si="35"/>
        <v/>
      </c>
      <c r="F385" s="34">
        <f t="shared" si="36"/>
        <v>1.4099037138927097E-2</v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12</v>
      </c>
      <c r="D387" s="29">
        <v>9</v>
      </c>
      <c r="E387" s="34">
        <f t="shared" si="35"/>
        <v>4.6421663442940036E-3</v>
      </c>
      <c r="F387" s="34">
        <f t="shared" si="36"/>
        <v>3.0949105914718019E-3</v>
      </c>
      <c r="G387" s="31">
        <f t="shared" si="37"/>
        <v>-0.25</v>
      </c>
      <c r="H387" s="26">
        <f t="shared" si="38"/>
        <v>-1.1605415860735009E-3</v>
      </c>
    </row>
    <row r="388" spans="2:8" s="17" customFormat="1" ht="15" x14ac:dyDescent="0.2">
      <c r="B388" s="3" t="s">
        <v>389</v>
      </c>
      <c r="C388" s="29">
        <v>6</v>
      </c>
      <c r="D388" s="29">
        <v>1</v>
      </c>
      <c r="E388" s="34">
        <f t="shared" si="35"/>
        <v>2.3210831721470018E-3</v>
      </c>
      <c r="F388" s="34">
        <f t="shared" si="36"/>
        <v>3.43878954607978E-4</v>
      </c>
      <c r="G388" s="31">
        <f t="shared" si="37"/>
        <v>-0.83333333333333337</v>
      </c>
      <c r="H388" s="26">
        <f t="shared" si="38"/>
        <v>-1.9342359767891683E-3</v>
      </c>
    </row>
    <row r="389" spans="2:8" s="17" customFormat="1" ht="15" x14ac:dyDescent="0.2">
      <c r="B389" s="3" t="s">
        <v>143</v>
      </c>
      <c r="C389" s="29">
        <v>2</v>
      </c>
      <c r="D389" s="29">
        <v>2</v>
      </c>
      <c r="E389" s="34">
        <f t="shared" si="35"/>
        <v>7.7369439071566729E-4</v>
      </c>
      <c r="F389" s="34">
        <f t="shared" si="36"/>
        <v>6.8775790921595599E-4</v>
      </c>
      <c r="G389" s="31">
        <f t="shared" si="37"/>
        <v>0</v>
      </c>
      <c r="H389" s="26">
        <f t="shared" si="38"/>
        <v>0</v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1</v>
      </c>
      <c r="D391" s="29">
        <v>1</v>
      </c>
      <c r="E391" s="34">
        <f t="shared" si="35"/>
        <v>3.8684719535783365E-4</v>
      </c>
      <c r="F391" s="34">
        <f t="shared" si="36"/>
        <v>3.43878954607978E-4</v>
      </c>
      <c r="G391" s="31">
        <f t="shared" si="37"/>
        <v>0</v>
      </c>
      <c r="H391" s="26">
        <f t="shared" si="38"/>
        <v>0</v>
      </c>
    </row>
    <row r="392" spans="2:8" s="17" customFormat="1" ht="15" x14ac:dyDescent="0.2">
      <c r="B392" s="3" t="s">
        <v>140</v>
      </c>
      <c r="C392" s="29">
        <v>24</v>
      </c>
      <c r="D392" s="29">
        <v>2</v>
      </c>
      <c r="E392" s="34">
        <f t="shared" si="35"/>
        <v>9.2843326885880071E-3</v>
      </c>
      <c r="F392" s="34">
        <f t="shared" si="36"/>
        <v>6.8775790921595599E-4</v>
      </c>
      <c r="G392" s="31">
        <f t="shared" si="37"/>
        <v>-0.91666666666666663</v>
      </c>
      <c r="H392" s="26">
        <f t="shared" si="38"/>
        <v>-8.5106382978723388E-3</v>
      </c>
    </row>
    <row r="393" spans="2:8" s="17" customFormat="1" ht="15" x14ac:dyDescent="0.2">
      <c r="B393" s="3" t="s">
        <v>390</v>
      </c>
      <c r="C393" s="29">
        <v>17</v>
      </c>
      <c r="D393" s="29">
        <v>31</v>
      </c>
      <c r="E393" s="34">
        <f t="shared" si="35"/>
        <v>6.5764023210831725E-3</v>
      </c>
      <c r="F393" s="34">
        <f t="shared" si="36"/>
        <v>1.0660247592847318E-2</v>
      </c>
      <c r="G393" s="31">
        <f t="shared" si="37"/>
        <v>0.82352941176470584</v>
      </c>
      <c r="H393" s="26">
        <f t="shared" si="38"/>
        <v>5.415860735009671E-3</v>
      </c>
    </row>
    <row r="394" spans="2:8" s="17" customFormat="1" ht="15" x14ac:dyDescent="0.2">
      <c r="B394" s="3" t="s">
        <v>391</v>
      </c>
      <c r="C394" s="29">
        <v>2</v>
      </c>
      <c r="D394" s="29">
        <v>0</v>
      </c>
      <c r="E394" s="34">
        <f t="shared" si="35"/>
        <v>7.7369439071566729E-4</v>
      </c>
      <c r="F394" s="34" t="str">
        <f t="shared" si="36"/>
        <v/>
      </c>
      <c r="G394" s="31" t="str">
        <f t="shared" si="37"/>
        <v>0</v>
      </c>
      <c r="H394" s="26">
        <f t="shared" si="38"/>
        <v>0</v>
      </c>
    </row>
    <row r="395" spans="2:8" s="17" customFormat="1" ht="15" x14ac:dyDescent="0.2">
      <c r="B395" s="3" t="s">
        <v>147</v>
      </c>
      <c r="C395" s="29">
        <v>1</v>
      </c>
      <c r="D395" s="29">
        <v>0</v>
      </c>
      <c r="E395" s="34">
        <f t="shared" si="35"/>
        <v>3.8684719535783365E-4</v>
      </c>
      <c r="F395" s="34" t="str">
        <f t="shared" si="36"/>
        <v/>
      </c>
      <c r="G395" s="31" t="str">
        <f t="shared" si="37"/>
        <v>0</v>
      </c>
      <c r="H395" s="26">
        <f t="shared" si="38"/>
        <v>0</v>
      </c>
    </row>
    <row r="396" spans="2:8" s="17" customFormat="1" ht="15" x14ac:dyDescent="0.2">
      <c r="B396" s="3" t="s">
        <v>151</v>
      </c>
      <c r="C396" s="29">
        <v>1</v>
      </c>
      <c r="D396" s="29">
        <v>0</v>
      </c>
      <c r="E396" s="34">
        <f t="shared" si="35"/>
        <v>3.8684719535783365E-4</v>
      </c>
      <c r="F396" s="34" t="str">
        <f t="shared" si="36"/>
        <v/>
      </c>
      <c r="G396" s="31" t="str">
        <f t="shared" si="37"/>
        <v>0</v>
      </c>
      <c r="H396" s="26">
        <f t="shared" si="38"/>
        <v>0</v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0</v>
      </c>
      <c r="E398" s="34" t="str">
        <f t="shared" si="35"/>
        <v/>
      </c>
      <c r="F398" s="34" t="str">
        <f t="shared" si="36"/>
        <v/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17</v>
      </c>
      <c r="D401" s="29">
        <v>21</v>
      </c>
      <c r="E401" s="34">
        <f t="shared" si="35"/>
        <v>6.5764023210831725E-3</v>
      </c>
      <c r="F401" s="34">
        <f t="shared" si="36"/>
        <v>7.2214580467675378E-3</v>
      </c>
      <c r="G401" s="31">
        <f t="shared" si="37"/>
        <v>0.23529411764705882</v>
      </c>
      <c r="H401" s="26">
        <f t="shared" si="38"/>
        <v>1.5473887814313346E-3</v>
      </c>
    </row>
    <row r="402" spans="2:8" s="17" customFormat="1" ht="15" x14ac:dyDescent="0.2">
      <c r="B402" s="3" t="s">
        <v>393</v>
      </c>
      <c r="C402" s="29">
        <v>1</v>
      </c>
      <c r="D402" s="29">
        <v>0</v>
      </c>
      <c r="E402" s="34">
        <f t="shared" si="35"/>
        <v>3.8684719535783365E-4</v>
      </c>
      <c r="F402" s="34" t="str">
        <f t="shared" si="36"/>
        <v/>
      </c>
      <c r="G402" s="31" t="str">
        <f t="shared" si="37"/>
        <v>0</v>
      </c>
      <c r="H402" s="26">
        <f t="shared" si="38"/>
        <v>0</v>
      </c>
    </row>
    <row r="403" spans="2:8" s="17" customFormat="1" ht="15" x14ac:dyDescent="0.2">
      <c r="B403" s="3" t="s">
        <v>394</v>
      </c>
      <c r="C403" s="29">
        <v>4</v>
      </c>
      <c r="D403" s="29">
        <v>1</v>
      </c>
      <c r="E403" s="34">
        <f t="shared" si="35"/>
        <v>1.5473887814313346E-3</v>
      </c>
      <c r="F403" s="34">
        <f t="shared" si="36"/>
        <v>3.43878954607978E-4</v>
      </c>
      <c r="G403" s="31">
        <f t="shared" si="37"/>
        <v>-0.75</v>
      </c>
      <c r="H403" s="26">
        <f t="shared" si="38"/>
        <v>-1.1605415860735009E-3</v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1</v>
      </c>
      <c r="D405" s="29">
        <v>0</v>
      </c>
      <c r="E405" s="34">
        <f t="shared" si="35"/>
        <v>3.8684719535783365E-4</v>
      </c>
      <c r="F405" s="34" t="str">
        <f t="shared" si="36"/>
        <v/>
      </c>
      <c r="G405" s="31" t="str">
        <f t="shared" si="37"/>
        <v>0</v>
      </c>
      <c r="H405" s="26">
        <f t="shared" si="38"/>
        <v>0</v>
      </c>
    </row>
    <row r="406" spans="2:8" s="17" customFormat="1" ht="15" x14ac:dyDescent="0.2">
      <c r="B406" s="3" t="s">
        <v>397</v>
      </c>
      <c r="C406" s="29">
        <v>22</v>
      </c>
      <c r="D406" s="29">
        <v>11</v>
      </c>
      <c r="E406" s="34">
        <f t="shared" si="35"/>
        <v>8.5106382978723406E-3</v>
      </c>
      <c r="F406" s="34">
        <f t="shared" si="36"/>
        <v>3.7826685006877581E-3</v>
      </c>
      <c r="G406" s="31">
        <f t="shared" si="37"/>
        <v>-0.5</v>
      </c>
      <c r="H406" s="26">
        <f t="shared" si="38"/>
        <v>-4.2553191489361703E-3</v>
      </c>
    </row>
    <row r="407" spans="2:8" s="17" customFormat="1" ht="15" x14ac:dyDescent="0.2">
      <c r="B407" s="3" t="s">
        <v>398</v>
      </c>
      <c r="C407" s="29">
        <v>3</v>
      </c>
      <c r="D407" s="29">
        <v>0</v>
      </c>
      <c r="E407" s="34">
        <f t="shared" si="35"/>
        <v>1.1605415860735009E-3</v>
      </c>
      <c r="F407" s="34" t="str">
        <f t="shared" si="36"/>
        <v/>
      </c>
      <c r="G407" s="31" t="str">
        <f t="shared" si="37"/>
        <v>0</v>
      </c>
      <c r="H407" s="26">
        <f t="shared" si="38"/>
        <v>0</v>
      </c>
    </row>
    <row r="408" spans="2:8" s="17" customFormat="1" ht="15" x14ac:dyDescent="0.2">
      <c r="B408" s="3" t="s">
        <v>399</v>
      </c>
      <c r="C408" s="29">
        <v>20</v>
      </c>
      <c r="D408" s="29">
        <v>1</v>
      </c>
      <c r="E408" s="34">
        <f t="shared" si="35"/>
        <v>7.7369439071566732E-3</v>
      </c>
      <c r="F408" s="34">
        <f t="shared" si="36"/>
        <v>3.43878954607978E-4</v>
      </c>
      <c r="G408" s="31">
        <f t="shared" si="37"/>
        <v>-0.95</v>
      </c>
      <c r="H408" s="26">
        <f t="shared" si="38"/>
        <v>-7.350096711798839E-3</v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4</v>
      </c>
      <c r="D411" s="29">
        <v>1</v>
      </c>
      <c r="E411" s="34">
        <f t="shared" si="35"/>
        <v>1.5473887814313346E-3</v>
      </c>
      <c r="F411" s="34">
        <f t="shared" si="36"/>
        <v>3.43878954607978E-4</v>
      </c>
      <c r="G411" s="31">
        <f t="shared" si="37"/>
        <v>-0.75</v>
      </c>
      <c r="H411" s="26">
        <f t="shared" si="38"/>
        <v>-1.1605415860735009E-3</v>
      </c>
    </row>
    <row r="412" spans="2:8" s="17" customFormat="1" ht="30" x14ac:dyDescent="0.2">
      <c r="B412" s="3" t="s">
        <v>402</v>
      </c>
      <c r="C412" s="29">
        <v>13</v>
      </c>
      <c r="D412" s="29">
        <v>6</v>
      </c>
      <c r="E412" s="34">
        <f t="shared" si="35"/>
        <v>5.0290135396518377E-3</v>
      </c>
      <c r="F412" s="34">
        <f t="shared" si="36"/>
        <v>2.0632737276478678E-3</v>
      </c>
      <c r="G412" s="31">
        <f t="shared" si="37"/>
        <v>-0.53846153846153844</v>
      </c>
      <c r="H412" s="26">
        <f t="shared" si="38"/>
        <v>-2.7079303675048355E-3</v>
      </c>
    </row>
    <row r="413" spans="2:8" s="17" customFormat="1" ht="30" x14ac:dyDescent="0.2">
      <c r="B413" s="3" t="s">
        <v>403</v>
      </c>
      <c r="C413" s="29">
        <v>0</v>
      </c>
      <c r="D413" s="29">
        <v>27</v>
      </c>
      <c r="E413" s="34" t="str">
        <f t="shared" si="35"/>
        <v/>
      </c>
      <c r="F413" s="34">
        <f t="shared" si="36"/>
        <v>9.284731774415406E-3</v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1</v>
      </c>
      <c r="D417" s="29">
        <v>1</v>
      </c>
      <c r="E417" s="34">
        <f t="shared" si="35"/>
        <v>3.8684719535783365E-4</v>
      </c>
      <c r="F417" s="34">
        <f t="shared" si="36"/>
        <v>3.43878954607978E-4</v>
      </c>
      <c r="G417" s="31">
        <f t="shared" si="37"/>
        <v>0</v>
      </c>
      <c r="H417" s="26">
        <f t="shared" si="38"/>
        <v>0</v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1</v>
      </c>
      <c r="D419" s="29">
        <v>3</v>
      </c>
      <c r="E419" s="34">
        <f t="shared" si="35"/>
        <v>3.8684719535783365E-4</v>
      </c>
      <c r="F419" s="34">
        <f t="shared" si="36"/>
        <v>1.0316368638239339E-3</v>
      </c>
      <c r="G419" s="31">
        <f t="shared" si="37"/>
        <v>2</v>
      </c>
      <c r="H419" s="26">
        <f t="shared" si="38"/>
        <v>7.7369439071566729E-4</v>
      </c>
    </row>
    <row r="420" spans="2:8" s="17" customFormat="1" ht="30" x14ac:dyDescent="0.2">
      <c r="B420" s="3" t="s">
        <v>408</v>
      </c>
      <c r="C420" s="29">
        <v>1</v>
      </c>
      <c r="D420" s="29">
        <v>0</v>
      </c>
      <c r="E420" s="34">
        <f t="shared" si="35"/>
        <v>3.8684719535783365E-4</v>
      </c>
      <c r="F420" s="34" t="str">
        <f t="shared" si="36"/>
        <v/>
      </c>
      <c r="G420" s="31" t="str">
        <f t="shared" si="37"/>
        <v>0</v>
      </c>
      <c r="H420" s="26">
        <f t="shared" si="38"/>
        <v>0</v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2</v>
      </c>
      <c r="D422" s="29">
        <v>1</v>
      </c>
      <c r="E422" s="34">
        <f t="shared" si="35"/>
        <v>7.7369439071566729E-4</v>
      </c>
      <c r="F422" s="34">
        <f t="shared" si="36"/>
        <v>3.43878954607978E-4</v>
      </c>
      <c r="G422" s="31">
        <f t="shared" si="37"/>
        <v>-0.5</v>
      </c>
      <c r="H422" s="26">
        <f t="shared" si="38"/>
        <v>-3.8684719535783365E-4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1</v>
      </c>
      <c r="E430" s="34" t="str">
        <f t="shared" si="39"/>
        <v/>
      </c>
      <c r="F430" s="34">
        <f t="shared" si="40"/>
        <v>3.43878954607978E-4</v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2</v>
      </c>
      <c r="E431" s="34" t="str">
        <f t="shared" si="39"/>
        <v/>
      </c>
      <c r="F431" s="34">
        <f t="shared" si="40"/>
        <v>6.8775790921595599E-4</v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7</v>
      </c>
      <c r="D432" s="29">
        <v>17</v>
      </c>
      <c r="E432" s="34">
        <f t="shared" si="39"/>
        <v>2.7079303675048355E-3</v>
      </c>
      <c r="F432" s="34">
        <f t="shared" si="40"/>
        <v>5.8459422283356263E-3</v>
      </c>
      <c r="G432" s="31">
        <f t="shared" si="41"/>
        <v>1.4285714285714286</v>
      </c>
      <c r="H432" s="26">
        <f t="shared" si="42"/>
        <v>3.8684719535783366E-3</v>
      </c>
    </row>
    <row r="433" spans="2:8" s="17" customFormat="1" ht="15" x14ac:dyDescent="0.2">
      <c r="B433" s="3" t="s">
        <v>162</v>
      </c>
      <c r="C433" s="29">
        <v>12</v>
      </c>
      <c r="D433" s="29">
        <v>3</v>
      </c>
      <c r="E433" s="34">
        <f t="shared" si="39"/>
        <v>4.6421663442940036E-3</v>
      </c>
      <c r="F433" s="34">
        <f t="shared" si="40"/>
        <v>1.0316368638239339E-3</v>
      </c>
      <c r="G433" s="31">
        <f t="shared" si="41"/>
        <v>-0.75</v>
      </c>
      <c r="H433" s="26">
        <f t="shared" si="42"/>
        <v>-3.4816247582205029E-3</v>
      </c>
    </row>
    <row r="434" spans="2:8" s="17" customFormat="1" ht="45" x14ac:dyDescent="0.2">
      <c r="B434" s="3" t="s">
        <v>418</v>
      </c>
      <c r="C434" s="29">
        <v>1</v>
      </c>
      <c r="D434" s="29">
        <v>2</v>
      </c>
      <c r="E434" s="34">
        <f t="shared" si="39"/>
        <v>3.8684719535783365E-4</v>
      </c>
      <c r="F434" s="34">
        <f t="shared" si="40"/>
        <v>6.8775790921595599E-4</v>
      </c>
      <c r="G434" s="31">
        <f t="shared" si="41"/>
        <v>1</v>
      </c>
      <c r="H434" s="26">
        <f t="shared" si="42"/>
        <v>3.8684719535783365E-4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4</v>
      </c>
      <c r="D436" s="29">
        <v>1</v>
      </c>
      <c r="E436" s="34">
        <f t="shared" si="39"/>
        <v>1.5473887814313346E-3</v>
      </c>
      <c r="F436" s="34">
        <f t="shared" si="40"/>
        <v>3.43878954607978E-4</v>
      </c>
      <c r="G436" s="31">
        <f t="shared" si="41"/>
        <v>-0.75</v>
      </c>
      <c r="H436" s="26">
        <f t="shared" si="42"/>
        <v>-1.1605415860735009E-3</v>
      </c>
    </row>
    <row r="437" spans="2:8" s="17" customFormat="1" ht="30" x14ac:dyDescent="0.2">
      <c r="B437" s="3" t="s">
        <v>420</v>
      </c>
      <c r="C437" s="29">
        <v>9</v>
      </c>
      <c r="D437" s="29">
        <v>6</v>
      </c>
      <c r="E437" s="34">
        <f t="shared" si="39"/>
        <v>3.4816247582205029E-3</v>
      </c>
      <c r="F437" s="34">
        <f t="shared" si="40"/>
        <v>2.0632737276478678E-3</v>
      </c>
      <c r="G437" s="31">
        <f t="shared" si="41"/>
        <v>-0.33333333333333331</v>
      </c>
      <c r="H437" s="26">
        <f t="shared" si="42"/>
        <v>-1.1605415860735009E-3</v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4</v>
      </c>
      <c r="D441" s="29">
        <v>0</v>
      </c>
      <c r="E441" s="34">
        <f t="shared" si="39"/>
        <v>1.5473887814313346E-3</v>
      </c>
      <c r="F441" s="34" t="str">
        <f t="shared" si="40"/>
        <v/>
      </c>
      <c r="G441" s="31" t="str">
        <f t="shared" si="41"/>
        <v>0</v>
      </c>
      <c r="H441" s="26">
        <f t="shared" si="42"/>
        <v>0</v>
      </c>
    </row>
    <row r="442" spans="2:8" s="17" customFormat="1" ht="15" x14ac:dyDescent="0.2">
      <c r="B442" s="3" t="s">
        <v>422</v>
      </c>
      <c r="C442" s="29">
        <v>1</v>
      </c>
      <c r="D442" s="29">
        <v>3</v>
      </c>
      <c r="E442" s="34">
        <f t="shared" si="39"/>
        <v>3.8684719535783365E-4</v>
      </c>
      <c r="F442" s="34">
        <f t="shared" si="40"/>
        <v>1.0316368638239339E-3</v>
      </c>
      <c r="G442" s="31">
        <f t="shared" si="41"/>
        <v>2</v>
      </c>
      <c r="H442" s="26">
        <f t="shared" si="42"/>
        <v>7.7369439071566729E-4</v>
      </c>
    </row>
    <row r="443" spans="2:8" s="17" customFormat="1" ht="30" x14ac:dyDescent="0.2">
      <c r="B443" s="3" t="s">
        <v>423</v>
      </c>
      <c r="C443" s="29">
        <v>0</v>
      </c>
      <c r="D443" s="29">
        <v>1</v>
      </c>
      <c r="E443" s="34" t="str">
        <f t="shared" si="39"/>
        <v/>
      </c>
      <c r="F443" s="34">
        <f t="shared" si="40"/>
        <v>3.43878954607978E-4</v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1</v>
      </c>
      <c r="D447" s="29">
        <v>2</v>
      </c>
      <c r="E447" s="34">
        <f t="shared" si="39"/>
        <v>3.8684719535783365E-4</v>
      </c>
      <c r="F447" s="34">
        <f t="shared" si="40"/>
        <v>6.8775790921595599E-4</v>
      </c>
      <c r="G447" s="31">
        <f t="shared" si="41"/>
        <v>1</v>
      </c>
      <c r="H447" s="26">
        <f t="shared" si="42"/>
        <v>3.8684719535783365E-4</v>
      </c>
    </row>
    <row r="448" spans="2:8" s="17" customFormat="1" ht="30" x14ac:dyDescent="0.2">
      <c r="B448" s="3" t="s">
        <v>428</v>
      </c>
      <c r="C448" s="29">
        <v>1</v>
      </c>
      <c r="D448" s="29">
        <v>1</v>
      </c>
      <c r="E448" s="34">
        <f t="shared" si="39"/>
        <v>3.8684719535783365E-4</v>
      </c>
      <c r="F448" s="34">
        <f t="shared" si="40"/>
        <v>3.43878954607978E-4</v>
      </c>
      <c r="G448" s="31">
        <f t="shared" si="41"/>
        <v>0</v>
      </c>
      <c r="H448" s="26">
        <f t="shared" si="42"/>
        <v>0</v>
      </c>
    </row>
    <row r="449" spans="2:8" s="17" customFormat="1" ht="45" x14ac:dyDescent="0.2">
      <c r="B449" s="3" t="s">
        <v>429</v>
      </c>
      <c r="C449" s="29">
        <v>2</v>
      </c>
      <c r="D449" s="29">
        <v>0</v>
      </c>
      <c r="E449" s="34">
        <f t="shared" si="39"/>
        <v>7.7369439071566729E-4</v>
      </c>
      <c r="F449" s="34" t="str">
        <f t="shared" si="40"/>
        <v/>
      </c>
      <c r="G449" s="31" t="str">
        <f t="shared" si="41"/>
        <v>0</v>
      </c>
      <c r="H449" s="26">
        <f t="shared" si="42"/>
        <v>0</v>
      </c>
    </row>
    <row r="450" spans="2:8" s="17" customFormat="1" ht="30" x14ac:dyDescent="0.2">
      <c r="B450" s="3" t="s">
        <v>430</v>
      </c>
      <c r="C450" s="29">
        <v>0</v>
      </c>
      <c r="D450" s="29">
        <v>0</v>
      </c>
      <c r="E450" s="34" t="str">
        <f t="shared" si="39"/>
        <v/>
      </c>
      <c r="F450" s="34" t="str">
        <f t="shared" si="40"/>
        <v/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34</v>
      </c>
      <c r="D460" s="29">
        <v>1</v>
      </c>
      <c r="E460" s="34">
        <f t="shared" si="39"/>
        <v>1.3152804642166345E-2</v>
      </c>
      <c r="F460" s="34">
        <f t="shared" si="40"/>
        <v>3.43878954607978E-4</v>
      </c>
      <c r="G460" s="31">
        <f t="shared" si="41"/>
        <v>-0.97058823529411764</v>
      </c>
      <c r="H460" s="26">
        <f t="shared" si="42"/>
        <v>-1.2765957446808512E-2</v>
      </c>
    </row>
    <row r="461" spans="2:8" s="17" customFormat="1" ht="30" x14ac:dyDescent="0.2">
      <c r="B461" s="3" t="s">
        <v>173</v>
      </c>
      <c r="C461" s="29">
        <v>1</v>
      </c>
      <c r="D461" s="29">
        <v>0</v>
      </c>
      <c r="E461" s="34">
        <f t="shared" si="39"/>
        <v>3.8684719535783365E-4</v>
      </c>
      <c r="F461" s="34" t="str">
        <f t="shared" si="40"/>
        <v/>
      </c>
      <c r="G461" s="31" t="str">
        <f t="shared" si="41"/>
        <v>0</v>
      </c>
      <c r="H461" s="26">
        <f t="shared" si="42"/>
        <v>0</v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9</v>
      </c>
      <c r="D463" s="29">
        <v>2</v>
      </c>
      <c r="E463" s="34">
        <f t="shared" si="39"/>
        <v>3.4816247582205029E-3</v>
      </c>
      <c r="F463" s="34">
        <f t="shared" si="40"/>
        <v>6.8775790921595599E-4</v>
      </c>
      <c r="G463" s="31">
        <f t="shared" si="41"/>
        <v>-0.77777777777777779</v>
      </c>
      <c r="H463" s="26">
        <f t="shared" si="42"/>
        <v>-2.7079303675048355E-3</v>
      </c>
    </row>
    <row r="464" spans="2:8" s="17" customFormat="1" ht="15" x14ac:dyDescent="0.2">
      <c r="B464" s="3" t="s">
        <v>478</v>
      </c>
      <c r="C464" s="29">
        <v>7</v>
      </c>
      <c r="D464" s="29">
        <v>15</v>
      </c>
      <c r="E464" s="34">
        <f t="shared" si="39"/>
        <v>2.7079303675048355E-3</v>
      </c>
      <c r="F464" s="34">
        <f t="shared" si="40"/>
        <v>5.1581843191196696E-3</v>
      </c>
      <c r="G464" s="31">
        <f t="shared" si="41"/>
        <v>1.1428571428571428</v>
      </c>
      <c r="H464" s="26">
        <f t="shared" si="42"/>
        <v>3.0947775628626687E-3</v>
      </c>
    </row>
    <row r="465" spans="2:8" s="17" customFormat="1" ht="15" x14ac:dyDescent="0.2">
      <c r="B465" s="3" t="s">
        <v>183</v>
      </c>
      <c r="C465" s="29">
        <v>1</v>
      </c>
      <c r="D465" s="29">
        <v>1</v>
      </c>
      <c r="E465" s="34">
        <f t="shared" si="39"/>
        <v>3.8684719535783365E-4</v>
      </c>
      <c r="F465" s="34">
        <f t="shared" si="40"/>
        <v>3.43878954607978E-4</v>
      </c>
      <c r="G465" s="31">
        <f t="shared" si="41"/>
        <v>0</v>
      </c>
      <c r="H465" s="26">
        <f t="shared" si="42"/>
        <v>0</v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6</v>
      </c>
      <c r="D467" s="29">
        <v>56</v>
      </c>
      <c r="E467" s="34">
        <f t="shared" si="39"/>
        <v>2.3210831721470018E-3</v>
      </c>
      <c r="F467" s="34">
        <f t="shared" si="40"/>
        <v>1.9257221458046769E-2</v>
      </c>
      <c r="G467" s="31">
        <f t="shared" si="41"/>
        <v>8.3333333333333339</v>
      </c>
      <c r="H467" s="26">
        <f t="shared" si="42"/>
        <v>1.9342359767891684E-2</v>
      </c>
    </row>
    <row r="468" spans="2:8" s="17" customFormat="1" ht="15" x14ac:dyDescent="0.2">
      <c r="B468" s="3" t="s">
        <v>182</v>
      </c>
      <c r="C468" s="29">
        <v>1</v>
      </c>
      <c r="D468" s="29">
        <v>1</v>
      </c>
      <c r="E468" s="34">
        <f t="shared" si="39"/>
        <v>3.8684719535783365E-4</v>
      </c>
      <c r="F468" s="34">
        <f t="shared" si="40"/>
        <v>3.43878954607978E-4</v>
      </c>
      <c r="G468" s="31">
        <f t="shared" si="41"/>
        <v>0</v>
      </c>
      <c r="H468" s="26">
        <f t="shared" si="42"/>
        <v>0</v>
      </c>
    </row>
    <row r="469" spans="2:8" s="17" customFormat="1" ht="15" x14ac:dyDescent="0.2">
      <c r="B469" s="3" t="s">
        <v>175</v>
      </c>
      <c r="C469" s="29">
        <v>0</v>
      </c>
      <c r="D469" s="29">
        <v>1</v>
      </c>
      <c r="E469" s="34" t="str">
        <f t="shared" si="39"/>
        <v/>
      </c>
      <c r="F469" s="34">
        <f t="shared" si="40"/>
        <v>3.43878954607978E-4</v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1</v>
      </c>
      <c r="D470" s="29">
        <v>0</v>
      </c>
      <c r="E470" s="34">
        <f t="shared" si="39"/>
        <v>3.8684719535783365E-4</v>
      </c>
      <c r="F470" s="34" t="str">
        <f t="shared" si="40"/>
        <v/>
      </c>
      <c r="G470" s="31" t="str">
        <f t="shared" si="41"/>
        <v>0</v>
      </c>
      <c r="H470" s="26">
        <f t="shared" si="42"/>
        <v>0</v>
      </c>
    </row>
    <row r="471" spans="2:8" s="17" customFormat="1" ht="15" x14ac:dyDescent="0.2">
      <c r="B471" s="3" t="s">
        <v>170</v>
      </c>
      <c r="C471" s="29">
        <v>1</v>
      </c>
      <c r="D471" s="29">
        <v>1</v>
      </c>
      <c r="E471" s="34">
        <f t="shared" si="39"/>
        <v>3.8684719535783365E-4</v>
      </c>
      <c r="F471" s="34">
        <f t="shared" si="40"/>
        <v>3.43878954607978E-4</v>
      </c>
      <c r="G471" s="31">
        <f t="shared" si="41"/>
        <v>0</v>
      </c>
      <c r="H471" s="26">
        <f t="shared" si="42"/>
        <v>0</v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2</v>
      </c>
      <c r="E473" s="34" t="str">
        <f t="shared" si="39"/>
        <v/>
      </c>
      <c r="F473" s="34">
        <f t="shared" si="40"/>
        <v>6.8775790921595599E-4</v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0</v>
      </c>
      <c r="E475" s="34" t="str">
        <f t="shared" si="39"/>
        <v/>
      </c>
      <c r="F475" s="34" t="str">
        <f t="shared" si="40"/>
        <v/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1</v>
      </c>
      <c r="D478" s="29">
        <v>14</v>
      </c>
      <c r="E478" s="34">
        <f t="shared" si="39"/>
        <v>3.8684719535783365E-4</v>
      </c>
      <c r="F478" s="34">
        <f t="shared" si="40"/>
        <v>4.8143053645116922E-3</v>
      </c>
      <c r="G478" s="31">
        <f t="shared" si="41"/>
        <v>13</v>
      </c>
      <c r="H478" s="26">
        <f t="shared" si="42"/>
        <v>5.0290135396518377E-3</v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3</v>
      </c>
      <c r="E480" s="34" t="str">
        <f t="shared" si="39"/>
        <v/>
      </c>
      <c r="F480" s="34">
        <f t="shared" si="40"/>
        <v>1.0316368638239339E-3</v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7</v>
      </c>
      <c r="D483" s="29">
        <v>68</v>
      </c>
      <c r="E483" s="34">
        <f t="shared" si="39"/>
        <v>2.7079303675048355E-3</v>
      </c>
      <c r="F483" s="34">
        <f t="shared" si="40"/>
        <v>2.3383768913342505E-2</v>
      </c>
      <c r="G483" s="31">
        <f t="shared" si="41"/>
        <v>8.7142857142857135</v>
      </c>
      <c r="H483" s="26">
        <f t="shared" si="42"/>
        <v>2.359767891682785E-2</v>
      </c>
    </row>
    <row r="484" spans="2:8" s="17" customFormat="1" ht="30" x14ac:dyDescent="0.2">
      <c r="B484" s="3" t="s">
        <v>184</v>
      </c>
      <c r="C484" s="29">
        <v>13</v>
      </c>
      <c r="D484" s="29">
        <v>31</v>
      </c>
      <c r="E484" s="34">
        <f t="shared" si="39"/>
        <v>5.0290135396518377E-3</v>
      </c>
      <c r="F484" s="34">
        <f t="shared" si="40"/>
        <v>1.0660247592847318E-2</v>
      </c>
      <c r="G484" s="31">
        <f t="shared" si="41"/>
        <v>1.3846153846153846</v>
      </c>
      <c r="H484" s="26">
        <f t="shared" si="42"/>
        <v>6.9632495164410058E-3</v>
      </c>
    </row>
    <row r="485" spans="2:8" s="17" customFormat="1" ht="15" x14ac:dyDescent="0.2">
      <c r="B485" s="3" t="s">
        <v>443</v>
      </c>
      <c r="C485" s="29">
        <v>17</v>
      </c>
      <c r="D485" s="29">
        <v>233</v>
      </c>
      <c r="E485" s="34">
        <f t="shared" si="39"/>
        <v>6.5764023210831725E-3</v>
      </c>
      <c r="F485" s="34">
        <f t="shared" si="40"/>
        <v>8.0123796423658869E-2</v>
      </c>
      <c r="G485" s="31">
        <f t="shared" si="41"/>
        <v>12.705882352941176</v>
      </c>
      <c r="H485" s="26">
        <f t="shared" si="42"/>
        <v>8.3558994197292069E-2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12</v>
      </c>
      <c r="D491" s="29">
        <v>9</v>
      </c>
      <c r="E491" s="34">
        <f t="shared" si="43"/>
        <v>4.6421663442940036E-3</v>
      </c>
      <c r="F491" s="34">
        <f t="shared" si="44"/>
        <v>3.0949105914718019E-3</v>
      </c>
      <c r="G491" s="31">
        <f t="shared" si="45"/>
        <v>-0.25</v>
      </c>
      <c r="H491" s="26">
        <f t="shared" si="46"/>
        <v>-1.1605415860735009E-3</v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2</v>
      </c>
      <c r="D493" s="29">
        <v>0</v>
      </c>
      <c r="E493" s="34">
        <f t="shared" si="43"/>
        <v>7.7369439071566729E-4</v>
      </c>
      <c r="F493" s="34" t="str">
        <f t="shared" si="44"/>
        <v/>
      </c>
      <c r="G493" s="31" t="str">
        <f t="shared" si="45"/>
        <v>0</v>
      </c>
      <c r="H493" s="26">
        <f t="shared" si="46"/>
        <v>0</v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1</v>
      </c>
      <c r="D495" s="29">
        <v>0</v>
      </c>
      <c r="E495" s="34">
        <f t="shared" si="43"/>
        <v>3.8684719535783365E-4</v>
      </c>
      <c r="F495" s="34" t="str">
        <f t="shared" si="44"/>
        <v/>
      </c>
      <c r="G495" s="31" t="str">
        <f t="shared" si="45"/>
        <v>0</v>
      </c>
      <c r="H495" s="26">
        <f t="shared" si="46"/>
        <v>0</v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5</v>
      </c>
      <c r="D497" s="29">
        <v>0</v>
      </c>
      <c r="E497" s="34">
        <f t="shared" si="43"/>
        <v>1.9342359767891683E-3</v>
      </c>
      <c r="F497" s="34" t="str">
        <f t="shared" si="44"/>
        <v/>
      </c>
      <c r="G497" s="31" t="str">
        <f t="shared" si="45"/>
        <v>0</v>
      </c>
      <c r="H497" s="26">
        <f t="shared" si="46"/>
        <v>0</v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766</v>
      </c>
      <c r="D505" s="21">
        <f>SUM(D506:D530)</f>
        <v>1027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0.34073107049608353</v>
      </c>
      <c r="H505" s="22">
        <f>+IF(OR(AND(E505=""),(G505="")),"",E505*G505)</f>
        <v>0.34073107049608353</v>
      </c>
    </row>
    <row r="506" spans="2:8" s="17" customFormat="1" ht="15" x14ac:dyDescent="0.2">
      <c r="B506" s="3" t="s">
        <v>454</v>
      </c>
      <c r="C506" s="29">
        <v>1</v>
      </c>
      <c r="D506" s="29">
        <v>0</v>
      </c>
      <c r="E506" s="34">
        <f>+IF(C506=0,"",C506/C$505)</f>
        <v>1.3054830287206266E-3</v>
      </c>
      <c r="F506" s="34" t="str">
        <f>+IF(D506=0,"",D506/D$505)</f>
        <v/>
      </c>
      <c r="G506" s="31" t="str">
        <f>+IF(OR(AND(D506=0),(C506=0)),"0",((D506-C506)/C506))</f>
        <v>0</v>
      </c>
      <c r="H506" s="26">
        <f>+IF(OR(AND(E506=""),(G506="")),"",E506*G506)</f>
        <v>0</v>
      </c>
    </row>
    <row r="507" spans="2:8" s="17" customFormat="1" ht="15" x14ac:dyDescent="0.2">
      <c r="B507" s="3" t="s">
        <v>187</v>
      </c>
      <c r="C507" s="29">
        <v>42</v>
      </c>
      <c r="D507" s="29">
        <v>36</v>
      </c>
      <c r="E507" s="34">
        <f t="shared" ref="E507:E529" si="47">+IF(C507=0,"",C507/C$505)</f>
        <v>5.4830287206266322E-2</v>
      </c>
      <c r="F507" s="34">
        <f t="shared" ref="F507:F529" si="48">+IF(D507=0,"",D507/D$505)</f>
        <v>3.5053554040895815E-2</v>
      </c>
      <c r="G507" s="31">
        <f t="shared" ref="G507:G529" si="49">+IF(OR(AND(D507=0),(C507=0)),"0",((D507-C507)/C507))</f>
        <v>-0.14285714285714285</v>
      </c>
      <c r="H507" s="26">
        <f t="shared" ref="H507:H530" si="50">+IF(OR(AND(E507=""),(G507="")),"",E507*G507)</f>
        <v>-7.832898172323759E-3</v>
      </c>
    </row>
    <row r="508" spans="2:8" s="17" customFormat="1" ht="15" x14ac:dyDescent="0.2">
      <c r="B508" s="3" t="s">
        <v>455</v>
      </c>
      <c r="C508" s="29">
        <v>39</v>
      </c>
      <c r="D508" s="29">
        <v>118</v>
      </c>
      <c r="E508" s="34">
        <f t="shared" si="47"/>
        <v>5.0913838120104436E-2</v>
      </c>
      <c r="F508" s="34">
        <f t="shared" si="48"/>
        <v>0.11489776046738072</v>
      </c>
      <c r="G508" s="31">
        <f t="shared" si="49"/>
        <v>2.0256410256410255</v>
      </c>
      <c r="H508" s="26">
        <f t="shared" si="50"/>
        <v>0.10313315926892949</v>
      </c>
    </row>
    <row r="509" spans="2:8" s="17" customFormat="1" ht="15" x14ac:dyDescent="0.2">
      <c r="B509" s="3" t="s">
        <v>456</v>
      </c>
      <c r="C509" s="29">
        <v>225</v>
      </c>
      <c r="D509" s="29">
        <v>47</v>
      </c>
      <c r="E509" s="34">
        <f t="shared" si="47"/>
        <v>0.29373368146214102</v>
      </c>
      <c r="F509" s="34">
        <f t="shared" si="48"/>
        <v>4.5764362220058426E-2</v>
      </c>
      <c r="G509" s="31">
        <f t="shared" si="49"/>
        <v>-0.7911111111111111</v>
      </c>
      <c r="H509" s="26">
        <f t="shared" si="50"/>
        <v>-0.23237597911227156</v>
      </c>
    </row>
    <row r="510" spans="2:8" s="17" customFormat="1" ht="15" x14ac:dyDescent="0.2">
      <c r="B510" s="3" t="s">
        <v>188</v>
      </c>
      <c r="C510" s="29">
        <v>17</v>
      </c>
      <c r="D510" s="29">
        <v>0</v>
      </c>
      <c r="E510" s="34">
        <f t="shared" si="47"/>
        <v>2.2193211488250653E-2</v>
      </c>
      <c r="F510" s="34" t="str">
        <f t="shared" si="48"/>
        <v/>
      </c>
      <c r="G510" s="31" t="str">
        <f t="shared" si="49"/>
        <v>0</v>
      </c>
      <c r="H510" s="26">
        <f t="shared" si="50"/>
        <v>0</v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4</v>
      </c>
      <c r="D512" s="29">
        <v>0</v>
      </c>
      <c r="E512" s="34">
        <f t="shared" si="47"/>
        <v>5.2219321148825066E-3</v>
      </c>
      <c r="F512" s="34" t="str">
        <f t="shared" si="48"/>
        <v/>
      </c>
      <c r="G512" s="31" t="str">
        <f t="shared" si="49"/>
        <v>0</v>
      </c>
      <c r="H512" s="26">
        <f t="shared" si="50"/>
        <v>0</v>
      </c>
    </row>
    <row r="513" spans="2:8" s="17" customFormat="1" ht="15" x14ac:dyDescent="0.2">
      <c r="B513" s="3" t="s">
        <v>457</v>
      </c>
      <c r="C513" s="29">
        <v>4</v>
      </c>
      <c r="D513" s="29">
        <v>0</v>
      </c>
      <c r="E513" s="34">
        <f t="shared" si="47"/>
        <v>5.2219321148825066E-3</v>
      </c>
      <c r="F513" s="34" t="str">
        <f t="shared" si="48"/>
        <v/>
      </c>
      <c r="G513" s="31" t="str">
        <f t="shared" si="49"/>
        <v>0</v>
      </c>
      <c r="H513" s="26">
        <f t="shared" si="50"/>
        <v>0</v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0</v>
      </c>
      <c r="D515" s="29">
        <v>1</v>
      </c>
      <c r="E515" s="34" t="str">
        <f t="shared" si="47"/>
        <v/>
      </c>
      <c r="F515" s="34">
        <f t="shared" si="48"/>
        <v>9.7370983446932818E-4</v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1</v>
      </c>
      <c r="D516" s="29">
        <v>67</v>
      </c>
      <c r="E516" s="34">
        <f t="shared" si="47"/>
        <v>1.3054830287206266E-3</v>
      </c>
      <c r="F516" s="34">
        <f t="shared" si="48"/>
        <v>6.523855890944498E-2</v>
      </c>
      <c r="G516" s="31">
        <f t="shared" si="49"/>
        <v>66</v>
      </c>
      <c r="H516" s="26">
        <f t="shared" si="50"/>
        <v>8.6161879895561358E-2</v>
      </c>
    </row>
    <row r="517" spans="2:8" s="17" customFormat="1" ht="30" x14ac:dyDescent="0.2">
      <c r="B517" s="3" t="s">
        <v>460</v>
      </c>
      <c r="C517" s="29">
        <v>1</v>
      </c>
      <c r="D517" s="29">
        <v>5</v>
      </c>
      <c r="E517" s="34">
        <f t="shared" si="47"/>
        <v>1.3054830287206266E-3</v>
      </c>
      <c r="F517" s="34">
        <f t="shared" si="48"/>
        <v>4.8685491723466411E-3</v>
      </c>
      <c r="G517" s="31">
        <f t="shared" si="49"/>
        <v>4</v>
      </c>
      <c r="H517" s="26">
        <f t="shared" si="50"/>
        <v>5.2219321148825066E-3</v>
      </c>
    </row>
    <row r="518" spans="2:8" s="17" customFormat="1" ht="15" x14ac:dyDescent="0.2">
      <c r="B518" s="3" t="s">
        <v>190</v>
      </c>
      <c r="C518" s="29">
        <v>20</v>
      </c>
      <c r="D518" s="29">
        <v>49</v>
      </c>
      <c r="E518" s="34">
        <f t="shared" si="47"/>
        <v>2.6109660574412531E-2</v>
      </c>
      <c r="F518" s="34">
        <f t="shared" si="48"/>
        <v>4.7711781888997079E-2</v>
      </c>
      <c r="G518" s="31">
        <f t="shared" si="49"/>
        <v>1.45</v>
      </c>
      <c r="H518" s="26">
        <f t="shared" si="50"/>
        <v>3.7859007832898167E-2</v>
      </c>
    </row>
    <row r="519" spans="2:8" s="17" customFormat="1" ht="15" x14ac:dyDescent="0.2">
      <c r="B519" s="3" t="s">
        <v>192</v>
      </c>
      <c r="C519" s="29">
        <v>0</v>
      </c>
      <c r="D519" s="29">
        <v>1</v>
      </c>
      <c r="E519" s="34" t="str">
        <f t="shared" si="47"/>
        <v/>
      </c>
      <c r="F519" s="34">
        <f t="shared" si="48"/>
        <v>9.7370983446932818E-4</v>
      </c>
      <c r="G519" s="31" t="str">
        <f t="shared" si="49"/>
        <v>0</v>
      </c>
      <c r="H519" s="26" t="str">
        <f t="shared" si="50"/>
        <v/>
      </c>
    </row>
    <row r="520" spans="2:8" s="17" customFormat="1" ht="15" x14ac:dyDescent="0.2">
      <c r="B520" s="3" t="s">
        <v>191</v>
      </c>
      <c r="C520" s="29">
        <v>0</v>
      </c>
      <c r="D520" s="29">
        <v>0</v>
      </c>
      <c r="E520" s="34" t="str">
        <f t="shared" si="47"/>
        <v/>
      </c>
      <c r="F520" s="34" t="str">
        <f t="shared" si="48"/>
        <v/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170</v>
      </c>
      <c r="D521" s="29">
        <v>364</v>
      </c>
      <c r="E521" s="34">
        <f t="shared" si="47"/>
        <v>0.22193211488250653</v>
      </c>
      <c r="F521" s="34">
        <f t="shared" si="48"/>
        <v>0.35443037974683544</v>
      </c>
      <c r="G521" s="31">
        <f t="shared" si="49"/>
        <v>1.1411764705882352</v>
      </c>
      <c r="H521" s="26">
        <f t="shared" si="50"/>
        <v>0.25326370757180156</v>
      </c>
    </row>
    <row r="522" spans="2:8" s="17" customFormat="1" ht="15" x14ac:dyDescent="0.2">
      <c r="B522" s="3" t="s">
        <v>193</v>
      </c>
      <c r="C522" s="29">
        <v>40</v>
      </c>
      <c r="D522" s="29">
        <v>95</v>
      </c>
      <c r="E522" s="34">
        <f t="shared" si="47"/>
        <v>5.2219321148825062E-2</v>
      </c>
      <c r="F522" s="34">
        <f t="shared" si="48"/>
        <v>9.2502434274586168E-2</v>
      </c>
      <c r="G522" s="31">
        <f t="shared" si="49"/>
        <v>1.375</v>
      </c>
      <c r="H522" s="26">
        <f t="shared" si="50"/>
        <v>7.1801566579634463E-2</v>
      </c>
    </row>
    <row r="523" spans="2:8" s="17" customFormat="1" ht="15" x14ac:dyDescent="0.2">
      <c r="B523" s="3" t="s">
        <v>462</v>
      </c>
      <c r="C523" s="29">
        <v>1</v>
      </c>
      <c r="D523" s="29">
        <v>5</v>
      </c>
      <c r="E523" s="34">
        <f t="shared" si="47"/>
        <v>1.3054830287206266E-3</v>
      </c>
      <c r="F523" s="34">
        <f t="shared" si="48"/>
        <v>4.8685491723466411E-3</v>
      </c>
      <c r="G523" s="31">
        <f t="shared" si="49"/>
        <v>4</v>
      </c>
      <c r="H523" s="26">
        <f t="shared" si="50"/>
        <v>5.2219321148825066E-3</v>
      </c>
    </row>
    <row r="524" spans="2:8" s="17" customFormat="1" ht="15" x14ac:dyDescent="0.2">
      <c r="B524" s="3" t="s">
        <v>194</v>
      </c>
      <c r="C524" s="29">
        <v>11</v>
      </c>
      <c r="D524" s="29">
        <v>2</v>
      </c>
      <c r="E524" s="34">
        <f t="shared" si="47"/>
        <v>1.4360313315926894E-2</v>
      </c>
      <c r="F524" s="34">
        <f t="shared" si="48"/>
        <v>1.9474196689386564E-3</v>
      </c>
      <c r="G524" s="31">
        <f t="shared" si="49"/>
        <v>-0.81818181818181823</v>
      </c>
      <c r="H524" s="26">
        <f t="shared" si="50"/>
        <v>-1.1749347258485641E-2</v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29</v>
      </c>
      <c r="D526" s="29">
        <v>6</v>
      </c>
      <c r="E526" s="34">
        <f t="shared" si="47"/>
        <v>3.7859007832898174E-2</v>
      </c>
      <c r="F526" s="34">
        <f t="shared" si="48"/>
        <v>5.8422590068159686E-3</v>
      </c>
      <c r="G526" s="31">
        <f t="shared" si="49"/>
        <v>-0.7931034482758621</v>
      </c>
      <c r="H526" s="26">
        <f t="shared" si="50"/>
        <v>-3.0026109660574417E-2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70</v>
      </c>
      <c r="D529" s="29">
        <v>73</v>
      </c>
      <c r="E529" s="34">
        <f t="shared" si="47"/>
        <v>9.1383812010443863E-2</v>
      </c>
      <c r="F529" s="34">
        <f t="shared" si="48"/>
        <v>7.108081791626096E-2</v>
      </c>
      <c r="G529" s="31">
        <f t="shared" si="49"/>
        <v>4.2857142857142858E-2</v>
      </c>
      <c r="H529" s="26">
        <f t="shared" si="50"/>
        <v>3.9164490861618795E-3</v>
      </c>
    </row>
    <row r="530" spans="2:8" s="17" customFormat="1" ht="30" x14ac:dyDescent="0.2">
      <c r="B530" s="3" t="s">
        <v>467</v>
      </c>
      <c r="C530" s="29">
        <v>91</v>
      </c>
      <c r="D530" s="29">
        <v>158</v>
      </c>
      <c r="E530" s="34">
        <f>+IF(C530=0,"",C530/C$505)</f>
        <v>0.11879895561357702</v>
      </c>
      <c r="F530" s="34">
        <f>+IF(D530=0,"",D530/D$505)</f>
        <v>0.15384615384615385</v>
      </c>
      <c r="G530" s="31">
        <f>+IF(OR(AND(D530=0),(C530=0)),"0",((D530-C530)/C530))</f>
        <v>0.73626373626373631</v>
      </c>
      <c r="H530" s="26">
        <f t="shared" si="50"/>
        <v>8.7467362924281991E-2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544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511</v>
      </c>
      <c r="C8" s="20">
        <f>+C18+C70+C151+C294+C505</f>
        <v>13431</v>
      </c>
      <c r="D8" s="21">
        <f>+D18+D70+D151+D294+D505</f>
        <v>14680</v>
      </c>
      <c r="E8" s="22">
        <f>SUM(E9:E13)</f>
        <v>1</v>
      </c>
      <c r="F8" s="22">
        <f>SUM(F9:F13)</f>
        <v>1</v>
      </c>
      <c r="G8" s="22">
        <f t="shared" ref="G8:G13" si="0">+(D8-C8)/C8</f>
        <v>9.2993820266547539E-2</v>
      </c>
      <c r="H8" s="22">
        <f t="shared" ref="H8:H13" si="1">+IF(OR(AND(E8=""),(G8="")),"",E8*G8)</f>
        <v>9.2993820266547539E-2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96</v>
      </c>
      <c r="D9" s="24">
        <f>+D18</f>
        <v>430</v>
      </c>
      <c r="E9" s="25">
        <f t="shared" ref="E9:F13" si="2">+C9/C$8</f>
        <v>7.1476435112798747E-3</v>
      </c>
      <c r="F9" s="25">
        <f t="shared" si="2"/>
        <v>2.9291553133514985E-2</v>
      </c>
      <c r="G9" s="25">
        <f t="shared" si="0"/>
        <v>3.4791666666666665</v>
      </c>
      <c r="H9" s="26">
        <f t="shared" si="1"/>
        <v>2.4867843049661231E-2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1503</v>
      </c>
      <c r="D10" s="24">
        <f>+D70</f>
        <v>2943</v>
      </c>
      <c r="E10" s="25">
        <f t="shared" si="2"/>
        <v>0.11190529372347555</v>
      </c>
      <c r="F10" s="25">
        <f t="shared" si="2"/>
        <v>0.20047683923705722</v>
      </c>
      <c r="G10" s="25">
        <f t="shared" si="0"/>
        <v>0.95808383233532934</v>
      </c>
      <c r="H10" s="26">
        <f t="shared" si="1"/>
        <v>0.10721465266919813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3307</v>
      </c>
      <c r="D11" s="24">
        <f>+D151</f>
        <v>2641</v>
      </c>
      <c r="E11" s="25">
        <f t="shared" si="2"/>
        <v>0.24622142803960986</v>
      </c>
      <c r="F11" s="25">
        <f t="shared" si="2"/>
        <v>0.17990463215258856</v>
      </c>
      <c r="G11" s="25">
        <f t="shared" si="0"/>
        <v>-0.20139098881161174</v>
      </c>
      <c r="H11" s="26">
        <f t="shared" si="1"/>
        <v>-4.9586776859504134E-2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5521</v>
      </c>
      <c r="D12" s="24">
        <f>+D294</f>
        <v>4290</v>
      </c>
      <c r="E12" s="25">
        <f t="shared" si="2"/>
        <v>0.41106395651850197</v>
      </c>
      <c r="F12" s="25">
        <f t="shared" si="2"/>
        <v>0.29223433242506813</v>
      </c>
      <c r="G12" s="25">
        <f t="shared" si="0"/>
        <v>-0.22296685383082776</v>
      </c>
      <c r="H12" s="26">
        <f t="shared" si="1"/>
        <v>-9.165363710818257E-2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3004</v>
      </c>
      <c r="D13" s="24">
        <f>+D505</f>
        <v>4376</v>
      </c>
      <c r="E13" s="25">
        <f t="shared" si="2"/>
        <v>0.22366167820713276</v>
      </c>
      <c r="F13" s="25">
        <f t="shared" si="2"/>
        <v>0.29809264305177113</v>
      </c>
      <c r="G13" s="25">
        <f t="shared" si="0"/>
        <v>0.45672436750998668</v>
      </c>
      <c r="H13" s="26">
        <f t="shared" si="1"/>
        <v>0.10215173851537489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96</v>
      </c>
      <c r="D18" s="20">
        <f>SUM(D19:D64)</f>
        <v>430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3.4791666666666665</v>
      </c>
      <c r="H18" s="22">
        <f t="shared" ref="H18:H32" si="6">+IF(OR(AND(E18=""),(G18="")),"",E18*G18)</f>
        <v>3.4791666666666665</v>
      </c>
    </row>
    <row r="19" spans="2:8" s="17" customFormat="1" ht="15" x14ac:dyDescent="0.2">
      <c r="B19" s="3" t="s">
        <v>0</v>
      </c>
      <c r="C19" s="29">
        <v>1</v>
      </c>
      <c r="D19" s="29">
        <v>0</v>
      </c>
      <c r="E19" s="30">
        <f t="shared" si="3"/>
        <v>1.0416666666666666E-2</v>
      </c>
      <c r="F19" s="30" t="str">
        <f t="shared" si="4"/>
        <v/>
      </c>
      <c r="G19" s="31" t="str">
        <f t="shared" si="5"/>
        <v>0</v>
      </c>
      <c r="H19" s="26">
        <f t="shared" si="6"/>
        <v>0</v>
      </c>
    </row>
    <row r="20" spans="2:8" s="17" customFormat="1" ht="15" x14ac:dyDescent="0.2">
      <c r="B20" s="3" t="s">
        <v>196</v>
      </c>
      <c r="C20" s="29">
        <v>8</v>
      </c>
      <c r="D20" s="29">
        <v>29</v>
      </c>
      <c r="E20" s="30">
        <f t="shared" si="3"/>
        <v>8.3333333333333329E-2</v>
      </c>
      <c r="F20" s="30">
        <f t="shared" si="4"/>
        <v>6.7441860465116285E-2</v>
      </c>
      <c r="G20" s="31">
        <f t="shared" si="5"/>
        <v>2.625</v>
      </c>
      <c r="H20" s="26">
        <f t="shared" si="6"/>
        <v>0.21875</v>
      </c>
    </row>
    <row r="21" spans="2:8" s="17" customFormat="1" ht="45" x14ac:dyDescent="0.2">
      <c r="B21" s="3" t="s">
        <v>1</v>
      </c>
      <c r="C21" s="29">
        <v>1</v>
      </c>
      <c r="D21" s="29">
        <v>2</v>
      </c>
      <c r="E21" s="30">
        <f t="shared" si="3"/>
        <v>1.0416666666666666E-2</v>
      </c>
      <c r="F21" s="30">
        <f t="shared" si="4"/>
        <v>4.6511627906976744E-3</v>
      </c>
      <c r="G21" s="31">
        <f t="shared" si="5"/>
        <v>1</v>
      </c>
      <c r="H21" s="26">
        <f t="shared" si="6"/>
        <v>1.0416666666666666E-2</v>
      </c>
    </row>
    <row r="22" spans="2:8" s="17" customFormat="1" ht="45" x14ac:dyDescent="0.2">
      <c r="B22" s="3" t="s">
        <v>197</v>
      </c>
      <c r="C22" s="29">
        <v>1</v>
      </c>
      <c r="D22" s="29">
        <v>2</v>
      </c>
      <c r="E22" s="30">
        <f t="shared" si="3"/>
        <v>1.0416666666666666E-2</v>
      </c>
      <c r="F22" s="30">
        <f t="shared" si="4"/>
        <v>4.6511627906976744E-3</v>
      </c>
      <c r="G22" s="31">
        <f t="shared" si="5"/>
        <v>1</v>
      </c>
      <c r="H22" s="26">
        <f t="shared" si="6"/>
        <v>1.0416666666666666E-2</v>
      </c>
    </row>
    <row r="23" spans="2:8" s="17" customFormat="1" ht="30" x14ac:dyDescent="0.2">
      <c r="B23" s="3" t="s">
        <v>198</v>
      </c>
      <c r="C23" s="29">
        <v>1</v>
      </c>
      <c r="D23" s="29">
        <v>1</v>
      </c>
      <c r="E23" s="30">
        <f t="shared" si="3"/>
        <v>1.0416666666666666E-2</v>
      </c>
      <c r="F23" s="30">
        <f t="shared" si="4"/>
        <v>2.3255813953488372E-3</v>
      </c>
      <c r="G23" s="31">
        <f t="shared" si="5"/>
        <v>0</v>
      </c>
      <c r="H23" s="26">
        <f t="shared" si="6"/>
        <v>0</v>
      </c>
    </row>
    <row r="24" spans="2:8" s="17" customFormat="1" ht="45" x14ac:dyDescent="0.2">
      <c r="B24" s="3" t="s">
        <v>199</v>
      </c>
      <c r="C24" s="29">
        <v>1</v>
      </c>
      <c r="D24" s="29">
        <v>0</v>
      </c>
      <c r="E24" s="30">
        <f t="shared" si="3"/>
        <v>1.0416666666666666E-2</v>
      </c>
      <c r="F24" s="30" t="str">
        <f t="shared" si="4"/>
        <v/>
      </c>
      <c r="G24" s="31" t="str">
        <f t="shared" si="5"/>
        <v>0</v>
      </c>
      <c r="H24" s="26">
        <f t="shared" si="6"/>
        <v>0</v>
      </c>
    </row>
    <row r="25" spans="2:8" s="17" customFormat="1" ht="15" x14ac:dyDescent="0.2">
      <c r="B25" s="3" t="s">
        <v>2</v>
      </c>
      <c r="C25" s="29">
        <v>0</v>
      </c>
      <c r="D25" s="29">
        <v>1</v>
      </c>
      <c r="E25" s="30" t="str">
        <f t="shared" si="3"/>
        <v/>
      </c>
      <c r="F25" s="30">
        <f t="shared" si="4"/>
        <v>2.3255813953488372E-3</v>
      </c>
      <c r="G25" s="31" t="str">
        <f t="shared" si="5"/>
        <v>0</v>
      </c>
      <c r="H25" s="26" t="str">
        <f t="shared" si="6"/>
        <v/>
      </c>
    </row>
    <row r="26" spans="2:8" s="17" customFormat="1" ht="15" x14ac:dyDescent="0.2">
      <c r="B26" s="3" t="s">
        <v>6</v>
      </c>
      <c r="C26" s="29">
        <v>2</v>
      </c>
      <c r="D26" s="29">
        <v>0</v>
      </c>
      <c r="E26" s="30">
        <f t="shared" si="3"/>
        <v>2.0833333333333332E-2</v>
      </c>
      <c r="F26" s="30" t="str">
        <f t="shared" si="4"/>
        <v/>
      </c>
      <c r="G26" s="31" t="str">
        <f t="shared" si="5"/>
        <v>0</v>
      </c>
      <c r="H26" s="26">
        <f t="shared" si="6"/>
        <v>0</v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9</v>
      </c>
      <c r="D28" s="29">
        <v>41</v>
      </c>
      <c r="E28" s="30">
        <f t="shared" si="3"/>
        <v>9.375E-2</v>
      </c>
      <c r="F28" s="30">
        <f t="shared" si="4"/>
        <v>9.5348837209302331E-2</v>
      </c>
      <c r="G28" s="31">
        <f t="shared" si="5"/>
        <v>3.5555555555555554</v>
      </c>
      <c r="H28" s="26">
        <f t="shared" si="6"/>
        <v>0.33333333333333331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0</v>
      </c>
      <c r="E30" s="30" t="str">
        <f t="shared" si="3"/>
        <v/>
      </c>
      <c r="F30" s="30" t="str">
        <f t="shared" si="4"/>
        <v/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1</v>
      </c>
      <c r="D31" s="29">
        <v>1</v>
      </c>
      <c r="E31" s="30">
        <f t="shared" si="3"/>
        <v>1.0416666666666666E-2</v>
      </c>
      <c r="F31" s="30">
        <f t="shared" si="4"/>
        <v>2.3255813953488372E-3</v>
      </c>
      <c r="G31" s="31">
        <f t="shared" si="5"/>
        <v>0</v>
      </c>
      <c r="H31" s="26">
        <f t="shared" si="6"/>
        <v>0</v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1</v>
      </c>
      <c r="D34" s="29">
        <v>0</v>
      </c>
      <c r="E34" s="30">
        <f t="shared" ref="E34:E64" si="10">+IF(C34=0,"",C34/C$18)</f>
        <v>1.0416666666666666E-2</v>
      </c>
      <c r="F34" s="30" t="str">
        <f t="shared" si="7"/>
        <v/>
      </c>
      <c r="G34" s="31" t="str">
        <f t="shared" si="8"/>
        <v>0</v>
      </c>
      <c r="H34" s="26">
        <f t="shared" si="9"/>
        <v>0</v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1</v>
      </c>
      <c r="D36" s="29">
        <v>2</v>
      </c>
      <c r="E36" s="30">
        <f t="shared" si="10"/>
        <v>1.0416666666666666E-2</v>
      </c>
      <c r="F36" s="30">
        <f t="shared" si="7"/>
        <v>4.6511627906976744E-3</v>
      </c>
      <c r="G36" s="31">
        <f t="shared" si="8"/>
        <v>1</v>
      </c>
      <c r="H36" s="26">
        <f t="shared" si="9"/>
        <v>1.0416666666666666E-2</v>
      </c>
    </row>
    <row r="37" spans="2:8" s="17" customFormat="1" ht="15" x14ac:dyDescent="0.2">
      <c r="B37" s="3" t="s">
        <v>8</v>
      </c>
      <c r="C37" s="29">
        <v>7</v>
      </c>
      <c r="D37" s="29">
        <v>0</v>
      </c>
      <c r="E37" s="30">
        <f t="shared" si="10"/>
        <v>7.2916666666666671E-2</v>
      </c>
      <c r="F37" s="30" t="str">
        <f t="shared" si="7"/>
        <v/>
      </c>
      <c r="G37" s="31" t="str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1</v>
      </c>
      <c r="D39" s="29">
        <v>5</v>
      </c>
      <c r="E39" s="30">
        <f t="shared" si="10"/>
        <v>1.0416666666666666E-2</v>
      </c>
      <c r="F39" s="30">
        <f t="shared" si="7"/>
        <v>1.1627906976744186E-2</v>
      </c>
      <c r="G39" s="31">
        <f t="shared" si="8"/>
        <v>4</v>
      </c>
      <c r="H39" s="26">
        <f t="shared" si="9"/>
        <v>4.1666666666666664E-2</v>
      </c>
    </row>
    <row r="40" spans="2:8" s="17" customFormat="1" ht="15" x14ac:dyDescent="0.2">
      <c r="B40" s="3" t="s">
        <v>208</v>
      </c>
      <c r="C40" s="29">
        <v>0</v>
      </c>
      <c r="D40" s="29">
        <v>1</v>
      </c>
      <c r="E40" s="30" t="str">
        <f t="shared" si="10"/>
        <v/>
      </c>
      <c r="F40" s="30">
        <f t="shared" si="7"/>
        <v>2.3255813953488372E-3</v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1</v>
      </c>
      <c r="D41" s="29">
        <v>0</v>
      </c>
      <c r="E41" s="30">
        <f t="shared" si="10"/>
        <v>1.0416666666666666E-2</v>
      </c>
      <c r="F41" s="30" t="str">
        <f t="shared" si="7"/>
        <v/>
      </c>
      <c r="G41" s="31" t="str">
        <f t="shared" si="8"/>
        <v>0</v>
      </c>
      <c r="H41" s="26">
        <f t="shared" si="9"/>
        <v>0</v>
      </c>
    </row>
    <row r="42" spans="2:8" s="17" customFormat="1" ht="30" x14ac:dyDescent="0.2">
      <c r="B42" s="3" t="s">
        <v>210</v>
      </c>
      <c r="C42" s="29">
        <v>0</v>
      </c>
      <c r="D42" s="29">
        <v>0</v>
      </c>
      <c r="E42" s="30" t="str">
        <f t="shared" si="10"/>
        <v/>
      </c>
      <c r="F42" s="30" t="str">
        <f t="shared" si="7"/>
        <v/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1</v>
      </c>
      <c r="D43" s="29">
        <v>0</v>
      </c>
      <c r="E43" s="30">
        <f t="shared" si="10"/>
        <v>1.0416666666666666E-2</v>
      </c>
      <c r="F43" s="30" t="str">
        <f t="shared" si="7"/>
        <v/>
      </c>
      <c r="G43" s="31" t="str">
        <f t="shared" si="8"/>
        <v>0</v>
      </c>
      <c r="H43" s="26">
        <f t="shared" si="9"/>
        <v>0</v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10</v>
      </c>
      <c r="D48" s="29">
        <v>10</v>
      </c>
      <c r="E48" s="30">
        <f t="shared" si="10"/>
        <v>0.10416666666666667</v>
      </c>
      <c r="F48" s="30">
        <f t="shared" si="7"/>
        <v>2.3255813953488372E-2</v>
      </c>
      <c r="G48" s="31">
        <f t="shared" si="8"/>
        <v>0</v>
      </c>
      <c r="H48" s="26">
        <f t="shared" si="9"/>
        <v>0</v>
      </c>
    </row>
    <row r="49" spans="2:8" s="17" customFormat="1" ht="15" x14ac:dyDescent="0.2">
      <c r="B49" s="3" t="s">
        <v>16</v>
      </c>
      <c r="C49" s="29">
        <v>1</v>
      </c>
      <c r="D49" s="29">
        <v>0</v>
      </c>
      <c r="E49" s="30">
        <f t="shared" si="10"/>
        <v>1.0416666666666666E-2</v>
      </c>
      <c r="F49" s="30" t="str">
        <f t="shared" si="7"/>
        <v/>
      </c>
      <c r="G49" s="31" t="str">
        <f t="shared" si="8"/>
        <v>0</v>
      </c>
      <c r="H49" s="26">
        <f t="shared" si="9"/>
        <v>0</v>
      </c>
    </row>
    <row r="50" spans="2:8" s="17" customFormat="1" ht="15" x14ac:dyDescent="0.2">
      <c r="B50" s="3" t="s">
        <v>15</v>
      </c>
      <c r="C50" s="29">
        <v>6</v>
      </c>
      <c r="D50" s="29">
        <v>23</v>
      </c>
      <c r="E50" s="30">
        <f t="shared" si="10"/>
        <v>6.25E-2</v>
      </c>
      <c r="F50" s="30">
        <f t="shared" si="7"/>
        <v>5.3488372093023255E-2</v>
      </c>
      <c r="G50" s="31">
        <f t="shared" si="8"/>
        <v>2.8333333333333335</v>
      </c>
      <c r="H50" s="26">
        <f t="shared" si="9"/>
        <v>0.17708333333333334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2</v>
      </c>
      <c r="D52" s="29">
        <v>3</v>
      </c>
      <c r="E52" s="30">
        <f t="shared" si="10"/>
        <v>2.0833333333333332E-2</v>
      </c>
      <c r="F52" s="30">
        <f t="shared" si="7"/>
        <v>6.9767441860465115E-3</v>
      </c>
      <c r="G52" s="31">
        <f t="shared" si="8"/>
        <v>0.5</v>
      </c>
      <c r="H52" s="26">
        <f t="shared" si="9"/>
        <v>1.0416666666666666E-2</v>
      </c>
    </row>
    <row r="53" spans="2:8" s="17" customFormat="1" ht="15" x14ac:dyDescent="0.2">
      <c r="B53" s="3" t="s">
        <v>12</v>
      </c>
      <c r="C53" s="29">
        <v>1</v>
      </c>
      <c r="D53" s="29">
        <v>0</v>
      </c>
      <c r="E53" s="30">
        <f t="shared" si="10"/>
        <v>1.0416666666666666E-2</v>
      </c>
      <c r="F53" s="30" t="str">
        <f t="shared" si="7"/>
        <v/>
      </c>
      <c r="G53" s="31" t="str">
        <f t="shared" si="8"/>
        <v>0</v>
      </c>
      <c r="H53" s="26">
        <f t="shared" si="9"/>
        <v>0</v>
      </c>
    </row>
    <row r="54" spans="2:8" s="17" customFormat="1" ht="15" x14ac:dyDescent="0.2">
      <c r="B54" s="3" t="s">
        <v>214</v>
      </c>
      <c r="C54" s="29">
        <v>0</v>
      </c>
      <c r="D54" s="29">
        <v>1</v>
      </c>
      <c r="E54" s="30" t="str">
        <f t="shared" si="10"/>
        <v/>
      </c>
      <c r="F54" s="30">
        <f t="shared" si="7"/>
        <v>2.3255813953488372E-3</v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1</v>
      </c>
      <c r="E55" s="30" t="str">
        <f t="shared" si="10"/>
        <v/>
      </c>
      <c r="F55" s="30">
        <f t="shared" si="7"/>
        <v>2.3255813953488372E-3</v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1</v>
      </c>
      <c r="D56" s="29">
        <v>0</v>
      </c>
      <c r="E56" s="30">
        <f t="shared" si="10"/>
        <v>1.0416666666666666E-2</v>
      </c>
      <c r="F56" s="30" t="str">
        <f t="shared" si="7"/>
        <v/>
      </c>
      <c r="G56" s="31" t="str">
        <f t="shared" si="8"/>
        <v>0</v>
      </c>
      <c r="H56" s="26">
        <f t="shared" si="9"/>
        <v>0</v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9</v>
      </c>
      <c r="D58" s="29">
        <v>255</v>
      </c>
      <c r="E58" s="30">
        <f t="shared" si="10"/>
        <v>9.375E-2</v>
      </c>
      <c r="F58" s="30">
        <f t="shared" si="7"/>
        <v>0.59302325581395354</v>
      </c>
      <c r="G58" s="31">
        <f t="shared" si="8"/>
        <v>27.333333333333332</v>
      </c>
      <c r="H58" s="26">
        <f t="shared" si="9"/>
        <v>2.5625</v>
      </c>
    </row>
    <row r="59" spans="2:8" s="17" customFormat="1" ht="15" x14ac:dyDescent="0.2">
      <c r="B59" s="3" t="s">
        <v>217</v>
      </c>
      <c r="C59" s="29">
        <v>15</v>
      </c>
      <c r="D59" s="29">
        <v>0</v>
      </c>
      <c r="E59" s="30">
        <f t="shared" si="10"/>
        <v>0.15625</v>
      </c>
      <c r="F59" s="30" t="str">
        <f t="shared" si="7"/>
        <v/>
      </c>
      <c r="G59" s="31" t="str">
        <f t="shared" si="8"/>
        <v>0</v>
      </c>
      <c r="H59" s="26">
        <f t="shared" si="9"/>
        <v>0</v>
      </c>
    </row>
    <row r="60" spans="2:8" s="17" customFormat="1" ht="15" x14ac:dyDescent="0.2">
      <c r="B60" s="3" t="s">
        <v>218</v>
      </c>
      <c r="C60" s="29">
        <v>2</v>
      </c>
      <c r="D60" s="29">
        <v>48</v>
      </c>
      <c r="E60" s="30">
        <f t="shared" si="10"/>
        <v>2.0833333333333332E-2</v>
      </c>
      <c r="F60" s="30">
        <f t="shared" si="7"/>
        <v>0.11162790697674418</v>
      </c>
      <c r="G60" s="31">
        <f t="shared" si="8"/>
        <v>23</v>
      </c>
      <c r="H60" s="26">
        <f t="shared" si="9"/>
        <v>0.47916666666666663</v>
      </c>
    </row>
    <row r="61" spans="2:8" s="17" customFormat="1" ht="15" x14ac:dyDescent="0.2">
      <c r="B61" s="3" t="s">
        <v>219</v>
      </c>
      <c r="C61" s="29">
        <v>1</v>
      </c>
      <c r="D61" s="29">
        <v>2</v>
      </c>
      <c r="E61" s="30">
        <f t="shared" si="10"/>
        <v>1.0416666666666666E-2</v>
      </c>
      <c r="F61" s="30">
        <f t="shared" si="7"/>
        <v>4.6511627906976744E-3</v>
      </c>
      <c r="G61" s="31">
        <f t="shared" si="8"/>
        <v>1</v>
      </c>
      <c r="H61" s="26">
        <f t="shared" si="9"/>
        <v>1.0416666666666666E-2</v>
      </c>
    </row>
    <row r="62" spans="2:8" s="17" customFormat="1" ht="15" x14ac:dyDescent="0.2">
      <c r="B62" s="3" t="s">
        <v>19</v>
      </c>
      <c r="C62" s="29">
        <v>0</v>
      </c>
      <c r="D62" s="29">
        <v>1</v>
      </c>
      <c r="E62" s="30" t="str">
        <f t="shared" si="10"/>
        <v/>
      </c>
      <c r="F62" s="30">
        <f t="shared" si="7"/>
        <v>2.3255813953488372E-3</v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11</v>
      </c>
      <c r="D64" s="29">
        <v>1</v>
      </c>
      <c r="E64" s="30">
        <f t="shared" si="10"/>
        <v>0.11458333333333333</v>
      </c>
      <c r="F64" s="30">
        <f t="shared" si="7"/>
        <v>2.3255813953488372E-3</v>
      </c>
      <c r="G64" s="31">
        <f t="shared" si="8"/>
        <v>-0.90909090909090906</v>
      </c>
      <c r="H64" s="26">
        <f t="shared" si="9"/>
        <v>-0.10416666666666666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1503</v>
      </c>
      <c r="D70" s="21">
        <f>SUM(D71:D145)</f>
        <v>2943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0.95808383233532934</v>
      </c>
      <c r="H70" s="22">
        <f>+IF(OR(AND(E70=""),(G70="")),"",E70*G70)</f>
        <v>0.95808383233532934</v>
      </c>
    </row>
    <row r="71" spans="2:8" s="17" customFormat="1" ht="15" x14ac:dyDescent="0.2">
      <c r="B71" s="3" t="s">
        <v>20</v>
      </c>
      <c r="C71" s="29">
        <v>16</v>
      </c>
      <c r="D71" s="29">
        <v>9</v>
      </c>
      <c r="E71" s="34">
        <f>+IF(C71=0,"",C71/C$70)</f>
        <v>1.0645375914836993E-2</v>
      </c>
      <c r="F71" s="34">
        <f>+IF(D71=0,"",D71/D$70)</f>
        <v>3.0581039755351682E-3</v>
      </c>
      <c r="G71" s="31">
        <f>+IF(OR(AND(D71=0),(C71=0)),"0",((D71-C71)/C71))</f>
        <v>-0.4375</v>
      </c>
      <c r="H71" s="26">
        <f>+IF(OR(AND(E71=""),(G71="")),"",E71*G71)</f>
        <v>-4.6573519627411842E-3</v>
      </c>
    </row>
    <row r="72" spans="2:8" s="17" customFormat="1" ht="15" x14ac:dyDescent="0.2">
      <c r="B72" s="3" t="s">
        <v>21</v>
      </c>
      <c r="C72" s="29">
        <v>0</v>
      </c>
      <c r="D72" s="29">
        <v>5</v>
      </c>
      <c r="E72" s="34" t="str">
        <f t="shared" ref="E72:E135" si="11">+IF(C72=0,"",C72/C$70)</f>
        <v/>
      </c>
      <c r="F72" s="34">
        <f t="shared" ref="F72:F135" si="12">+IF(D72=0,"",D72/D$70)</f>
        <v>1.6989466530750934E-3</v>
      </c>
      <c r="G72" s="31" t="str">
        <f t="shared" ref="G72:G135" si="13">+IF(OR(AND(D72=0),(C72=0)),"0",((D72-C72)/C72))</f>
        <v>0</v>
      </c>
      <c r="H72" s="26" t="str">
        <f t="shared" ref="H72:H135" si="14">+IF(OR(AND(E72=""),(G72="")),"",E72*G72)</f>
        <v/>
      </c>
    </row>
    <row r="73" spans="2:8" s="17" customFormat="1" ht="15" x14ac:dyDescent="0.2">
      <c r="B73" s="3" t="s">
        <v>22</v>
      </c>
      <c r="C73" s="29">
        <v>146</v>
      </c>
      <c r="D73" s="29">
        <v>62</v>
      </c>
      <c r="E73" s="34">
        <f t="shared" si="11"/>
        <v>9.7139055222887558E-2</v>
      </c>
      <c r="F73" s="34">
        <f t="shared" si="12"/>
        <v>2.1066938498131158E-2</v>
      </c>
      <c r="G73" s="31">
        <f t="shared" si="13"/>
        <v>-0.57534246575342463</v>
      </c>
      <c r="H73" s="26">
        <f t="shared" si="14"/>
        <v>-5.588822355289421E-2</v>
      </c>
    </row>
    <row r="74" spans="2:8" s="17" customFormat="1" ht="30" x14ac:dyDescent="0.2">
      <c r="B74" s="3" t="s">
        <v>222</v>
      </c>
      <c r="C74" s="29">
        <v>72</v>
      </c>
      <c r="D74" s="29">
        <v>28</v>
      </c>
      <c r="E74" s="34">
        <f t="shared" si="11"/>
        <v>4.790419161676647E-2</v>
      </c>
      <c r="F74" s="34">
        <f t="shared" si="12"/>
        <v>9.5141012572205232E-3</v>
      </c>
      <c r="G74" s="31">
        <f t="shared" si="13"/>
        <v>-0.61111111111111116</v>
      </c>
      <c r="H74" s="26">
        <f t="shared" si="14"/>
        <v>-2.9274783765801733E-2</v>
      </c>
    </row>
    <row r="75" spans="2:8" s="17" customFormat="1" ht="15" x14ac:dyDescent="0.2">
      <c r="B75" s="3" t="s">
        <v>23</v>
      </c>
      <c r="C75" s="29">
        <v>0</v>
      </c>
      <c r="D75" s="29">
        <v>1</v>
      </c>
      <c r="E75" s="34" t="str">
        <f t="shared" si="11"/>
        <v/>
      </c>
      <c r="F75" s="34">
        <f t="shared" si="12"/>
        <v>3.3978933061501872E-4</v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1</v>
      </c>
      <c r="D76" s="29">
        <v>10</v>
      </c>
      <c r="E76" s="34">
        <f t="shared" si="11"/>
        <v>6.6533599467731206E-4</v>
      </c>
      <c r="F76" s="34">
        <f t="shared" si="12"/>
        <v>3.3978933061501867E-3</v>
      </c>
      <c r="G76" s="31">
        <f t="shared" si="13"/>
        <v>9</v>
      </c>
      <c r="H76" s="26">
        <f t="shared" si="14"/>
        <v>5.9880239520958087E-3</v>
      </c>
    </row>
    <row r="77" spans="2:8" s="17" customFormat="1" ht="15" x14ac:dyDescent="0.2">
      <c r="B77" s="3" t="s">
        <v>224</v>
      </c>
      <c r="C77" s="29">
        <v>2</v>
      </c>
      <c r="D77" s="29">
        <v>0</v>
      </c>
      <c r="E77" s="34">
        <f t="shared" si="11"/>
        <v>1.3306719893546241E-3</v>
      </c>
      <c r="F77" s="34" t="str">
        <f t="shared" si="12"/>
        <v/>
      </c>
      <c r="G77" s="31" t="str">
        <f t="shared" si="13"/>
        <v>0</v>
      </c>
      <c r="H77" s="26">
        <f t="shared" si="14"/>
        <v>0</v>
      </c>
    </row>
    <row r="78" spans="2:8" s="17" customFormat="1" ht="15" x14ac:dyDescent="0.2">
      <c r="B78" s="3" t="s">
        <v>225</v>
      </c>
      <c r="C78" s="29">
        <v>0</v>
      </c>
      <c r="D78" s="29">
        <v>1</v>
      </c>
      <c r="E78" s="34" t="str">
        <f t="shared" si="11"/>
        <v/>
      </c>
      <c r="F78" s="34">
        <f t="shared" si="12"/>
        <v>3.3978933061501872E-4</v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10</v>
      </c>
      <c r="D80" s="29">
        <v>66</v>
      </c>
      <c r="E80" s="34">
        <f t="shared" si="11"/>
        <v>6.6533599467731202E-3</v>
      </c>
      <c r="F80" s="34">
        <f t="shared" si="12"/>
        <v>2.2426095820591234E-2</v>
      </c>
      <c r="G80" s="31">
        <f t="shared" si="13"/>
        <v>5.6</v>
      </c>
      <c r="H80" s="26">
        <f t="shared" si="14"/>
        <v>3.7258815701929474E-2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12</v>
      </c>
      <c r="D82" s="29">
        <v>85</v>
      </c>
      <c r="E82" s="34">
        <f t="shared" si="11"/>
        <v>7.9840319361277438E-3</v>
      </c>
      <c r="F82" s="34">
        <f t="shared" si="12"/>
        <v>2.8882093102276588E-2</v>
      </c>
      <c r="G82" s="31">
        <f t="shared" si="13"/>
        <v>6.083333333333333</v>
      </c>
      <c r="H82" s="26">
        <f t="shared" si="14"/>
        <v>4.8569527611443772E-2</v>
      </c>
      <c r="I82" s="35"/>
    </row>
    <row r="83" spans="2:9" s="17" customFormat="1" ht="15" x14ac:dyDescent="0.2">
      <c r="B83" s="3" t="s">
        <v>229</v>
      </c>
      <c r="C83" s="29">
        <v>13</v>
      </c>
      <c r="D83" s="29">
        <v>8</v>
      </c>
      <c r="E83" s="34">
        <f t="shared" si="11"/>
        <v>8.6493679308050561E-3</v>
      </c>
      <c r="F83" s="34">
        <f t="shared" si="12"/>
        <v>2.7183146449201497E-3</v>
      </c>
      <c r="G83" s="31">
        <f t="shared" si="13"/>
        <v>-0.38461538461538464</v>
      </c>
      <c r="H83" s="26">
        <f t="shared" si="14"/>
        <v>-3.3266799733865601E-3</v>
      </c>
    </row>
    <row r="84" spans="2:9" s="17" customFormat="1" ht="15" x14ac:dyDescent="0.2">
      <c r="B84" s="3" t="s">
        <v>230</v>
      </c>
      <c r="C84" s="29">
        <v>7</v>
      </c>
      <c r="D84" s="29">
        <v>3</v>
      </c>
      <c r="E84" s="34">
        <f t="shared" si="11"/>
        <v>4.6573519627411842E-3</v>
      </c>
      <c r="F84" s="34">
        <f t="shared" si="12"/>
        <v>1.0193679918450561E-3</v>
      </c>
      <c r="G84" s="31">
        <f t="shared" si="13"/>
        <v>-0.5714285714285714</v>
      </c>
      <c r="H84" s="26">
        <f t="shared" si="14"/>
        <v>-2.6613439787092478E-3</v>
      </c>
    </row>
    <row r="85" spans="2:9" s="17" customFormat="1" ht="15" x14ac:dyDescent="0.2">
      <c r="B85" s="3" t="s">
        <v>28</v>
      </c>
      <c r="C85" s="29">
        <v>3</v>
      </c>
      <c r="D85" s="29">
        <v>4</v>
      </c>
      <c r="E85" s="34">
        <f t="shared" si="11"/>
        <v>1.996007984031936E-3</v>
      </c>
      <c r="F85" s="34">
        <f t="shared" si="12"/>
        <v>1.3591573224600749E-3</v>
      </c>
      <c r="G85" s="31">
        <f t="shared" si="13"/>
        <v>0.33333333333333331</v>
      </c>
      <c r="H85" s="26">
        <f t="shared" si="14"/>
        <v>6.6533599467731195E-4</v>
      </c>
    </row>
    <row r="86" spans="2:9" s="17" customFormat="1" ht="15" x14ac:dyDescent="0.2">
      <c r="B86" s="3" t="s">
        <v>231</v>
      </c>
      <c r="C86" s="29">
        <v>4</v>
      </c>
      <c r="D86" s="29">
        <v>1</v>
      </c>
      <c r="E86" s="34">
        <f t="shared" si="11"/>
        <v>2.6613439787092482E-3</v>
      </c>
      <c r="F86" s="34">
        <f t="shared" si="12"/>
        <v>3.3978933061501872E-4</v>
      </c>
      <c r="G86" s="31">
        <f t="shared" si="13"/>
        <v>-0.75</v>
      </c>
      <c r="H86" s="26">
        <f t="shared" si="14"/>
        <v>-1.996007984031936E-3</v>
      </c>
    </row>
    <row r="87" spans="2:9" s="17" customFormat="1" ht="15" x14ac:dyDescent="0.2">
      <c r="B87" s="3" t="s">
        <v>232</v>
      </c>
      <c r="C87" s="29">
        <v>0</v>
      </c>
      <c r="D87" s="29">
        <v>0</v>
      </c>
      <c r="E87" s="34" t="str">
        <f t="shared" si="11"/>
        <v/>
      </c>
      <c r="F87" s="34" t="str">
        <f t="shared" si="12"/>
        <v/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22</v>
      </c>
      <c r="D88" s="29">
        <v>33</v>
      </c>
      <c r="E88" s="34">
        <f t="shared" si="11"/>
        <v>1.4637391882900865E-2</v>
      </c>
      <c r="F88" s="34">
        <f t="shared" si="12"/>
        <v>1.1213047910295617E-2</v>
      </c>
      <c r="G88" s="31">
        <f t="shared" si="13"/>
        <v>0.5</v>
      </c>
      <c r="H88" s="26">
        <f t="shared" si="14"/>
        <v>7.3186959414504324E-3</v>
      </c>
    </row>
    <row r="89" spans="2:9" s="17" customFormat="1" ht="15" x14ac:dyDescent="0.2">
      <c r="B89" s="3" t="s">
        <v>26</v>
      </c>
      <c r="C89" s="29">
        <v>1</v>
      </c>
      <c r="D89" s="29">
        <v>0</v>
      </c>
      <c r="E89" s="34">
        <f t="shared" si="11"/>
        <v>6.6533599467731206E-4</v>
      </c>
      <c r="F89" s="34" t="str">
        <f t="shared" si="12"/>
        <v/>
      </c>
      <c r="G89" s="31" t="str">
        <f t="shared" si="13"/>
        <v>0</v>
      </c>
      <c r="H89" s="26">
        <f t="shared" si="14"/>
        <v>0</v>
      </c>
    </row>
    <row r="90" spans="2:9" s="17" customFormat="1" ht="15" x14ac:dyDescent="0.2">
      <c r="B90" s="3" t="s">
        <v>29</v>
      </c>
      <c r="C90" s="29">
        <v>7</v>
      </c>
      <c r="D90" s="29">
        <v>5</v>
      </c>
      <c r="E90" s="34">
        <f t="shared" si="11"/>
        <v>4.6573519627411842E-3</v>
      </c>
      <c r="F90" s="34">
        <f t="shared" si="12"/>
        <v>1.6989466530750934E-3</v>
      </c>
      <c r="G90" s="31">
        <f t="shared" si="13"/>
        <v>-0.2857142857142857</v>
      </c>
      <c r="H90" s="26">
        <f t="shared" si="14"/>
        <v>-1.3306719893546239E-3</v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8</v>
      </c>
      <c r="D92" s="29">
        <v>9</v>
      </c>
      <c r="E92" s="34">
        <f t="shared" si="11"/>
        <v>5.3226879574184965E-3</v>
      </c>
      <c r="F92" s="34">
        <f t="shared" si="12"/>
        <v>3.0581039755351682E-3</v>
      </c>
      <c r="G92" s="31">
        <f t="shared" si="13"/>
        <v>0.125</v>
      </c>
      <c r="H92" s="26">
        <f t="shared" si="14"/>
        <v>6.6533599467731206E-4</v>
      </c>
    </row>
    <row r="93" spans="2:9" s="17" customFormat="1" ht="15" x14ac:dyDescent="0.2">
      <c r="B93" s="3" t="s">
        <v>524</v>
      </c>
      <c r="C93" s="29">
        <v>17</v>
      </c>
      <c r="D93" s="29">
        <v>13</v>
      </c>
      <c r="E93" s="34">
        <f t="shared" si="11"/>
        <v>1.1310711909514305E-2</v>
      </c>
      <c r="F93" s="34">
        <f t="shared" si="12"/>
        <v>4.4172612979952426E-3</v>
      </c>
      <c r="G93" s="31">
        <f t="shared" si="13"/>
        <v>-0.23529411764705882</v>
      </c>
      <c r="H93" s="26">
        <f t="shared" si="14"/>
        <v>-2.6613439787092482E-3</v>
      </c>
    </row>
    <row r="94" spans="2:9" s="17" customFormat="1" ht="15" x14ac:dyDescent="0.2">
      <c r="B94" s="3" t="s">
        <v>25</v>
      </c>
      <c r="C94" s="29">
        <v>3</v>
      </c>
      <c r="D94" s="29">
        <v>3</v>
      </c>
      <c r="E94" s="34">
        <f t="shared" si="11"/>
        <v>1.996007984031936E-3</v>
      </c>
      <c r="F94" s="34">
        <f t="shared" si="12"/>
        <v>1.0193679918450561E-3</v>
      </c>
      <c r="G94" s="31">
        <f t="shared" si="13"/>
        <v>0</v>
      </c>
      <c r="H94" s="26">
        <f t="shared" si="14"/>
        <v>0</v>
      </c>
    </row>
    <row r="95" spans="2:9" s="17" customFormat="1" ht="15" x14ac:dyDescent="0.2">
      <c r="B95" s="3" t="s">
        <v>27</v>
      </c>
      <c r="C95" s="29">
        <v>1</v>
      </c>
      <c r="D95" s="29">
        <v>0</v>
      </c>
      <c r="E95" s="34">
        <f t="shared" si="11"/>
        <v>6.6533599467731206E-4</v>
      </c>
      <c r="F95" s="34" t="str">
        <f t="shared" si="12"/>
        <v/>
      </c>
      <c r="G95" s="31" t="str">
        <f t="shared" si="13"/>
        <v>0</v>
      </c>
      <c r="H95" s="26">
        <f t="shared" si="14"/>
        <v>0</v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2</v>
      </c>
      <c r="E97" s="34" t="str">
        <f t="shared" si="11"/>
        <v/>
      </c>
      <c r="F97" s="34">
        <f t="shared" si="12"/>
        <v>6.7957866123003743E-4</v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428</v>
      </c>
      <c r="D98" s="29">
        <v>271</v>
      </c>
      <c r="E98" s="34">
        <f t="shared" si="11"/>
        <v>0.28476380572188953</v>
      </c>
      <c r="F98" s="34">
        <f t="shared" si="12"/>
        <v>9.2082908596670066E-2</v>
      </c>
      <c r="G98" s="31">
        <f t="shared" si="13"/>
        <v>-0.36682242990654207</v>
      </c>
      <c r="H98" s="26">
        <f t="shared" si="14"/>
        <v>-0.10445775116433799</v>
      </c>
    </row>
    <row r="99" spans="2:8" s="17" customFormat="1" ht="15" x14ac:dyDescent="0.2">
      <c r="B99" s="3" t="s">
        <v>239</v>
      </c>
      <c r="C99" s="29">
        <v>24</v>
      </c>
      <c r="D99" s="29">
        <v>2018</v>
      </c>
      <c r="E99" s="34">
        <f t="shared" si="11"/>
        <v>1.5968063872255488E-2</v>
      </c>
      <c r="F99" s="34">
        <f t="shared" si="12"/>
        <v>0.68569486918110767</v>
      </c>
      <c r="G99" s="31">
        <f t="shared" si="13"/>
        <v>83.083333333333329</v>
      </c>
      <c r="H99" s="26">
        <f t="shared" si="14"/>
        <v>1.32667997338656</v>
      </c>
    </row>
    <row r="100" spans="2:8" s="17" customFormat="1" ht="15" x14ac:dyDescent="0.2">
      <c r="B100" s="3" t="s">
        <v>240</v>
      </c>
      <c r="C100" s="29">
        <v>4</v>
      </c>
      <c r="D100" s="29">
        <v>4</v>
      </c>
      <c r="E100" s="34">
        <f t="shared" si="11"/>
        <v>2.6613439787092482E-3</v>
      </c>
      <c r="F100" s="34">
        <f t="shared" si="12"/>
        <v>1.3591573224600749E-3</v>
      </c>
      <c r="G100" s="31">
        <f t="shared" si="13"/>
        <v>0</v>
      </c>
      <c r="H100" s="26">
        <f t="shared" si="14"/>
        <v>0</v>
      </c>
    </row>
    <row r="101" spans="2:8" s="17" customFormat="1" ht="15" x14ac:dyDescent="0.2">
      <c r="B101" s="3" t="s">
        <v>241</v>
      </c>
      <c r="C101" s="29">
        <v>0</v>
      </c>
      <c r="D101" s="29">
        <v>5</v>
      </c>
      <c r="E101" s="34" t="str">
        <f t="shared" si="11"/>
        <v/>
      </c>
      <c r="F101" s="34">
        <f t="shared" si="12"/>
        <v>1.6989466530750934E-3</v>
      </c>
      <c r="G101" s="31" t="str">
        <f t="shared" si="13"/>
        <v>0</v>
      </c>
      <c r="H101" s="26" t="str">
        <f t="shared" si="14"/>
        <v/>
      </c>
    </row>
    <row r="102" spans="2:8" s="17" customFormat="1" ht="15" x14ac:dyDescent="0.2">
      <c r="B102" s="3" t="s">
        <v>242</v>
      </c>
      <c r="C102" s="29">
        <v>6</v>
      </c>
      <c r="D102" s="29">
        <v>33</v>
      </c>
      <c r="E102" s="34">
        <f t="shared" si="11"/>
        <v>3.9920159680638719E-3</v>
      </c>
      <c r="F102" s="34">
        <f t="shared" si="12"/>
        <v>1.1213047910295617E-2</v>
      </c>
      <c r="G102" s="31">
        <f t="shared" si="13"/>
        <v>4.5</v>
      </c>
      <c r="H102" s="26">
        <f t="shared" si="14"/>
        <v>1.7964071856287425E-2</v>
      </c>
    </row>
    <row r="103" spans="2:8" s="17" customFormat="1" ht="15" x14ac:dyDescent="0.2">
      <c r="B103" s="3" t="s">
        <v>243</v>
      </c>
      <c r="C103" s="29">
        <v>1</v>
      </c>
      <c r="D103" s="29">
        <v>0</v>
      </c>
      <c r="E103" s="34">
        <f t="shared" si="11"/>
        <v>6.6533599467731206E-4</v>
      </c>
      <c r="F103" s="34" t="str">
        <f t="shared" si="12"/>
        <v/>
      </c>
      <c r="G103" s="31" t="str">
        <f t="shared" si="13"/>
        <v>0</v>
      </c>
      <c r="H103" s="26">
        <f t="shared" si="14"/>
        <v>0</v>
      </c>
    </row>
    <row r="104" spans="2:8" s="17" customFormat="1" ht="15" x14ac:dyDescent="0.2">
      <c r="B104" s="3" t="s">
        <v>34</v>
      </c>
      <c r="C104" s="29">
        <v>0</v>
      </c>
      <c r="D104" s="29">
        <v>0</v>
      </c>
      <c r="E104" s="34" t="str">
        <f t="shared" si="11"/>
        <v/>
      </c>
      <c r="F104" s="34" t="str">
        <f t="shared" si="12"/>
        <v/>
      </c>
      <c r="G104" s="31" t="str">
        <f t="shared" si="13"/>
        <v>0</v>
      </c>
      <c r="H104" s="26" t="str">
        <f t="shared" si="14"/>
        <v/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7</v>
      </c>
      <c r="D107" s="29">
        <v>2</v>
      </c>
      <c r="E107" s="34">
        <f t="shared" si="11"/>
        <v>4.6573519627411842E-3</v>
      </c>
      <c r="F107" s="34">
        <f t="shared" si="12"/>
        <v>6.7957866123003743E-4</v>
      </c>
      <c r="G107" s="31">
        <f t="shared" si="13"/>
        <v>-0.7142857142857143</v>
      </c>
      <c r="H107" s="26">
        <f t="shared" si="14"/>
        <v>-3.3266799733865601E-3</v>
      </c>
    </row>
    <row r="108" spans="2:8" s="17" customFormat="1" ht="15" x14ac:dyDescent="0.2">
      <c r="B108" s="3" t="s">
        <v>31</v>
      </c>
      <c r="C108" s="29">
        <v>1</v>
      </c>
      <c r="D108" s="29">
        <v>0</v>
      </c>
      <c r="E108" s="34">
        <f t="shared" si="11"/>
        <v>6.6533599467731206E-4</v>
      </c>
      <c r="F108" s="34" t="str">
        <f t="shared" si="12"/>
        <v/>
      </c>
      <c r="G108" s="31" t="str">
        <f t="shared" si="13"/>
        <v>0</v>
      </c>
      <c r="H108" s="26">
        <f t="shared" si="14"/>
        <v>0</v>
      </c>
    </row>
    <row r="109" spans="2:8" s="17" customFormat="1" ht="15" x14ac:dyDescent="0.2">
      <c r="B109" s="3" t="s">
        <v>247</v>
      </c>
      <c r="C109" s="29">
        <v>1</v>
      </c>
      <c r="D109" s="29">
        <v>1</v>
      </c>
      <c r="E109" s="34">
        <f t="shared" si="11"/>
        <v>6.6533599467731206E-4</v>
      </c>
      <c r="F109" s="34">
        <f t="shared" si="12"/>
        <v>3.3978933061501872E-4</v>
      </c>
      <c r="G109" s="31">
        <f t="shared" si="13"/>
        <v>0</v>
      </c>
      <c r="H109" s="26">
        <f t="shared" si="14"/>
        <v>0</v>
      </c>
    </row>
    <row r="110" spans="2:8" s="17" customFormat="1" ht="15" x14ac:dyDescent="0.2">
      <c r="B110" s="3" t="s">
        <v>32</v>
      </c>
      <c r="C110" s="29">
        <v>3</v>
      </c>
      <c r="D110" s="29">
        <v>2</v>
      </c>
      <c r="E110" s="34">
        <f t="shared" si="11"/>
        <v>1.996007984031936E-3</v>
      </c>
      <c r="F110" s="34">
        <f t="shared" si="12"/>
        <v>6.7957866123003743E-4</v>
      </c>
      <c r="G110" s="31">
        <f t="shared" si="13"/>
        <v>-0.33333333333333331</v>
      </c>
      <c r="H110" s="26">
        <f t="shared" si="14"/>
        <v>-6.6533599467731195E-4</v>
      </c>
    </row>
    <row r="111" spans="2:8" s="17" customFormat="1" ht="15" x14ac:dyDescent="0.2">
      <c r="B111" s="3" t="s">
        <v>30</v>
      </c>
      <c r="C111" s="29">
        <v>1</v>
      </c>
      <c r="D111" s="29">
        <v>1</v>
      </c>
      <c r="E111" s="34">
        <f t="shared" si="11"/>
        <v>6.6533599467731206E-4</v>
      </c>
      <c r="F111" s="34">
        <f t="shared" si="12"/>
        <v>3.3978933061501872E-4</v>
      </c>
      <c r="G111" s="31">
        <f t="shared" si="13"/>
        <v>0</v>
      </c>
      <c r="H111" s="26">
        <f t="shared" si="14"/>
        <v>0</v>
      </c>
    </row>
    <row r="112" spans="2:8" s="17" customFormat="1" ht="15" x14ac:dyDescent="0.2">
      <c r="B112" s="3" t="s">
        <v>33</v>
      </c>
      <c r="C112" s="29">
        <v>12</v>
      </c>
      <c r="D112" s="29">
        <v>39</v>
      </c>
      <c r="E112" s="34">
        <f t="shared" si="11"/>
        <v>7.9840319361277438E-3</v>
      </c>
      <c r="F112" s="34">
        <f t="shared" si="12"/>
        <v>1.3251783893985729E-2</v>
      </c>
      <c r="G112" s="31">
        <f t="shared" si="13"/>
        <v>2.25</v>
      </c>
      <c r="H112" s="26">
        <f t="shared" si="14"/>
        <v>1.7964071856287425E-2</v>
      </c>
    </row>
    <row r="113" spans="2:8" s="17" customFormat="1" ht="15" x14ac:dyDescent="0.2">
      <c r="B113" s="3" t="s">
        <v>248</v>
      </c>
      <c r="C113" s="29">
        <v>15</v>
      </c>
      <c r="D113" s="29">
        <v>6</v>
      </c>
      <c r="E113" s="34">
        <f t="shared" si="11"/>
        <v>9.9800399201596807E-3</v>
      </c>
      <c r="F113" s="34">
        <f t="shared" si="12"/>
        <v>2.0387359836901123E-3</v>
      </c>
      <c r="G113" s="31">
        <f t="shared" si="13"/>
        <v>-0.6</v>
      </c>
      <c r="H113" s="26">
        <f t="shared" si="14"/>
        <v>-5.9880239520958079E-3</v>
      </c>
    </row>
    <row r="114" spans="2:8" s="17" customFormat="1" ht="15" x14ac:dyDescent="0.2">
      <c r="B114" s="3" t="s">
        <v>38</v>
      </c>
      <c r="C114" s="29">
        <v>2</v>
      </c>
      <c r="D114" s="29">
        <v>0</v>
      </c>
      <c r="E114" s="34">
        <f t="shared" si="11"/>
        <v>1.3306719893546241E-3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29">
        <v>72</v>
      </c>
      <c r="D115" s="29">
        <v>8</v>
      </c>
      <c r="E115" s="34">
        <f t="shared" si="11"/>
        <v>4.790419161676647E-2</v>
      </c>
      <c r="F115" s="34">
        <f t="shared" si="12"/>
        <v>2.7183146449201497E-3</v>
      </c>
      <c r="G115" s="31">
        <f t="shared" si="13"/>
        <v>-0.88888888888888884</v>
      </c>
      <c r="H115" s="26">
        <f t="shared" si="14"/>
        <v>-4.2581503659347972E-2</v>
      </c>
    </row>
    <row r="116" spans="2:8" s="17" customFormat="1" ht="15" x14ac:dyDescent="0.2">
      <c r="B116" s="3" t="s">
        <v>249</v>
      </c>
      <c r="C116" s="29">
        <v>15</v>
      </c>
      <c r="D116" s="29">
        <v>7</v>
      </c>
      <c r="E116" s="34">
        <f t="shared" si="11"/>
        <v>9.9800399201596807E-3</v>
      </c>
      <c r="F116" s="34">
        <f t="shared" si="12"/>
        <v>2.3785253143051308E-3</v>
      </c>
      <c r="G116" s="31">
        <f t="shared" si="13"/>
        <v>-0.53333333333333333</v>
      </c>
      <c r="H116" s="26">
        <f t="shared" si="14"/>
        <v>-5.3226879574184965E-3</v>
      </c>
    </row>
    <row r="117" spans="2:8" s="17" customFormat="1" ht="30" x14ac:dyDescent="0.2">
      <c r="B117" s="3" t="s">
        <v>250</v>
      </c>
      <c r="C117" s="29">
        <v>0</v>
      </c>
      <c r="D117" s="29">
        <v>0</v>
      </c>
      <c r="E117" s="34" t="str">
        <f t="shared" si="11"/>
        <v/>
      </c>
      <c r="F117" s="34" t="str">
        <f t="shared" si="12"/>
        <v/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139</v>
      </c>
      <c r="D118" s="29">
        <v>66</v>
      </c>
      <c r="E118" s="34">
        <f t="shared" si="11"/>
        <v>9.2481703260146375E-2</v>
      </c>
      <c r="F118" s="34">
        <f t="shared" si="12"/>
        <v>2.2426095820591234E-2</v>
      </c>
      <c r="G118" s="31">
        <f t="shared" si="13"/>
        <v>-0.52517985611510787</v>
      </c>
      <c r="H118" s="26">
        <f t="shared" si="14"/>
        <v>-4.8569527611443779E-2</v>
      </c>
    </row>
    <row r="119" spans="2:8" s="17" customFormat="1" ht="30" x14ac:dyDescent="0.2">
      <c r="B119" s="3" t="s">
        <v>252</v>
      </c>
      <c r="C119" s="29">
        <v>13</v>
      </c>
      <c r="D119" s="29">
        <v>10</v>
      </c>
      <c r="E119" s="34">
        <f t="shared" si="11"/>
        <v>8.6493679308050561E-3</v>
      </c>
      <c r="F119" s="34">
        <f t="shared" si="12"/>
        <v>3.3978933061501867E-3</v>
      </c>
      <c r="G119" s="31">
        <f t="shared" si="13"/>
        <v>-0.23076923076923078</v>
      </c>
      <c r="H119" s="26">
        <f t="shared" si="14"/>
        <v>-1.996007984031936E-3</v>
      </c>
    </row>
    <row r="120" spans="2:8" s="17" customFormat="1" ht="15" x14ac:dyDescent="0.2">
      <c r="B120" s="3" t="s">
        <v>253</v>
      </c>
      <c r="C120" s="29">
        <v>9</v>
      </c>
      <c r="D120" s="29">
        <v>5</v>
      </c>
      <c r="E120" s="34">
        <f t="shared" si="11"/>
        <v>5.9880239520958087E-3</v>
      </c>
      <c r="F120" s="34">
        <f t="shared" si="12"/>
        <v>1.6989466530750934E-3</v>
      </c>
      <c r="G120" s="31">
        <f t="shared" si="13"/>
        <v>-0.44444444444444442</v>
      </c>
      <c r="H120" s="26">
        <f t="shared" si="14"/>
        <v>-2.6613439787092482E-3</v>
      </c>
    </row>
    <row r="121" spans="2:8" s="17" customFormat="1" ht="15" x14ac:dyDescent="0.2">
      <c r="B121" s="3" t="s">
        <v>35</v>
      </c>
      <c r="C121" s="29">
        <v>9</v>
      </c>
      <c r="D121" s="29">
        <v>5</v>
      </c>
      <c r="E121" s="34">
        <f t="shared" si="11"/>
        <v>5.9880239520958087E-3</v>
      </c>
      <c r="F121" s="34">
        <f t="shared" si="12"/>
        <v>1.6989466530750934E-3</v>
      </c>
      <c r="G121" s="31">
        <f t="shared" si="13"/>
        <v>-0.44444444444444442</v>
      </c>
      <c r="H121" s="26">
        <f t="shared" si="14"/>
        <v>-2.6613439787092482E-3</v>
      </c>
    </row>
    <row r="122" spans="2:8" s="17" customFormat="1" ht="15" x14ac:dyDescent="0.2">
      <c r="B122" s="3" t="s">
        <v>39</v>
      </c>
      <c r="C122" s="29">
        <v>0</v>
      </c>
      <c r="D122" s="29">
        <v>0</v>
      </c>
      <c r="E122" s="34" t="str">
        <f t="shared" si="11"/>
        <v/>
      </c>
      <c r="F122" s="34" t="str">
        <f t="shared" si="12"/>
        <v/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3</v>
      </c>
      <c r="D123" s="29">
        <v>2</v>
      </c>
      <c r="E123" s="34">
        <f t="shared" si="11"/>
        <v>1.996007984031936E-3</v>
      </c>
      <c r="F123" s="34">
        <f t="shared" si="12"/>
        <v>6.7957866123003743E-4</v>
      </c>
      <c r="G123" s="31">
        <f t="shared" si="13"/>
        <v>-0.33333333333333331</v>
      </c>
      <c r="H123" s="26">
        <f t="shared" si="14"/>
        <v>-6.6533599467731195E-4</v>
      </c>
    </row>
    <row r="124" spans="2:8" s="17" customFormat="1" ht="15" x14ac:dyDescent="0.2">
      <c r="B124" s="3" t="s">
        <v>36</v>
      </c>
      <c r="C124" s="29">
        <v>0</v>
      </c>
      <c r="D124" s="29">
        <v>2</v>
      </c>
      <c r="E124" s="34" t="str">
        <f t="shared" si="11"/>
        <v/>
      </c>
      <c r="F124" s="34">
        <f t="shared" si="12"/>
        <v>6.7957866123003743E-4</v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6</v>
      </c>
      <c r="D125" s="29">
        <v>2</v>
      </c>
      <c r="E125" s="34">
        <f t="shared" si="11"/>
        <v>3.9920159680638719E-3</v>
      </c>
      <c r="F125" s="34">
        <f t="shared" si="12"/>
        <v>6.7957866123003743E-4</v>
      </c>
      <c r="G125" s="31">
        <f t="shared" si="13"/>
        <v>-0.66666666666666663</v>
      </c>
      <c r="H125" s="26">
        <f t="shared" si="14"/>
        <v>-2.6613439787092478E-3</v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3</v>
      </c>
      <c r="D127" s="29">
        <v>23</v>
      </c>
      <c r="E127" s="34">
        <f t="shared" si="11"/>
        <v>1.996007984031936E-3</v>
      </c>
      <c r="F127" s="34">
        <f t="shared" si="12"/>
        <v>7.8151546041454294E-3</v>
      </c>
      <c r="G127" s="31">
        <f t="shared" si="13"/>
        <v>6.666666666666667</v>
      </c>
      <c r="H127" s="26">
        <f t="shared" si="14"/>
        <v>1.330671989354624E-2</v>
      </c>
    </row>
    <row r="128" spans="2:8" s="17" customFormat="1" ht="30" x14ac:dyDescent="0.2">
      <c r="B128" s="3" t="s">
        <v>257</v>
      </c>
      <c r="C128" s="29">
        <v>33</v>
      </c>
      <c r="D128" s="29">
        <v>32</v>
      </c>
      <c r="E128" s="34">
        <f t="shared" si="11"/>
        <v>2.1956087824351298E-2</v>
      </c>
      <c r="F128" s="34">
        <f t="shared" si="12"/>
        <v>1.0873258579680599E-2</v>
      </c>
      <c r="G128" s="31">
        <f t="shared" si="13"/>
        <v>-3.0303030303030304E-2</v>
      </c>
      <c r="H128" s="26">
        <f t="shared" si="14"/>
        <v>-6.6533599467731206E-4</v>
      </c>
    </row>
    <row r="129" spans="2:8" s="17" customFormat="1" ht="30" x14ac:dyDescent="0.2">
      <c r="B129" s="3" t="s">
        <v>258</v>
      </c>
      <c r="C129" s="29">
        <v>2</v>
      </c>
      <c r="D129" s="29">
        <v>3</v>
      </c>
      <c r="E129" s="34">
        <f t="shared" si="11"/>
        <v>1.3306719893546241E-3</v>
      </c>
      <c r="F129" s="34">
        <f t="shared" si="12"/>
        <v>1.0193679918450561E-3</v>
      </c>
      <c r="G129" s="31">
        <f t="shared" si="13"/>
        <v>0.5</v>
      </c>
      <c r="H129" s="26">
        <f t="shared" si="14"/>
        <v>6.6533599467731206E-4</v>
      </c>
    </row>
    <row r="130" spans="2:8" s="17" customFormat="1" ht="30" x14ac:dyDescent="0.2">
      <c r="B130" s="3" t="s">
        <v>259</v>
      </c>
      <c r="C130" s="29">
        <v>5</v>
      </c>
      <c r="D130" s="29">
        <v>0</v>
      </c>
      <c r="E130" s="34">
        <f t="shared" si="11"/>
        <v>3.3266799733865601E-3</v>
      </c>
      <c r="F130" s="34" t="str">
        <f t="shared" si="12"/>
        <v/>
      </c>
      <c r="G130" s="31" t="str">
        <f t="shared" si="13"/>
        <v>0</v>
      </c>
      <c r="H130" s="26">
        <f t="shared" si="14"/>
        <v>0</v>
      </c>
    </row>
    <row r="131" spans="2:8" s="17" customFormat="1" ht="30" x14ac:dyDescent="0.2">
      <c r="B131" s="3" t="s">
        <v>260</v>
      </c>
      <c r="C131" s="29">
        <v>295</v>
      </c>
      <c r="D131" s="29">
        <v>33</v>
      </c>
      <c r="E131" s="34">
        <f t="shared" si="11"/>
        <v>0.19627411842980705</v>
      </c>
      <c r="F131" s="34">
        <f t="shared" si="12"/>
        <v>1.1213047910295617E-2</v>
      </c>
      <c r="G131" s="31">
        <f t="shared" si="13"/>
        <v>-0.88813559322033897</v>
      </c>
      <c r="H131" s="26">
        <f t="shared" si="14"/>
        <v>-0.17431803060545575</v>
      </c>
    </row>
    <row r="132" spans="2:8" s="17" customFormat="1" ht="15" x14ac:dyDescent="0.2">
      <c r="B132" s="3" t="s">
        <v>50</v>
      </c>
      <c r="C132" s="29">
        <v>3</v>
      </c>
      <c r="D132" s="29">
        <v>1</v>
      </c>
      <c r="E132" s="34">
        <f t="shared" si="11"/>
        <v>1.996007984031936E-3</v>
      </c>
      <c r="F132" s="34">
        <f t="shared" si="12"/>
        <v>3.3978933061501872E-4</v>
      </c>
      <c r="G132" s="31">
        <f t="shared" si="13"/>
        <v>-0.66666666666666663</v>
      </c>
      <c r="H132" s="26">
        <f t="shared" si="14"/>
        <v>-1.3306719893546239E-3</v>
      </c>
    </row>
    <row r="133" spans="2:8" s="17" customFormat="1" ht="15" x14ac:dyDescent="0.2">
      <c r="B133" s="3" t="s">
        <v>45</v>
      </c>
      <c r="C133" s="29">
        <v>0</v>
      </c>
      <c r="D133" s="29">
        <v>1</v>
      </c>
      <c r="E133" s="34" t="str">
        <f t="shared" si="11"/>
        <v/>
      </c>
      <c r="F133" s="34">
        <f t="shared" si="12"/>
        <v>3.3978933061501872E-4</v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40</v>
      </c>
      <c r="D134" s="29">
        <v>5</v>
      </c>
      <c r="E134" s="34">
        <f t="shared" si="11"/>
        <v>2.6613439787092481E-2</v>
      </c>
      <c r="F134" s="34">
        <f t="shared" si="12"/>
        <v>1.6989466530750934E-3</v>
      </c>
      <c r="G134" s="31">
        <f t="shared" si="13"/>
        <v>-0.875</v>
      </c>
      <c r="H134" s="26">
        <f t="shared" si="14"/>
        <v>-2.3286759813705919E-2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1</v>
      </c>
      <c r="E136" s="34" t="str">
        <f t="shared" ref="E136:E145" si="15">+IF(C136=0,"",C136/C$70)</f>
        <v/>
      </c>
      <c r="F136" s="34">
        <f t="shared" ref="F136:F145" si="16">+IF(D136=0,"",D136/D$70)</f>
        <v>3.3978933061501872E-4</v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4</v>
      </c>
      <c r="D137" s="29">
        <v>2</v>
      </c>
      <c r="E137" s="34">
        <f t="shared" si="15"/>
        <v>2.6613439787092482E-3</v>
      </c>
      <c r="F137" s="34">
        <f t="shared" si="16"/>
        <v>6.7957866123003743E-4</v>
      </c>
      <c r="G137" s="31">
        <f t="shared" si="17"/>
        <v>-0.5</v>
      </c>
      <c r="H137" s="26">
        <f t="shared" si="18"/>
        <v>-1.3306719893546241E-3</v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0</v>
      </c>
      <c r="D139" s="29">
        <v>1</v>
      </c>
      <c r="E139" s="34" t="str">
        <f t="shared" si="15"/>
        <v/>
      </c>
      <c r="F139" s="34">
        <f t="shared" si="16"/>
        <v>3.3978933061501872E-4</v>
      </c>
      <c r="G139" s="31" t="str">
        <f t="shared" si="17"/>
        <v>0</v>
      </c>
      <c r="H139" s="26" t="str">
        <f t="shared" si="18"/>
        <v/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1</v>
      </c>
      <c r="D141" s="29">
        <v>0</v>
      </c>
      <c r="E141" s="34">
        <f t="shared" si="15"/>
        <v>6.6533599467731206E-4</v>
      </c>
      <c r="F141" s="34" t="str">
        <f t="shared" si="16"/>
        <v/>
      </c>
      <c r="G141" s="31" t="str">
        <f t="shared" si="17"/>
        <v>0</v>
      </c>
      <c r="H141" s="26">
        <f t="shared" si="18"/>
        <v>0</v>
      </c>
    </row>
    <row r="142" spans="2:8" s="17" customFormat="1" ht="15" x14ac:dyDescent="0.2">
      <c r="B142" s="3" t="s">
        <v>264</v>
      </c>
      <c r="C142" s="29">
        <v>1</v>
      </c>
      <c r="D142" s="29">
        <v>3</v>
      </c>
      <c r="E142" s="34">
        <f t="shared" si="15"/>
        <v>6.6533599467731206E-4</v>
      </c>
      <c r="F142" s="34">
        <f t="shared" si="16"/>
        <v>1.0193679918450561E-3</v>
      </c>
      <c r="G142" s="31">
        <f t="shared" si="17"/>
        <v>2</v>
      </c>
      <c r="H142" s="26">
        <f t="shared" si="18"/>
        <v>1.3306719893546241E-3</v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1</v>
      </c>
      <c r="E145" s="34" t="str">
        <f t="shared" si="15"/>
        <v/>
      </c>
      <c r="F145" s="34">
        <f t="shared" si="16"/>
        <v>3.3978933061501872E-4</v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3307</v>
      </c>
      <c r="D151" s="21">
        <f>SUM(D152:D288)</f>
        <v>2641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-0.20139098881161174</v>
      </c>
      <c r="H151" s="22">
        <f>+IF(OR(AND(E151=""),(G151="")),"",E151*G151)</f>
        <v>-0.20139098881161174</v>
      </c>
    </row>
    <row r="152" spans="2:8" s="17" customFormat="1" ht="30" x14ac:dyDescent="0.2">
      <c r="B152" s="4" t="s">
        <v>54</v>
      </c>
      <c r="C152" s="29">
        <v>4</v>
      </c>
      <c r="D152" s="29">
        <v>0</v>
      </c>
      <c r="E152" s="34">
        <f>+IF(C152=0,"",C152/C$151)</f>
        <v>1.2095554883580285E-3</v>
      </c>
      <c r="F152" s="34" t="str">
        <f>+IF(D152=0,"",D152/D$151)</f>
        <v/>
      </c>
      <c r="G152" s="31" t="str">
        <f>+IF(OR(AND(D152=0),(C152=0)),"0",((D152-C152)/C152))</f>
        <v>0</v>
      </c>
      <c r="H152" s="26">
        <f>+IF(OR(AND(E152=""),(G152="")),"",E152*G152)</f>
        <v>0</v>
      </c>
    </row>
    <row r="153" spans="2:8" s="17" customFormat="1" ht="15" x14ac:dyDescent="0.2">
      <c r="B153" s="4" t="s">
        <v>58</v>
      </c>
      <c r="C153" s="29">
        <v>0</v>
      </c>
      <c r="D153" s="29">
        <v>1</v>
      </c>
      <c r="E153" s="34" t="str">
        <f t="shared" ref="E153:E216" si="19">+IF(C153=0,"",C153/C$151)</f>
        <v/>
      </c>
      <c r="F153" s="34">
        <f t="shared" ref="F153:F216" si="20">+IF(D153=0,"",D153/D$151)</f>
        <v>3.786444528587656E-4</v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2</v>
      </c>
      <c r="E154" s="34" t="str">
        <f t="shared" si="19"/>
        <v/>
      </c>
      <c r="F154" s="34">
        <f t="shared" si="20"/>
        <v>7.572889057175312E-4</v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14</v>
      </c>
      <c r="D156" s="29">
        <v>5</v>
      </c>
      <c r="E156" s="34">
        <f t="shared" si="19"/>
        <v>4.2334442092530995E-3</v>
      </c>
      <c r="F156" s="34">
        <f t="shared" si="20"/>
        <v>1.8932222642938281E-3</v>
      </c>
      <c r="G156" s="31">
        <f t="shared" si="21"/>
        <v>-0.6428571428571429</v>
      </c>
      <c r="H156" s="26">
        <f t="shared" si="22"/>
        <v>-2.7214998488055641E-3</v>
      </c>
    </row>
    <row r="157" spans="2:8" s="17" customFormat="1" ht="15" x14ac:dyDescent="0.2">
      <c r="B157" s="4" t="s">
        <v>53</v>
      </c>
      <c r="C157" s="29">
        <v>186</v>
      </c>
      <c r="D157" s="29">
        <v>373</v>
      </c>
      <c r="E157" s="34">
        <f t="shared" si="19"/>
        <v>5.6244330208648323E-2</v>
      </c>
      <c r="F157" s="34">
        <f t="shared" si="20"/>
        <v>0.14123438091631957</v>
      </c>
      <c r="G157" s="31">
        <f t="shared" si="21"/>
        <v>1.0053763440860215</v>
      </c>
      <c r="H157" s="26">
        <f t="shared" si="22"/>
        <v>5.6546719080737828E-2</v>
      </c>
    </row>
    <row r="158" spans="2:8" s="17" customFormat="1" ht="15" x14ac:dyDescent="0.2">
      <c r="B158" s="4" t="s">
        <v>59</v>
      </c>
      <c r="C158" s="29">
        <v>1</v>
      </c>
      <c r="D158" s="29">
        <v>0</v>
      </c>
      <c r="E158" s="34">
        <f t="shared" si="19"/>
        <v>3.0238887208950711E-4</v>
      </c>
      <c r="F158" s="34" t="str">
        <f t="shared" si="20"/>
        <v/>
      </c>
      <c r="G158" s="31" t="str">
        <f t="shared" si="21"/>
        <v>0</v>
      </c>
      <c r="H158" s="26">
        <f t="shared" si="22"/>
        <v>0</v>
      </c>
    </row>
    <row r="159" spans="2:8" s="17" customFormat="1" ht="15" x14ac:dyDescent="0.2">
      <c r="B159" s="4" t="s">
        <v>268</v>
      </c>
      <c r="C159" s="29">
        <v>13</v>
      </c>
      <c r="D159" s="29">
        <v>22</v>
      </c>
      <c r="E159" s="34">
        <f t="shared" si="19"/>
        <v>3.9310553371635923E-3</v>
      </c>
      <c r="F159" s="34">
        <f t="shared" si="20"/>
        <v>8.330177962892843E-3</v>
      </c>
      <c r="G159" s="31">
        <f t="shared" si="21"/>
        <v>0.69230769230769229</v>
      </c>
      <c r="H159" s="26">
        <f t="shared" si="22"/>
        <v>2.7214998488055636E-3</v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4</v>
      </c>
      <c r="D161" s="29">
        <v>1</v>
      </c>
      <c r="E161" s="34">
        <f t="shared" si="19"/>
        <v>1.2095554883580285E-3</v>
      </c>
      <c r="F161" s="34">
        <f t="shared" si="20"/>
        <v>3.786444528587656E-4</v>
      </c>
      <c r="G161" s="31">
        <f t="shared" si="21"/>
        <v>-0.75</v>
      </c>
      <c r="H161" s="26">
        <f t="shared" si="22"/>
        <v>-9.0716661626852129E-4</v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5</v>
      </c>
      <c r="D163" s="29">
        <v>3</v>
      </c>
      <c r="E163" s="34">
        <f t="shared" si="19"/>
        <v>1.5119443604475356E-3</v>
      </c>
      <c r="F163" s="34">
        <f t="shared" si="20"/>
        <v>1.1359333585762969E-3</v>
      </c>
      <c r="G163" s="31">
        <f t="shared" si="21"/>
        <v>-0.4</v>
      </c>
      <c r="H163" s="26">
        <f t="shared" si="22"/>
        <v>-6.0477774417901434E-4</v>
      </c>
    </row>
    <row r="164" spans="2:8" s="17" customFormat="1" ht="15" x14ac:dyDescent="0.2">
      <c r="B164" s="4" t="s">
        <v>56</v>
      </c>
      <c r="C164" s="29">
        <v>0</v>
      </c>
      <c r="D164" s="29">
        <v>43</v>
      </c>
      <c r="E164" s="34" t="str">
        <f t="shared" si="19"/>
        <v/>
      </c>
      <c r="F164" s="34">
        <f t="shared" si="20"/>
        <v>1.6281711472926921E-2</v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348</v>
      </c>
      <c r="D165" s="29">
        <v>304</v>
      </c>
      <c r="E165" s="34">
        <f t="shared" si="19"/>
        <v>0.10523132748714847</v>
      </c>
      <c r="F165" s="34">
        <f t="shared" si="20"/>
        <v>0.11510791366906475</v>
      </c>
      <c r="G165" s="31">
        <f t="shared" si="21"/>
        <v>-0.12643678160919541</v>
      </c>
      <c r="H165" s="26">
        <f t="shared" si="22"/>
        <v>-1.3305110371938314E-2</v>
      </c>
    </row>
    <row r="166" spans="2:8" s="17" customFormat="1" ht="15" x14ac:dyDescent="0.2">
      <c r="B166" s="4" t="s">
        <v>270</v>
      </c>
      <c r="C166" s="29">
        <v>0</v>
      </c>
      <c r="D166" s="29">
        <v>3</v>
      </c>
      <c r="E166" s="34" t="str">
        <f t="shared" si="19"/>
        <v/>
      </c>
      <c r="F166" s="34">
        <f t="shared" si="20"/>
        <v>1.1359333585762969E-3</v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13</v>
      </c>
      <c r="D169" s="29">
        <v>41</v>
      </c>
      <c r="E169" s="34">
        <f t="shared" si="19"/>
        <v>3.9310553371635923E-3</v>
      </c>
      <c r="F169" s="34">
        <f t="shared" si="20"/>
        <v>1.552442256720939E-2</v>
      </c>
      <c r="G169" s="31">
        <f t="shared" si="21"/>
        <v>2.1538461538461537</v>
      </c>
      <c r="H169" s="26">
        <f t="shared" si="22"/>
        <v>8.466888418506199E-3</v>
      </c>
    </row>
    <row r="170" spans="2:8" s="17" customFormat="1" ht="15" x14ac:dyDescent="0.2">
      <c r="B170" s="4" t="s">
        <v>272</v>
      </c>
      <c r="C170" s="29">
        <v>7</v>
      </c>
      <c r="D170" s="29">
        <v>2</v>
      </c>
      <c r="E170" s="34">
        <f t="shared" si="19"/>
        <v>2.1167221046265497E-3</v>
      </c>
      <c r="F170" s="34">
        <f t="shared" si="20"/>
        <v>7.572889057175312E-4</v>
      </c>
      <c r="G170" s="31">
        <f t="shared" si="21"/>
        <v>-0.7142857142857143</v>
      </c>
      <c r="H170" s="26">
        <f t="shared" si="22"/>
        <v>-1.5119443604475356E-3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5</v>
      </c>
      <c r="D172" s="29">
        <v>27</v>
      </c>
      <c r="E172" s="34">
        <f t="shared" si="19"/>
        <v>1.5119443604475356E-3</v>
      </c>
      <c r="F172" s="34">
        <f t="shared" si="20"/>
        <v>1.0223400227186671E-2</v>
      </c>
      <c r="G172" s="31">
        <f t="shared" si="21"/>
        <v>4.4000000000000004</v>
      </c>
      <c r="H172" s="26">
        <f t="shared" si="22"/>
        <v>6.6525551859691577E-3</v>
      </c>
    </row>
    <row r="173" spans="2:8" s="17" customFormat="1" ht="15" x14ac:dyDescent="0.2">
      <c r="B173" s="4" t="s">
        <v>275</v>
      </c>
      <c r="C173" s="29">
        <v>262</v>
      </c>
      <c r="D173" s="29">
        <v>249</v>
      </c>
      <c r="E173" s="34">
        <f t="shared" si="19"/>
        <v>7.9225884487450868E-2</v>
      </c>
      <c r="F173" s="34">
        <f t="shared" si="20"/>
        <v>9.4282468761832633E-2</v>
      </c>
      <c r="G173" s="31">
        <f t="shared" si="21"/>
        <v>-4.9618320610687022E-2</v>
      </c>
      <c r="H173" s="26">
        <f t="shared" si="22"/>
        <v>-3.9310553371635923E-3</v>
      </c>
    </row>
    <row r="174" spans="2:8" s="17" customFormat="1" ht="15" x14ac:dyDescent="0.2">
      <c r="B174" s="4" t="s">
        <v>276</v>
      </c>
      <c r="C174" s="29">
        <v>67</v>
      </c>
      <c r="D174" s="29">
        <v>24</v>
      </c>
      <c r="E174" s="34">
        <f t="shared" si="19"/>
        <v>2.0260054429996975E-2</v>
      </c>
      <c r="F174" s="34">
        <f t="shared" si="20"/>
        <v>9.0874668686103752E-3</v>
      </c>
      <c r="G174" s="31">
        <f t="shared" si="21"/>
        <v>-0.64179104477611937</v>
      </c>
      <c r="H174" s="26">
        <f t="shared" si="22"/>
        <v>-1.3002721499848805E-2</v>
      </c>
    </row>
    <row r="175" spans="2:8" s="17" customFormat="1" ht="15" x14ac:dyDescent="0.2">
      <c r="B175" s="4" t="s">
        <v>277</v>
      </c>
      <c r="C175" s="29">
        <v>1</v>
      </c>
      <c r="D175" s="29">
        <v>7</v>
      </c>
      <c r="E175" s="34">
        <f t="shared" si="19"/>
        <v>3.0238887208950711E-4</v>
      </c>
      <c r="F175" s="34">
        <f t="shared" si="20"/>
        <v>2.6505111700113595E-3</v>
      </c>
      <c r="G175" s="31">
        <f t="shared" si="21"/>
        <v>6</v>
      </c>
      <c r="H175" s="26">
        <f t="shared" si="22"/>
        <v>1.8143332325370426E-3</v>
      </c>
    </row>
    <row r="176" spans="2:8" s="17" customFormat="1" ht="15" x14ac:dyDescent="0.2">
      <c r="B176" s="4" t="s">
        <v>278</v>
      </c>
      <c r="C176" s="29">
        <v>39</v>
      </c>
      <c r="D176" s="29">
        <v>44</v>
      </c>
      <c r="E176" s="34">
        <f t="shared" si="19"/>
        <v>1.1793166011490778E-2</v>
      </c>
      <c r="F176" s="34">
        <f t="shared" si="20"/>
        <v>1.6660355925785686E-2</v>
      </c>
      <c r="G176" s="31">
        <f t="shared" si="21"/>
        <v>0.12820512820512819</v>
      </c>
      <c r="H176" s="26">
        <f t="shared" si="22"/>
        <v>1.5119443604475354E-3</v>
      </c>
    </row>
    <row r="177" spans="2:8" s="17" customFormat="1" ht="15" x14ac:dyDescent="0.2">
      <c r="B177" s="4" t="s">
        <v>279</v>
      </c>
      <c r="C177" s="29">
        <v>4</v>
      </c>
      <c r="D177" s="29">
        <v>11</v>
      </c>
      <c r="E177" s="34">
        <f t="shared" si="19"/>
        <v>1.2095554883580285E-3</v>
      </c>
      <c r="F177" s="34">
        <f t="shared" si="20"/>
        <v>4.1650889814464215E-3</v>
      </c>
      <c r="G177" s="31">
        <f t="shared" si="21"/>
        <v>1.75</v>
      </c>
      <c r="H177" s="26">
        <f t="shared" si="22"/>
        <v>2.1167221046265497E-3</v>
      </c>
    </row>
    <row r="178" spans="2:8" s="17" customFormat="1" ht="15" x14ac:dyDescent="0.2">
      <c r="B178" s="4" t="s">
        <v>280</v>
      </c>
      <c r="C178" s="29">
        <v>2</v>
      </c>
      <c r="D178" s="29">
        <v>30</v>
      </c>
      <c r="E178" s="34">
        <f t="shared" si="19"/>
        <v>6.0477774417901423E-4</v>
      </c>
      <c r="F178" s="34">
        <f t="shared" si="20"/>
        <v>1.1359333585762969E-2</v>
      </c>
      <c r="G178" s="31">
        <f t="shared" si="21"/>
        <v>14</v>
      </c>
      <c r="H178" s="26">
        <f t="shared" si="22"/>
        <v>8.466888418506199E-3</v>
      </c>
    </row>
    <row r="179" spans="2:8" s="17" customFormat="1" ht="15" x14ac:dyDescent="0.2">
      <c r="B179" s="4" t="s">
        <v>281</v>
      </c>
      <c r="C179" s="29">
        <v>2</v>
      </c>
      <c r="D179" s="29">
        <v>30</v>
      </c>
      <c r="E179" s="34">
        <f t="shared" si="19"/>
        <v>6.0477774417901423E-4</v>
      </c>
      <c r="F179" s="34">
        <f t="shared" si="20"/>
        <v>1.1359333585762969E-2</v>
      </c>
      <c r="G179" s="31">
        <f t="shared" si="21"/>
        <v>14</v>
      </c>
      <c r="H179" s="26">
        <f t="shared" si="22"/>
        <v>8.466888418506199E-3</v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46</v>
      </c>
      <c r="D182" s="29">
        <v>9</v>
      </c>
      <c r="E182" s="34">
        <f t="shared" si="19"/>
        <v>1.3909888116117326E-2</v>
      </c>
      <c r="F182" s="34">
        <f t="shared" si="20"/>
        <v>3.4078000757288905E-3</v>
      </c>
      <c r="G182" s="31">
        <f t="shared" si="21"/>
        <v>-0.80434782608695654</v>
      </c>
      <c r="H182" s="26">
        <f t="shared" si="22"/>
        <v>-1.1188388267311764E-2</v>
      </c>
    </row>
    <row r="183" spans="2:8" s="17" customFormat="1" ht="15" x14ac:dyDescent="0.2">
      <c r="B183" s="4" t="s">
        <v>285</v>
      </c>
      <c r="C183" s="29">
        <v>4</v>
      </c>
      <c r="D183" s="29">
        <v>11</v>
      </c>
      <c r="E183" s="34">
        <f t="shared" si="19"/>
        <v>1.2095554883580285E-3</v>
      </c>
      <c r="F183" s="34">
        <f t="shared" si="20"/>
        <v>4.1650889814464215E-3</v>
      </c>
      <c r="G183" s="31">
        <f t="shared" si="21"/>
        <v>1.75</v>
      </c>
      <c r="H183" s="26">
        <f t="shared" si="22"/>
        <v>2.1167221046265497E-3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1</v>
      </c>
      <c r="D185" s="29">
        <v>0</v>
      </c>
      <c r="E185" s="34">
        <f t="shared" si="19"/>
        <v>3.0238887208950711E-4</v>
      </c>
      <c r="F185" s="34" t="str">
        <f t="shared" si="20"/>
        <v/>
      </c>
      <c r="G185" s="31" t="str">
        <f t="shared" si="21"/>
        <v>0</v>
      </c>
      <c r="H185" s="26">
        <f t="shared" si="22"/>
        <v>0</v>
      </c>
    </row>
    <row r="186" spans="2:8" s="17" customFormat="1" ht="30" x14ac:dyDescent="0.2">
      <c r="B186" s="4" t="s">
        <v>63</v>
      </c>
      <c r="C186" s="29">
        <v>50</v>
      </c>
      <c r="D186" s="29">
        <v>65</v>
      </c>
      <c r="E186" s="34">
        <f t="shared" si="19"/>
        <v>1.5119443604475355E-2</v>
      </c>
      <c r="F186" s="34">
        <f t="shared" si="20"/>
        <v>2.4611889435819764E-2</v>
      </c>
      <c r="G186" s="31">
        <f t="shared" si="21"/>
        <v>0.3</v>
      </c>
      <c r="H186" s="26">
        <f t="shared" si="22"/>
        <v>4.5358330813426067E-3</v>
      </c>
    </row>
    <row r="187" spans="2:8" s="17" customFormat="1" ht="15" x14ac:dyDescent="0.2">
      <c r="B187" s="4" t="s">
        <v>287</v>
      </c>
      <c r="C187" s="29">
        <v>1</v>
      </c>
      <c r="D187" s="29">
        <v>5</v>
      </c>
      <c r="E187" s="34">
        <f t="shared" si="19"/>
        <v>3.0238887208950711E-4</v>
      </c>
      <c r="F187" s="34">
        <f t="shared" si="20"/>
        <v>1.8932222642938281E-3</v>
      </c>
      <c r="G187" s="31">
        <f t="shared" si="21"/>
        <v>4</v>
      </c>
      <c r="H187" s="26">
        <f t="shared" si="22"/>
        <v>1.2095554883580285E-3</v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22</v>
      </c>
      <c r="D189" s="29">
        <v>22</v>
      </c>
      <c r="E189" s="34">
        <f t="shared" si="19"/>
        <v>6.652555185969156E-3</v>
      </c>
      <c r="F189" s="34">
        <f t="shared" si="20"/>
        <v>8.330177962892843E-3</v>
      </c>
      <c r="G189" s="31">
        <f t="shared" si="21"/>
        <v>0</v>
      </c>
      <c r="H189" s="26">
        <f t="shared" si="22"/>
        <v>0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4</v>
      </c>
      <c r="E193" s="34" t="str">
        <f t="shared" si="19"/>
        <v/>
      </c>
      <c r="F193" s="34">
        <f t="shared" si="20"/>
        <v>1.5145778114350624E-3</v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866</v>
      </c>
      <c r="D196" s="29">
        <v>403</v>
      </c>
      <c r="E196" s="34">
        <f t="shared" si="19"/>
        <v>0.26186876322951314</v>
      </c>
      <c r="F196" s="34">
        <f t="shared" si="20"/>
        <v>0.15259371450208253</v>
      </c>
      <c r="G196" s="31">
        <f t="shared" si="21"/>
        <v>-0.53464203233256347</v>
      </c>
      <c r="H196" s="26">
        <f t="shared" si="22"/>
        <v>-0.14000604777744177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3</v>
      </c>
      <c r="D198" s="29">
        <v>2</v>
      </c>
      <c r="E198" s="34">
        <f t="shared" si="19"/>
        <v>9.0716661626852129E-4</v>
      </c>
      <c r="F198" s="34">
        <f t="shared" si="20"/>
        <v>7.572889057175312E-4</v>
      </c>
      <c r="G198" s="31">
        <f t="shared" si="21"/>
        <v>-0.33333333333333331</v>
      </c>
      <c r="H198" s="26">
        <f t="shared" si="22"/>
        <v>-3.0238887208950706E-4</v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1</v>
      </c>
      <c r="D200" s="29">
        <v>1</v>
      </c>
      <c r="E200" s="34">
        <f t="shared" si="19"/>
        <v>3.0238887208950711E-4</v>
      </c>
      <c r="F200" s="34">
        <f t="shared" si="20"/>
        <v>3.786444528587656E-4</v>
      </c>
      <c r="G200" s="31">
        <f t="shared" si="21"/>
        <v>0</v>
      </c>
      <c r="H200" s="26">
        <f t="shared" si="22"/>
        <v>0</v>
      </c>
    </row>
    <row r="201" spans="2:8" s="17" customFormat="1" ht="15" x14ac:dyDescent="0.2">
      <c r="B201" s="4" t="s">
        <v>298</v>
      </c>
      <c r="C201" s="29">
        <v>1</v>
      </c>
      <c r="D201" s="29">
        <v>3</v>
      </c>
      <c r="E201" s="34">
        <f t="shared" si="19"/>
        <v>3.0238887208950711E-4</v>
      </c>
      <c r="F201" s="34">
        <f t="shared" si="20"/>
        <v>1.1359333585762969E-3</v>
      </c>
      <c r="G201" s="31">
        <f t="shared" si="21"/>
        <v>2</v>
      </c>
      <c r="H201" s="26">
        <f t="shared" si="22"/>
        <v>6.0477774417901423E-4</v>
      </c>
    </row>
    <row r="202" spans="2:8" s="17" customFormat="1" ht="15" x14ac:dyDescent="0.2">
      <c r="B202" s="4" t="s">
        <v>299</v>
      </c>
      <c r="C202" s="29">
        <v>1</v>
      </c>
      <c r="D202" s="29">
        <v>1</v>
      </c>
      <c r="E202" s="34">
        <f t="shared" si="19"/>
        <v>3.0238887208950711E-4</v>
      </c>
      <c r="F202" s="34">
        <f t="shared" si="20"/>
        <v>3.786444528587656E-4</v>
      </c>
      <c r="G202" s="31">
        <f t="shared" si="21"/>
        <v>0</v>
      </c>
      <c r="H202" s="26">
        <f t="shared" si="22"/>
        <v>0</v>
      </c>
    </row>
    <row r="203" spans="2:8" s="17" customFormat="1" ht="15" x14ac:dyDescent="0.2">
      <c r="B203" s="4" t="s">
        <v>67</v>
      </c>
      <c r="C203" s="29">
        <v>3</v>
      </c>
      <c r="D203" s="29">
        <v>0</v>
      </c>
      <c r="E203" s="34">
        <f t="shared" si="19"/>
        <v>9.0716661626852129E-4</v>
      </c>
      <c r="F203" s="34" t="str">
        <f t="shared" si="20"/>
        <v/>
      </c>
      <c r="G203" s="31" t="str">
        <f t="shared" si="21"/>
        <v>0</v>
      </c>
      <c r="H203" s="26">
        <f t="shared" si="22"/>
        <v>0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1</v>
      </c>
      <c r="D206" s="29">
        <v>0</v>
      </c>
      <c r="E206" s="34">
        <f t="shared" si="19"/>
        <v>3.0238887208950711E-4</v>
      </c>
      <c r="F206" s="34" t="str">
        <f t="shared" si="20"/>
        <v/>
      </c>
      <c r="G206" s="31" t="str">
        <f t="shared" si="21"/>
        <v>0</v>
      </c>
      <c r="H206" s="26">
        <f t="shared" si="22"/>
        <v>0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116</v>
      </c>
      <c r="D208" s="29">
        <v>47</v>
      </c>
      <c r="E208" s="34">
        <f t="shared" si="19"/>
        <v>3.5077109162382825E-2</v>
      </c>
      <c r="F208" s="34">
        <f t="shared" si="20"/>
        <v>1.7796289284361985E-2</v>
      </c>
      <c r="G208" s="31">
        <f t="shared" si="21"/>
        <v>-0.59482758620689657</v>
      </c>
      <c r="H208" s="26">
        <f t="shared" si="22"/>
        <v>-2.0864832174175993E-2</v>
      </c>
    </row>
    <row r="209" spans="2:8" s="17" customFormat="1" ht="15" x14ac:dyDescent="0.2">
      <c r="B209" s="4" t="s">
        <v>71</v>
      </c>
      <c r="C209" s="29">
        <v>4</v>
      </c>
      <c r="D209" s="29">
        <v>0</v>
      </c>
      <c r="E209" s="34">
        <f t="shared" si="19"/>
        <v>1.2095554883580285E-3</v>
      </c>
      <c r="F209" s="34" t="str">
        <f t="shared" si="20"/>
        <v/>
      </c>
      <c r="G209" s="31" t="str">
        <f t="shared" si="21"/>
        <v>0</v>
      </c>
      <c r="H209" s="26">
        <f t="shared" si="22"/>
        <v>0</v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1</v>
      </c>
      <c r="D211" s="29">
        <v>0</v>
      </c>
      <c r="E211" s="34">
        <f t="shared" si="19"/>
        <v>3.0238887208950711E-4</v>
      </c>
      <c r="F211" s="34" t="str">
        <f t="shared" si="20"/>
        <v/>
      </c>
      <c r="G211" s="31" t="str">
        <f t="shared" si="21"/>
        <v>0</v>
      </c>
      <c r="H211" s="26">
        <f t="shared" si="22"/>
        <v>0</v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7</v>
      </c>
      <c r="D213" s="29">
        <v>1</v>
      </c>
      <c r="E213" s="34">
        <f t="shared" si="19"/>
        <v>2.1167221046265497E-3</v>
      </c>
      <c r="F213" s="34">
        <f t="shared" si="20"/>
        <v>3.786444528587656E-4</v>
      </c>
      <c r="G213" s="31">
        <f t="shared" si="21"/>
        <v>-0.8571428571428571</v>
      </c>
      <c r="H213" s="26">
        <f t="shared" si="22"/>
        <v>-1.8143332325370426E-3</v>
      </c>
    </row>
    <row r="214" spans="2:8" s="17" customFormat="1" ht="15" x14ac:dyDescent="0.2">
      <c r="B214" s="4" t="s">
        <v>70</v>
      </c>
      <c r="C214" s="29">
        <v>4</v>
      </c>
      <c r="D214" s="29">
        <v>1</v>
      </c>
      <c r="E214" s="34">
        <f t="shared" si="19"/>
        <v>1.2095554883580285E-3</v>
      </c>
      <c r="F214" s="34">
        <f t="shared" si="20"/>
        <v>3.786444528587656E-4</v>
      </c>
      <c r="G214" s="31">
        <f t="shared" si="21"/>
        <v>-0.75</v>
      </c>
      <c r="H214" s="26">
        <f t="shared" si="22"/>
        <v>-9.0716661626852129E-4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11</v>
      </c>
      <c r="D216" s="29">
        <v>9</v>
      </c>
      <c r="E216" s="34">
        <f t="shared" si="19"/>
        <v>3.326277592984578E-3</v>
      </c>
      <c r="F216" s="34">
        <f t="shared" si="20"/>
        <v>3.4078000757288905E-3</v>
      </c>
      <c r="G216" s="31">
        <f t="shared" si="21"/>
        <v>-0.18181818181818182</v>
      </c>
      <c r="H216" s="26">
        <f t="shared" si="22"/>
        <v>-6.0477774417901423E-4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4</v>
      </c>
      <c r="E218" s="34" t="str">
        <f t="shared" si="23"/>
        <v/>
      </c>
      <c r="F218" s="34">
        <f t="shared" si="24"/>
        <v>1.5145778114350624E-3</v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5</v>
      </c>
      <c r="D220" s="29">
        <v>0</v>
      </c>
      <c r="E220" s="34">
        <f t="shared" si="23"/>
        <v>1.5119443604475356E-3</v>
      </c>
      <c r="F220" s="34" t="str">
        <f t="shared" si="24"/>
        <v/>
      </c>
      <c r="G220" s="31" t="str">
        <f t="shared" si="25"/>
        <v>0</v>
      </c>
      <c r="H220" s="26">
        <f t="shared" si="26"/>
        <v>0</v>
      </c>
    </row>
    <row r="221" spans="2:8" s="17" customFormat="1" ht="15" x14ac:dyDescent="0.2">
      <c r="B221" s="4" t="s">
        <v>308</v>
      </c>
      <c r="C221" s="29">
        <v>1</v>
      </c>
      <c r="D221" s="29">
        <v>0</v>
      </c>
      <c r="E221" s="34">
        <f t="shared" si="23"/>
        <v>3.0238887208950711E-4</v>
      </c>
      <c r="F221" s="34" t="str">
        <f t="shared" si="24"/>
        <v/>
      </c>
      <c r="G221" s="31" t="str">
        <f t="shared" si="25"/>
        <v>0</v>
      </c>
      <c r="H221" s="26">
        <f t="shared" si="26"/>
        <v>0</v>
      </c>
    </row>
    <row r="222" spans="2:8" s="17" customFormat="1" ht="15" x14ac:dyDescent="0.2">
      <c r="B222" s="4" t="s">
        <v>309</v>
      </c>
      <c r="C222" s="29">
        <v>0</v>
      </c>
      <c r="D222" s="29">
        <v>4</v>
      </c>
      <c r="E222" s="34" t="str">
        <f t="shared" si="23"/>
        <v/>
      </c>
      <c r="F222" s="34">
        <f t="shared" si="24"/>
        <v>1.5145778114350624E-3</v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3</v>
      </c>
      <c r="D226" s="29">
        <v>0</v>
      </c>
      <c r="E226" s="34">
        <f t="shared" si="23"/>
        <v>9.0716661626852129E-4</v>
      </c>
      <c r="F226" s="34" t="str">
        <f t="shared" si="24"/>
        <v/>
      </c>
      <c r="G226" s="31" t="str">
        <f t="shared" si="25"/>
        <v>0</v>
      </c>
      <c r="H226" s="26">
        <f t="shared" si="26"/>
        <v>0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73</v>
      </c>
      <c r="D229" s="29">
        <v>6</v>
      </c>
      <c r="E229" s="34">
        <f t="shared" si="23"/>
        <v>2.2074387662534018E-2</v>
      </c>
      <c r="F229" s="34">
        <f t="shared" si="24"/>
        <v>2.2718667171525938E-3</v>
      </c>
      <c r="G229" s="31">
        <f t="shared" si="25"/>
        <v>-0.9178082191780822</v>
      </c>
      <c r="H229" s="26">
        <f t="shared" si="26"/>
        <v>-2.0260054429996975E-2</v>
      </c>
    </row>
    <row r="230" spans="2:8" s="17" customFormat="1" ht="15" x14ac:dyDescent="0.2">
      <c r="B230" s="4" t="s">
        <v>312</v>
      </c>
      <c r="C230" s="29">
        <v>1</v>
      </c>
      <c r="D230" s="29">
        <v>2</v>
      </c>
      <c r="E230" s="34">
        <f t="shared" si="23"/>
        <v>3.0238887208950711E-4</v>
      </c>
      <c r="F230" s="34">
        <f t="shared" si="24"/>
        <v>7.572889057175312E-4</v>
      </c>
      <c r="G230" s="31">
        <f t="shared" si="25"/>
        <v>1</v>
      </c>
      <c r="H230" s="26">
        <f t="shared" si="26"/>
        <v>3.0238887208950711E-4</v>
      </c>
    </row>
    <row r="231" spans="2:8" s="17" customFormat="1" ht="30" x14ac:dyDescent="0.2">
      <c r="B231" s="4" t="s">
        <v>313</v>
      </c>
      <c r="C231" s="29">
        <v>3</v>
      </c>
      <c r="D231" s="29">
        <v>0</v>
      </c>
      <c r="E231" s="34">
        <f t="shared" si="23"/>
        <v>9.0716661626852129E-4</v>
      </c>
      <c r="F231" s="34" t="str">
        <f t="shared" si="24"/>
        <v/>
      </c>
      <c r="G231" s="31" t="str">
        <f t="shared" si="25"/>
        <v>0</v>
      </c>
      <c r="H231" s="26">
        <f t="shared" si="26"/>
        <v>0</v>
      </c>
    </row>
    <row r="232" spans="2:8" s="17" customFormat="1" ht="15" x14ac:dyDescent="0.2">
      <c r="B232" s="4" t="s">
        <v>77</v>
      </c>
      <c r="C232" s="29">
        <v>247</v>
      </c>
      <c r="D232" s="29">
        <v>117</v>
      </c>
      <c r="E232" s="34">
        <f t="shared" si="23"/>
        <v>7.4690051406108252E-2</v>
      </c>
      <c r="F232" s="34">
        <f t="shared" si="24"/>
        <v>4.4301400984475575E-2</v>
      </c>
      <c r="G232" s="31">
        <f t="shared" si="25"/>
        <v>-0.52631578947368418</v>
      </c>
      <c r="H232" s="26">
        <f t="shared" si="26"/>
        <v>-3.9310553371635922E-2</v>
      </c>
    </row>
    <row r="233" spans="2:8" s="17" customFormat="1" ht="15" x14ac:dyDescent="0.2">
      <c r="B233" s="4" t="s">
        <v>74</v>
      </c>
      <c r="C233" s="29">
        <v>229</v>
      </c>
      <c r="D233" s="29">
        <v>0</v>
      </c>
      <c r="E233" s="34">
        <f t="shared" si="23"/>
        <v>6.9247051708497126E-2</v>
      </c>
      <c r="F233" s="34" t="str">
        <f t="shared" si="24"/>
        <v/>
      </c>
      <c r="G233" s="31" t="str">
        <f t="shared" si="25"/>
        <v>0</v>
      </c>
      <c r="H233" s="26">
        <f t="shared" si="26"/>
        <v>0</v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15</v>
      </c>
      <c r="D235" s="29">
        <v>0</v>
      </c>
      <c r="E235" s="34">
        <f t="shared" si="23"/>
        <v>4.5358330813426067E-3</v>
      </c>
      <c r="F235" s="34" t="str">
        <f t="shared" si="24"/>
        <v/>
      </c>
      <c r="G235" s="31" t="str">
        <f t="shared" si="25"/>
        <v>0</v>
      </c>
      <c r="H235" s="26">
        <f t="shared" si="26"/>
        <v>0</v>
      </c>
    </row>
    <row r="236" spans="2:8" s="17" customFormat="1" ht="15" x14ac:dyDescent="0.2">
      <c r="B236" s="4" t="s">
        <v>315</v>
      </c>
      <c r="C236" s="29">
        <v>0</v>
      </c>
      <c r="D236" s="29">
        <v>1</v>
      </c>
      <c r="E236" s="34" t="str">
        <f t="shared" si="23"/>
        <v/>
      </c>
      <c r="F236" s="34">
        <f t="shared" si="24"/>
        <v>3.786444528587656E-4</v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2</v>
      </c>
      <c r="D237" s="29">
        <v>7</v>
      </c>
      <c r="E237" s="34">
        <f t="shared" si="23"/>
        <v>6.0477774417901423E-4</v>
      </c>
      <c r="F237" s="34">
        <f t="shared" si="24"/>
        <v>2.6505111700113595E-3</v>
      </c>
      <c r="G237" s="31">
        <f t="shared" si="25"/>
        <v>2.5</v>
      </c>
      <c r="H237" s="26">
        <f t="shared" si="26"/>
        <v>1.5119443604475356E-3</v>
      </c>
    </row>
    <row r="238" spans="2:8" s="17" customFormat="1" ht="30" x14ac:dyDescent="0.2">
      <c r="B238" s="4" t="s">
        <v>85</v>
      </c>
      <c r="C238" s="29">
        <v>29</v>
      </c>
      <c r="D238" s="29">
        <v>76</v>
      </c>
      <c r="E238" s="34">
        <f t="shared" si="23"/>
        <v>8.7692772905957062E-3</v>
      </c>
      <c r="F238" s="34">
        <f t="shared" si="24"/>
        <v>2.8776978417266189E-2</v>
      </c>
      <c r="G238" s="31">
        <f t="shared" si="25"/>
        <v>1.6206896551724137</v>
      </c>
      <c r="H238" s="26">
        <f t="shared" si="26"/>
        <v>1.4212276988206833E-2</v>
      </c>
    </row>
    <row r="239" spans="2:8" s="17" customFormat="1" ht="15" x14ac:dyDescent="0.2">
      <c r="B239" s="4" t="s">
        <v>81</v>
      </c>
      <c r="C239" s="29">
        <v>2</v>
      </c>
      <c r="D239" s="29">
        <v>1</v>
      </c>
      <c r="E239" s="34">
        <f t="shared" si="23"/>
        <v>6.0477774417901423E-4</v>
      </c>
      <c r="F239" s="34">
        <f t="shared" si="24"/>
        <v>3.786444528587656E-4</v>
      </c>
      <c r="G239" s="31">
        <f t="shared" si="25"/>
        <v>-0.5</v>
      </c>
      <c r="H239" s="26">
        <f t="shared" si="26"/>
        <v>-3.0238887208950711E-4</v>
      </c>
    </row>
    <row r="240" spans="2:8" s="17" customFormat="1" ht="15" x14ac:dyDescent="0.2">
      <c r="B240" s="4" t="s">
        <v>316</v>
      </c>
      <c r="C240" s="29">
        <v>0</v>
      </c>
      <c r="D240" s="29">
        <v>1</v>
      </c>
      <c r="E240" s="34" t="str">
        <f t="shared" si="23"/>
        <v/>
      </c>
      <c r="F240" s="34">
        <f t="shared" si="24"/>
        <v>3.786444528587656E-4</v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2</v>
      </c>
      <c r="D244" s="29">
        <v>2</v>
      </c>
      <c r="E244" s="34">
        <f t="shared" si="23"/>
        <v>6.0477774417901423E-4</v>
      </c>
      <c r="F244" s="34">
        <f t="shared" si="24"/>
        <v>7.572889057175312E-4</v>
      </c>
      <c r="G244" s="31">
        <f t="shared" si="25"/>
        <v>0</v>
      </c>
      <c r="H244" s="26">
        <f t="shared" si="26"/>
        <v>0</v>
      </c>
    </row>
    <row r="245" spans="2:8" s="17" customFormat="1" ht="15" x14ac:dyDescent="0.2">
      <c r="B245" s="4" t="s">
        <v>84</v>
      </c>
      <c r="C245" s="29">
        <v>2</v>
      </c>
      <c r="D245" s="29">
        <v>1</v>
      </c>
      <c r="E245" s="34">
        <f t="shared" si="23"/>
        <v>6.0477774417901423E-4</v>
      </c>
      <c r="F245" s="34">
        <f t="shared" si="24"/>
        <v>3.786444528587656E-4</v>
      </c>
      <c r="G245" s="31">
        <f t="shared" si="25"/>
        <v>-0.5</v>
      </c>
      <c r="H245" s="26">
        <f t="shared" si="26"/>
        <v>-3.0238887208950711E-4</v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89</v>
      </c>
      <c r="D247" s="29">
        <v>36</v>
      </c>
      <c r="E247" s="34">
        <f t="shared" si="23"/>
        <v>2.6912609615966133E-2</v>
      </c>
      <c r="F247" s="34">
        <f t="shared" si="24"/>
        <v>1.3631200302915562E-2</v>
      </c>
      <c r="G247" s="31">
        <f t="shared" si="25"/>
        <v>-0.5955056179775281</v>
      </c>
      <c r="H247" s="26">
        <f t="shared" si="26"/>
        <v>-1.6026610220743878E-2</v>
      </c>
    </row>
    <row r="248" spans="2:8" s="17" customFormat="1" ht="15" x14ac:dyDescent="0.2">
      <c r="B248" s="4" t="s">
        <v>86</v>
      </c>
      <c r="C248" s="29">
        <v>3</v>
      </c>
      <c r="D248" s="29">
        <v>0</v>
      </c>
      <c r="E248" s="34">
        <f t="shared" si="23"/>
        <v>9.0716661626852129E-4</v>
      </c>
      <c r="F248" s="34" t="str">
        <f t="shared" si="24"/>
        <v/>
      </c>
      <c r="G248" s="31" t="str">
        <f t="shared" si="25"/>
        <v>0</v>
      </c>
      <c r="H248" s="26">
        <f t="shared" si="26"/>
        <v>0</v>
      </c>
    </row>
    <row r="249" spans="2:8" s="17" customFormat="1" ht="15" x14ac:dyDescent="0.2">
      <c r="B249" s="4" t="s">
        <v>87</v>
      </c>
      <c r="C249" s="29">
        <v>3</v>
      </c>
      <c r="D249" s="29">
        <v>59</v>
      </c>
      <c r="E249" s="34">
        <f t="shared" si="23"/>
        <v>9.0716661626852129E-4</v>
      </c>
      <c r="F249" s="34">
        <f t="shared" si="24"/>
        <v>2.2340022718667172E-2</v>
      </c>
      <c r="G249" s="31">
        <f t="shared" si="25"/>
        <v>18.666666666666668</v>
      </c>
      <c r="H249" s="26">
        <f t="shared" si="26"/>
        <v>1.6933776837012398E-2</v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2</v>
      </c>
      <c r="D251" s="29">
        <v>7</v>
      </c>
      <c r="E251" s="34">
        <f t="shared" si="23"/>
        <v>6.0477774417901423E-4</v>
      </c>
      <c r="F251" s="34">
        <f t="shared" si="24"/>
        <v>2.6505111700113595E-3</v>
      </c>
      <c r="G251" s="31">
        <f t="shared" si="25"/>
        <v>2.5</v>
      </c>
      <c r="H251" s="26">
        <f t="shared" si="26"/>
        <v>1.5119443604475356E-3</v>
      </c>
    </row>
    <row r="252" spans="2:8" s="17" customFormat="1" ht="30" x14ac:dyDescent="0.2">
      <c r="B252" s="4" t="s">
        <v>321</v>
      </c>
      <c r="C252" s="29">
        <v>3</v>
      </c>
      <c r="D252" s="29">
        <v>1</v>
      </c>
      <c r="E252" s="34">
        <f t="shared" si="23"/>
        <v>9.0716661626852129E-4</v>
      </c>
      <c r="F252" s="34">
        <f t="shared" si="24"/>
        <v>3.786444528587656E-4</v>
      </c>
      <c r="G252" s="31">
        <f t="shared" si="25"/>
        <v>-0.66666666666666663</v>
      </c>
      <c r="H252" s="26">
        <f t="shared" si="26"/>
        <v>-6.0477774417901412E-4</v>
      </c>
    </row>
    <row r="253" spans="2:8" s="17" customFormat="1" ht="15" x14ac:dyDescent="0.2">
      <c r="B253" s="4" t="s">
        <v>322</v>
      </c>
      <c r="C253" s="29">
        <v>7</v>
      </c>
      <c r="D253" s="29">
        <v>18</v>
      </c>
      <c r="E253" s="34">
        <f t="shared" si="23"/>
        <v>2.1167221046265497E-3</v>
      </c>
      <c r="F253" s="34">
        <f t="shared" si="24"/>
        <v>6.815600151457781E-3</v>
      </c>
      <c r="G253" s="31">
        <f t="shared" si="25"/>
        <v>1.5714285714285714</v>
      </c>
      <c r="H253" s="26">
        <f t="shared" si="26"/>
        <v>3.326277592984578E-3</v>
      </c>
    </row>
    <row r="254" spans="2:8" s="17" customFormat="1" ht="15" x14ac:dyDescent="0.2">
      <c r="B254" s="4" t="s">
        <v>323</v>
      </c>
      <c r="C254" s="29">
        <v>2</v>
      </c>
      <c r="D254" s="29">
        <v>5</v>
      </c>
      <c r="E254" s="34">
        <f t="shared" si="23"/>
        <v>6.0477774417901423E-4</v>
      </c>
      <c r="F254" s="34">
        <f t="shared" si="24"/>
        <v>1.8932222642938281E-3</v>
      </c>
      <c r="G254" s="31">
        <f t="shared" si="25"/>
        <v>1.5</v>
      </c>
      <c r="H254" s="26">
        <f t="shared" si="26"/>
        <v>9.0716661626852129E-4</v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292</v>
      </c>
      <c r="D256" s="29">
        <v>363</v>
      </c>
      <c r="E256" s="34">
        <f t="shared" si="23"/>
        <v>8.8297550650136072E-2</v>
      </c>
      <c r="F256" s="34">
        <f t="shared" si="24"/>
        <v>0.13744793638773192</v>
      </c>
      <c r="G256" s="31">
        <f t="shared" si="25"/>
        <v>0.24315068493150685</v>
      </c>
      <c r="H256" s="26">
        <f t="shared" si="26"/>
        <v>2.1469609918355004E-2</v>
      </c>
    </row>
    <row r="257" spans="2:8" s="17" customFormat="1" ht="15" x14ac:dyDescent="0.2">
      <c r="B257" s="4" t="s">
        <v>325</v>
      </c>
      <c r="C257" s="29">
        <v>5</v>
      </c>
      <c r="D257" s="29">
        <v>3</v>
      </c>
      <c r="E257" s="34">
        <f t="shared" si="23"/>
        <v>1.5119443604475356E-3</v>
      </c>
      <c r="F257" s="34">
        <f t="shared" si="24"/>
        <v>1.1359333585762969E-3</v>
      </c>
      <c r="G257" s="31">
        <f t="shared" si="25"/>
        <v>-0.4</v>
      </c>
      <c r="H257" s="26">
        <f t="shared" si="26"/>
        <v>-6.0477774417901434E-4</v>
      </c>
    </row>
    <row r="258" spans="2:8" s="17" customFormat="1" ht="30" x14ac:dyDescent="0.2">
      <c r="B258" s="4" t="s">
        <v>326</v>
      </c>
      <c r="C258" s="29">
        <v>93</v>
      </c>
      <c r="D258" s="29">
        <v>29</v>
      </c>
      <c r="E258" s="34">
        <f t="shared" si="23"/>
        <v>2.8122165104324161E-2</v>
      </c>
      <c r="F258" s="34">
        <f t="shared" si="24"/>
        <v>1.0980689132904203E-2</v>
      </c>
      <c r="G258" s="31">
        <f t="shared" si="25"/>
        <v>-0.68817204301075274</v>
      </c>
      <c r="H258" s="26">
        <f t="shared" si="26"/>
        <v>-1.9352887813728455E-2</v>
      </c>
    </row>
    <row r="259" spans="2:8" s="17" customFormat="1" ht="15" x14ac:dyDescent="0.2">
      <c r="B259" s="4" t="s">
        <v>327</v>
      </c>
      <c r="C259" s="29">
        <v>5</v>
      </c>
      <c r="D259" s="29">
        <v>46</v>
      </c>
      <c r="E259" s="34">
        <f t="shared" si="23"/>
        <v>1.5119443604475356E-3</v>
      </c>
      <c r="F259" s="34">
        <f t="shared" si="24"/>
        <v>1.741764483150322E-2</v>
      </c>
      <c r="G259" s="31">
        <f t="shared" si="25"/>
        <v>8.1999999999999993</v>
      </c>
      <c r="H259" s="26">
        <f t="shared" si="26"/>
        <v>1.239794375566979E-2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0</v>
      </c>
      <c r="D262" s="29">
        <v>1</v>
      </c>
      <c r="E262" s="34" t="str">
        <f t="shared" si="23"/>
        <v/>
      </c>
      <c r="F262" s="34">
        <f t="shared" si="24"/>
        <v>3.786444528587656E-4</v>
      </c>
      <c r="G262" s="31" t="str">
        <f t="shared" si="25"/>
        <v>0</v>
      </c>
      <c r="H262" s="26" t="str">
        <f t="shared" si="26"/>
        <v/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0</v>
      </c>
      <c r="E266" s="34" t="str">
        <f t="shared" si="23"/>
        <v/>
      </c>
      <c r="F266" s="34" t="str">
        <f t="shared" si="24"/>
        <v/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1</v>
      </c>
      <c r="D267" s="29">
        <v>0</v>
      </c>
      <c r="E267" s="34">
        <f t="shared" si="23"/>
        <v>3.0238887208950711E-4</v>
      </c>
      <c r="F267" s="34" t="str">
        <f t="shared" si="24"/>
        <v/>
      </c>
      <c r="G267" s="31" t="str">
        <f t="shared" si="25"/>
        <v>0</v>
      </c>
      <c r="H267" s="26">
        <f t="shared" si="26"/>
        <v>0</v>
      </c>
    </row>
    <row r="268" spans="2:8" s="17" customFormat="1" ht="30" x14ac:dyDescent="0.2">
      <c r="B268" s="4" t="s">
        <v>334</v>
      </c>
      <c r="C268" s="29">
        <v>17</v>
      </c>
      <c r="D268" s="29">
        <v>14</v>
      </c>
      <c r="E268" s="34">
        <f t="shared" si="23"/>
        <v>5.140610825521621E-3</v>
      </c>
      <c r="F268" s="34">
        <f t="shared" si="24"/>
        <v>5.301022340022719E-3</v>
      </c>
      <c r="G268" s="31">
        <f t="shared" si="25"/>
        <v>-0.17647058823529413</v>
      </c>
      <c r="H268" s="26">
        <f t="shared" si="26"/>
        <v>-9.071666162685214E-4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1</v>
      </c>
      <c r="E270" s="34" t="str">
        <f t="shared" si="23"/>
        <v/>
      </c>
      <c r="F270" s="34">
        <f t="shared" si="24"/>
        <v>3.786444528587656E-4</v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3</v>
      </c>
      <c r="D272" s="29">
        <v>24</v>
      </c>
      <c r="E272" s="34">
        <f t="shared" si="23"/>
        <v>9.0716661626852129E-4</v>
      </c>
      <c r="F272" s="34">
        <f t="shared" si="24"/>
        <v>9.0874668686103752E-3</v>
      </c>
      <c r="G272" s="31">
        <f t="shared" si="25"/>
        <v>7</v>
      </c>
      <c r="H272" s="26">
        <f t="shared" si="26"/>
        <v>6.3501663138796488E-3</v>
      </c>
    </row>
    <row r="273" spans="2:8" s="17" customFormat="1" ht="30" x14ac:dyDescent="0.2">
      <c r="B273" s="4" t="s">
        <v>91</v>
      </c>
      <c r="C273" s="29">
        <v>21</v>
      </c>
      <c r="D273" s="29">
        <v>3</v>
      </c>
      <c r="E273" s="34">
        <f t="shared" si="23"/>
        <v>6.3501663138796488E-3</v>
      </c>
      <c r="F273" s="34">
        <f t="shared" si="24"/>
        <v>1.1359333585762969E-3</v>
      </c>
      <c r="G273" s="31">
        <f t="shared" si="25"/>
        <v>-0.8571428571428571</v>
      </c>
      <c r="H273" s="26">
        <f t="shared" si="26"/>
        <v>-5.4429996976111273E-3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1</v>
      </c>
      <c r="D275" s="29">
        <v>0</v>
      </c>
      <c r="E275" s="34">
        <f t="shared" si="23"/>
        <v>3.0238887208950711E-4</v>
      </c>
      <c r="F275" s="34" t="str">
        <f t="shared" si="24"/>
        <v/>
      </c>
      <c r="G275" s="31" t="str">
        <f t="shared" si="25"/>
        <v>0</v>
      </c>
      <c r="H275" s="26">
        <f t="shared" si="26"/>
        <v>0</v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1</v>
      </c>
      <c r="D282" s="29">
        <v>0</v>
      </c>
      <c r="E282" s="34">
        <f t="shared" si="27"/>
        <v>3.0238887208950711E-4</v>
      </c>
      <c r="F282" s="34" t="str">
        <f t="shared" si="28"/>
        <v/>
      </c>
      <c r="G282" s="31" t="str">
        <f t="shared" si="29"/>
        <v>0</v>
      </c>
      <c r="H282" s="26">
        <f t="shared" si="30"/>
        <v>0</v>
      </c>
    </row>
    <row r="283" spans="2:8" s="17" customFormat="1" ht="30" x14ac:dyDescent="0.2">
      <c r="B283" s="4" t="s">
        <v>346</v>
      </c>
      <c r="C283" s="29">
        <v>20</v>
      </c>
      <c r="D283" s="29">
        <v>1</v>
      </c>
      <c r="E283" s="34">
        <f t="shared" si="27"/>
        <v>6.0477774417901425E-3</v>
      </c>
      <c r="F283" s="34">
        <f t="shared" si="28"/>
        <v>3.786444528587656E-4</v>
      </c>
      <c r="G283" s="31">
        <f t="shared" si="29"/>
        <v>-0.95</v>
      </c>
      <c r="H283" s="26">
        <f t="shared" si="30"/>
        <v>-5.7453885697006353E-3</v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5</v>
      </c>
      <c r="D286" s="29">
        <v>2</v>
      </c>
      <c r="E286" s="34">
        <f t="shared" si="27"/>
        <v>1.5119443604475356E-3</v>
      </c>
      <c r="F286" s="34">
        <f t="shared" si="28"/>
        <v>7.572889057175312E-4</v>
      </c>
      <c r="G286" s="31">
        <f t="shared" si="29"/>
        <v>-0.6</v>
      </c>
      <c r="H286" s="26">
        <f t="shared" si="30"/>
        <v>-9.0716661626852129E-4</v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5521</v>
      </c>
      <c r="D294" s="21">
        <f>SUM(D295:D499)</f>
        <v>4290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-0.22296685383082776</v>
      </c>
      <c r="H294" s="22">
        <f>+IF(OR(AND(E294=""),(G294="")),"",E294*G294)</f>
        <v>-0.22296685383082776</v>
      </c>
    </row>
    <row r="295" spans="2:8" s="17" customFormat="1" ht="15" x14ac:dyDescent="0.2">
      <c r="B295" s="3" t="s">
        <v>100</v>
      </c>
      <c r="C295" s="29">
        <v>55</v>
      </c>
      <c r="D295" s="29">
        <v>32</v>
      </c>
      <c r="E295" s="34">
        <f>+IF(C295=0,"",C295/C$294)</f>
        <v>9.9619634124252857E-3</v>
      </c>
      <c r="F295" s="34">
        <f>+IF(D295=0,"",D295/D$294)</f>
        <v>7.4592074592074592E-3</v>
      </c>
      <c r="G295" s="31">
        <f>+IF(OR(AND(D295=0),(C295=0)),"0",((D295-C295)/C295))</f>
        <v>-0.41818181818181815</v>
      </c>
      <c r="H295" s="26">
        <f>+IF(OR(AND(E295=""),(G295="")),"",E295*G295)</f>
        <v>-4.1659119724687553E-3</v>
      </c>
    </row>
    <row r="296" spans="2:8" s="17" customFormat="1" ht="15" x14ac:dyDescent="0.2">
      <c r="B296" s="3" t="s">
        <v>113</v>
      </c>
      <c r="C296" s="29">
        <v>0</v>
      </c>
      <c r="D296" s="29">
        <v>2</v>
      </c>
      <c r="E296" s="34" t="str">
        <f t="shared" ref="E296:E359" si="31">+IF(C296=0,"",C296/C$294)</f>
        <v/>
      </c>
      <c r="F296" s="34">
        <f t="shared" ref="F296:F359" si="32">+IF(D296=0,"",D296/D$294)</f>
        <v>4.662004662004662E-4</v>
      </c>
      <c r="G296" s="31" t="str">
        <f t="shared" ref="G296:G359" si="33">+IF(OR(AND(D296=0),(C296=0)),"0",((D296-C296)/C296))</f>
        <v>0</v>
      </c>
      <c r="H296" s="26" t="str">
        <f t="shared" ref="H296:H359" si="34">+IF(OR(AND(E296=""),(G296="")),"",E296*G296)</f>
        <v/>
      </c>
    </row>
    <row r="297" spans="2:8" s="17" customFormat="1" ht="15" x14ac:dyDescent="0.2">
      <c r="B297" s="3" t="s">
        <v>104</v>
      </c>
      <c r="C297" s="29">
        <v>2</v>
      </c>
      <c r="D297" s="29">
        <v>4</v>
      </c>
      <c r="E297" s="34">
        <f t="shared" si="31"/>
        <v>3.622532149972831E-4</v>
      </c>
      <c r="F297" s="34">
        <f t="shared" si="32"/>
        <v>9.324009324009324E-4</v>
      </c>
      <c r="G297" s="31">
        <f t="shared" si="33"/>
        <v>1</v>
      </c>
      <c r="H297" s="26">
        <f t="shared" si="34"/>
        <v>3.622532149972831E-4</v>
      </c>
    </row>
    <row r="298" spans="2:8" s="17" customFormat="1" ht="15" x14ac:dyDescent="0.2">
      <c r="B298" s="3" t="s">
        <v>95</v>
      </c>
      <c r="C298" s="29">
        <v>285</v>
      </c>
      <c r="D298" s="29">
        <v>60</v>
      </c>
      <c r="E298" s="34">
        <f t="shared" si="31"/>
        <v>5.162108313711284E-2</v>
      </c>
      <c r="F298" s="34">
        <f t="shared" si="32"/>
        <v>1.3986013986013986E-2</v>
      </c>
      <c r="G298" s="31">
        <f t="shared" si="33"/>
        <v>-0.78947368421052633</v>
      </c>
      <c r="H298" s="26">
        <f t="shared" si="34"/>
        <v>-4.0753486687194349E-2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43</v>
      </c>
      <c r="D300" s="29">
        <v>0</v>
      </c>
      <c r="E300" s="34">
        <f t="shared" si="31"/>
        <v>7.7884441224415867E-3</v>
      </c>
      <c r="F300" s="34" t="str">
        <f t="shared" si="32"/>
        <v/>
      </c>
      <c r="G300" s="31" t="str">
        <f t="shared" si="33"/>
        <v>0</v>
      </c>
      <c r="H300" s="26">
        <f t="shared" si="34"/>
        <v>0</v>
      </c>
    </row>
    <row r="301" spans="2:8" s="17" customFormat="1" ht="15" x14ac:dyDescent="0.2">
      <c r="B301" s="3" t="s">
        <v>105</v>
      </c>
      <c r="C301" s="29">
        <v>504</v>
      </c>
      <c r="D301" s="29">
        <v>74</v>
      </c>
      <c r="E301" s="34">
        <f t="shared" si="31"/>
        <v>9.1287810179315337E-2</v>
      </c>
      <c r="F301" s="34">
        <f t="shared" si="32"/>
        <v>1.724941724941725E-2</v>
      </c>
      <c r="G301" s="31">
        <f t="shared" si="33"/>
        <v>-0.85317460317460314</v>
      </c>
      <c r="H301" s="26">
        <f t="shared" si="34"/>
        <v>-7.788444122441586E-2</v>
      </c>
    </row>
    <row r="302" spans="2:8" s="17" customFormat="1" ht="15" x14ac:dyDescent="0.2">
      <c r="B302" s="3" t="s">
        <v>109</v>
      </c>
      <c r="C302" s="29">
        <v>2</v>
      </c>
      <c r="D302" s="29">
        <v>3</v>
      </c>
      <c r="E302" s="34">
        <f t="shared" si="31"/>
        <v>3.622532149972831E-4</v>
      </c>
      <c r="F302" s="34">
        <f t="shared" si="32"/>
        <v>6.993006993006993E-4</v>
      </c>
      <c r="G302" s="31">
        <f t="shared" si="33"/>
        <v>0.5</v>
      </c>
      <c r="H302" s="26">
        <f t="shared" si="34"/>
        <v>1.8112660749864155E-4</v>
      </c>
    </row>
    <row r="303" spans="2:8" s="17" customFormat="1" ht="30" x14ac:dyDescent="0.2">
      <c r="B303" s="3" t="s">
        <v>108</v>
      </c>
      <c r="C303" s="29">
        <v>9</v>
      </c>
      <c r="D303" s="29">
        <v>0</v>
      </c>
      <c r="E303" s="34">
        <f t="shared" si="31"/>
        <v>1.630139467487774E-3</v>
      </c>
      <c r="F303" s="34" t="str">
        <f t="shared" si="32"/>
        <v/>
      </c>
      <c r="G303" s="31" t="str">
        <f t="shared" si="33"/>
        <v>0</v>
      </c>
      <c r="H303" s="26">
        <f t="shared" si="34"/>
        <v>0</v>
      </c>
    </row>
    <row r="304" spans="2:8" s="17" customFormat="1" ht="15" x14ac:dyDescent="0.2">
      <c r="B304" s="3" t="s">
        <v>107</v>
      </c>
      <c r="C304" s="29">
        <v>3</v>
      </c>
      <c r="D304" s="29">
        <v>4</v>
      </c>
      <c r="E304" s="34">
        <f t="shared" si="31"/>
        <v>5.4337982249592464E-4</v>
      </c>
      <c r="F304" s="34">
        <f t="shared" si="32"/>
        <v>9.324009324009324E-4</v>
      </c>
      <c r="G304" s="31">
        <f t="shared" si="33"/>
        <v>0.33333333333333331</v>
      </c>
      <c r="H304" s="26">
        <f t="shared" si="34"/>
        <v>1.8112660749864155E-4</v>
      </c>
    </row>
    <row r="305" spans="2:8" s="17" customFormat="1" ht="15" x14ac:dyDescent="0.2">
      <c r="B305" s="3" t="s">
        <v>351</v>
      </c>
      <c r="C305" s="29">
        <v>1</v>
      </c>
      <c r="D305" s="29">
        <v>17</v>
      </c>
      <c r="E305" s="34">
        <f t="shared" si="31"/>
        <v>1.8112660749864155E-4</v>
      </c>
      <c r="F305" s="34">
        <f t="shared" si="32"/>
        <v>3.9627039627039631E-3</v>
      </c>
      <c r="G305" s="31">
        <f t="shared" si="33"/>
        <v>16</v>
      </c>
      <c r="H305" s="26">
        <f t="shared" si="34"/>
        <v>2.8980257199782648E-3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185</v>
      </c>
      <c r="D307" s="29">
        <v>52</v>
      </c>
      <c r="E307" s="34">
        <f t="shared" si="31"/>
        <v>3.3508422387248687E-2</v>
      </c>
      <c r="F307" s="34">
        <f t="shared" si="32"/>
        <v>1.2121212121212121E-2</v>
      </c>
      <c r="G307" s="31">
        <f t="shared" si="33"/>
        <v>-0.7189189189189189</v>
      </c>
      <c r="H307" s="26">
        <f t="shared" si="34"/>
        <v>-2.4089838797319327E-2</v>
      </c>
    </row>
    <row r="308" spans="2:8" s="17" customFormat="1" ht="15" x14ac:dyDescent="0.2">
      <c r="B308" s="3" t="s">
        <v>99</v>
      </c>
      <c r="C308" s="29">
        <v>15</v>
      </c>
      <c r="D308" s="29">
        <v>7</v>
      </c>
      <c r="E308" s="34">
        <f t="shared" si="31"/>
        <v>2.7168991124796233E-3</v>
      </c>
      <c r="F308" s="34">
        <f t="shared" si="32"/>
        <v>1.6317016317016317E-3</v>
      </c>
      <c r="G308" s="31">
        <f t="shared" si="33"/>
        <v>-0.53333333333333333</v>
      </c>
      <c r="H308" s="26">
        <f t="shared" si="34"/>
        <v>-1.4490128599891324E-3</v>
      </c>
    </row>
    <row r="309" spans="2:8" s="17" customFormat="1" ht="15" x14ac:dyDescent="0.2">
      <c r="B309" s="3" t="s">
        <v>96</v>
      </c>
      <c r="C309" s="29">
        <v>1</v>
      </c>
      <c r="D309" s="29">
        <v>4</v>
      </c>
      <c r="E309" s="34">
        <f t="shared" si="31"/>
        <v>1.8112660749864155E-4</v>
      </c>
      <c r="F309" s="34">
        <f t="shared" si="32"/>
        <v>9.324009324009324E-4</v>
      </c>
      <c r="G309" s="31">
        <f t="shared" si="33"/>
        <v>3</v>
      </c>
      <c r="H309" s="26">
        <f t="shared" si="34"/>
        <v>5.4337982249592464E-4</v>
      </c>
    </row>
    <row r="310" spans="2:8" s="17" customFormat="1" ht="15" x14ac:dyDescent="0.2">
      <c r="B310" s="3" t="s">
        <v>106</v>
      </c>
      <c r="C310" s="29">
        <v>215</v>
      </c>
      <c r="D310" s="29">
        <v>54</v>
      </c>
      <c r="E310" s="34">
        <f t="shared" si="31"/>
        <v>3.8942220612207937E-2</v>
      </c>
      <c r="F310" s="34">
        <f t="shared" si="32"/>
        <v>1.2587412587412588E-2</v>
      </c>
      <c r="G310" s="31">
        <f t="shared" si="33"/>
        <v>-0.74883720930232556</v>
      </c>
      <c r="H310" s="26">
        <f t="shared" si="34"/>
        <v>-2.9161383807281289E-2</v>
      </c>
    </row>
    <row r="311" spans="2:8" s="17" customFormat="1" ht="15" x14ac:dyDescent="0.2">
      <c r="B311" s="3" t="s">
        <v>102</v>
      </c>
      <c r="C311" s="29">
        <v>21</v>
      </c>
      <c r="D311" s="29">
        <v>8</v>
      </c>
      <c r="E311" s="34">
        <f t="shared" si="31"/>
        <v>3.8036587574714724E-3</v>
      </c>
      <c r="F311" s="34">
        <f t="shared" si="32"/>
        <v>1.8648018648018648E-3</v>
      </c>
      <c r="G311" s="31">
        <f t="shared" si="33"/>
        <v>-0.61904761904761907</v>
      </c>
      <c r="H311" s="26">
        <f t="shared" si="34"/>
        <v>-2.35464589748234E-3</v>
      </c>
    </row>
    <row r="312" spans="2:8" s="17" customFormat="1" ht="15" x14ac:dyDescent="0.2">
      <c r="B312" s="3" t="s">
        <v>97</v>
      </c>
      <c r="C312" s="29">
        <v>0</v>
      </c>
      <c r="D312" s="29">
        <v>1</v>
      </c>
      <c r="E312" s="34" t="str">
        <f t="shared" si="31"/>
        <v/>
      </c>
      <c r="F312" s="34">
        <f t="shared" si="32"/>
        <v>2.331002331002331E-4</v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722</v>
      </c>
      <c r="D314" s="29">
        <v>158</v>
      </c>
      <c r="E314" s="34">
        <f t="shared" si="31"/>
        <v>0.1307734106140192</v>
      </c>
      <c r="F314" s="34">
        <f t="shared" si="32"/>
        <v>3.6829836829836829E-2</v>
      </c>
      <c r="G314" s="31">
        <f t="shared" si="33"/>
        <v>-0.78116343490304707</v>
      </c>
      <c r="H314" s="26">
        <f t="shared" si="34"/>
        <v>-0.10215540662923384</v>
      </c>
    </row>
    <row r="315" spans="2:8" s="17" customFormat="1" ht="15" x14ac:dyDescent="0.2">
      <c r="B315" s="3" t="s">
        <v>354</v>
      </c>
      <c r="C315" s="29">
        <v>0</v>
      </c>
      <c r="D315" s="29">
        <v>5</v>
      </c>
      <c r="E315" s="34" t="str">
        <f t="shared" si="31"/>
        <v/>
      </c>
      <c r="F315" s="34">
        <f t="shared" si="32"/>
        <v>1.1655011655011655E-3</v>
      </c>
      <c r="G315" s="31" t="str">
        <f t="shared" si="33"/>
        <v>0</v>
      </c>
      <c r="H315" s="26" t="str">
        <f t="shared" si="34"/>
        <v/>
      </c>
    </row>
    <row r="316" spans="2:8" s="17" customFormat="1" ht="15" x14ac:dyDescent="0.2">
      <c r="B316" s="3" t="s">
        <v>101</v>
      </c>
      <c r="C316" s="29">
        <v>3</v>
      </c>
      <c r="D316" s="29">
        <v>0</v>
      </c>
      <c r="E316" s="34">
        <f t="shared" si="31"/>
        <v>5.4337982249592464E-4</v>
      </c>
      <c r="F316" s="34" t="str">
        <f t="shared" si="32"/>
        <v/>
      </c>
      <c r="G316" s="31" t="str">
        <f t="shared" si="33"/>
        <v>0</v>
      </c>
      <c r="H316" s="26">
        <f t="shared" si="34"/>
        <v>0</v>
      </c>
    </row>
    <row r="317" spans="2:8" s="17" customFormat="1" ht="15" x14ac:dyDescent="0.2">
      <c r="B317" s="3" t="s">
        <v>103</v>
      </c>
      <c r="C317" s="29">
        <v>2</v>
      </c>
      <c r="D317" s="29">
        <v>10</v>
      </c>
      <c r="E317" s="34">
        <f t="shared" si="31"/>
        <v>3.622532149972831E-4</v>
      </c>
      <c r="F317" s="34">
        <f t="shared" si="32"/>
        <v>2.331002331002331E-3</v>
      </c>
      <c r="G317" s="31">
        <f t="shared" si="33"/>
        <v>4</v>
      </c>
      <c r="H317" s="26">
        <f t="shared" si="34"/>
        <v>1.4490128599891324E-3</v>
      </c>
    </row>
    <row r="318" spans="2:8" s="17" customFormat="1" ht="15" x14ac:dyDescent="0.2">
      <c r="B318" s="3" t="s">
        <v>355</v>
      </c>
      <c r="C318" s="29">
        <v>66</v>
      </c>
      <c r="D318" s="29">
        <v>35</v>
      </c>
      <c r="E318" s="34">
        <f t="shared" si="31"/>
        <v>1.1954356094910343E-2</v>
      </c>
      <c r="F318" s="34">
        <f t="shared" si="32"/>
        <v>8.1585081585081581E-3</v>
      </c>
      <c r="G318" s="31">
        <f t="shared" si="33"/>
        <v>-0.46969696969696972</v>
      </c>
      <c r="H318" s="26">
        <f t="shared" si="34"/>
        <v>-5.6149248324578885E-3</v>
      </c>
    </row>
    <row r="319" spans="2:8" s="17" customFormat="1" ht="15" x14ac:dyDescent="0.2">
      <c r="B319" s="3" t="s">
        <v>115</v>
      </c>
      <c r="C319" s="29">
        <v>13</v>
      </c>
      <c r="D319" s="29">
        <v>3</v>
      </c>
      <c r="E319" s="34">
        <f t="shared" si="31"/>
        <v>2.35464589748234E-3</v>
      </c>
      <c r="F319" s="34">
        <f t="shared" si="32"/>
        <v>6.993006993006993E-4</v>
      </c>
      <c r="G319" s="31">
        <f t="shared" si="33"/>
        <v>-0.76923076923076927</v>
      </c>
      <c r="H319" s="26">
        <f t="shared" si="34"/>
        <v>-1.8112660749864155E-3</v>
      </c>
    </row>
    <row r="320" spans="2:8" s="17" customFormat="1" ht="15" x14ac:dyDescent="0.2">
      <c r="B320" s="3" t="s">
        <v>114</v>
      </c>
      <c r="C320" s="29">
        <v>0</v>
      </c>
      <c r="D320" s="29">
        <v>1</v>
      </c>
      <c r="E320" s="34" t="str">
        <f t="shared" si="31"/>
        <v/>
      </c>
      <c r="F320" s="34">
        <f t="shared" si="32"/>
        <v>2.331002331002331E-4</v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29</v>
      </c>
      <c r="D323" s="29">
        <v>29</v>
      </c>
      <c r="E323" s="34">
        <f t="shared" si="31"/>
        <v>5.2526716174606048E-3</v>
      </c>
      <c r="F323" s="34">
        <f t="shared" si="32"/>
        <v>6.7599067599067603E-3</v>
      </c>
      <c r="G323" s="31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29">
        <v>3</v>
      </c>
      <c r="D324" s="29">
        <v>2</v>
      </c>
      <c r="E324" s="34">
        <f t="shared" si="31"/>
        <v>5.4337982249592464E-4</v>
      </c>
      <c r="F324" s="34">
        <f t="shared" si="32"/>
        <v>4.662004662004662E-4</v>
      </c>
      <c r="G324" s="31">
        <f t="shared" si="33"/>
        <v>-0.33333333333333331</v>
      </c>
      <c r="H324" s="26">
        <f t="shared" si="34"/>
        <v>-1.8112660749864155E-4</v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44</v>
      </c>
      <c r="D326" s="29">
        <v>134</v>
      </c>
      <c r="E326" s="34">
        <f t="shared" si="31"/>
        <v>7.9695707299402285E-3</v>
      </c>
      <c r="F326" s="34">
        <f t="shared" si="32"/>
        <v>3.1235431235431235E-2</v>
      </c>
      <c r="G326" s="31">
        <f t="shared" si="33"/>
        <v>2.0454545454545454</v>
      </c>
      <c r="H326" s="26">
        <f t="shared" si="34"/>
        <v>1.6301394674877741E-2</v>
      </c>
    </row>
    <row r="327" spans="2:8" s="17" customFormat="1" ht="15" x14ac:dyDescent="0.2">
      <c r="B327" s="3" t="s">
        <v>358</v>
      </c>
      <c r="C327" s="29">
        <v>3</v>
      </c>
      <c r="D327" s="29">
        <v>0</v>
      </c>
      <c r="E327" s="34">
        <f t="shared" si="31"/>
        <v>5.4337982249592464E-4</v>
      </c>
      <c r="F327" s="34" t="str">
        <f t="shared" si="32"/>
        <v/>
      </c>
      <c r="G327" s="31" t="str">
        <f t="shared" si="33"/>
        <v>0</v>
      </c>
      <c r="H327" s="26">
        <f t="shared" si="34"/>
        <v>0</v>
      </c>
    </row>
    <row r="328" spans="2:8" s="17" customFormat="1" ht="15" x14ac:dyDescent="0.2">
      <c r="B328" s="3" t="s">
        <v>116</v>
      </c>
      <c r="C328" s="29">
        <v>2</v>
      </c>
      <c r="D328" s="29">
        <v>0</v>
      </c>
      <c r="E328" s="34">
        <f t="shared" si="31"/>
        <v>3.622532149972831E-4</v>
      </c>
      <c r="F328" s="34" t="str">
        <f t="shared" si="32"/>
        <v/>
      </c>
      <c r="G328" s="31" t="str">
        <f t="shared" si="33"/>
        <v>0</v>
      </c>
      <c r="H328" s="26">
        <f t="shared" si="34"/>
        <v>0</v>
      </c>
    </row>
    <row r="329" spans="2:8" s="17" customFormat="1" ht="15" x14ac:dyDescent="0.2">
      <c r="B329" s="3" t="s">
        <v>359</v>
      </c>
      <c r="C329" s="29">
        <v>0</v>
      </c>
      <c r="D329" s="29">
        <v>2</v>
      </c>
      <c r="E329" s="34" t="str">
        <f t="shared" si="31"/>
        <v/>
      </c>
      <c r="F329" s="34">
        <f t="shared" si="32"/>
        <v>4.662004662004662E-4</v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28</v>
      </c>
      <c r="D330" s="29">
        <v>20</v>
      </c>
      <c r="E330" s="34">
        <f t="shared" si="31"/>
        <v>5.0715450099619638E-3</v>
      </c>
      <c r="F330" s="34">
        <f t="shared" si="32"/>
        <v>4.662004662004662E-3</v>
      </c>
      <c r="G330" s="31">
        <f t="shared" si="33"/>
        <v>-0.2857142857142857</v>
      </c>
      <c r="H330" s="26">
        <f t="shared" si="34"/>
        <v>-1.4490128599891324E-3</v>
      </c>
    </row>
    <row r="331" spans="2:8" s="17" customFormat="1" ht="15" x14ac:dyDescent="0.2">
      <c r="B331" s="3" t="s">
        <v>117</v>
      </c>
      <c r="C331" s="29">
        <v>3</v>
      </c>
      <c r="D331" s="29">
        <v>3</v>
      </c>
      <c r="E331" s="34">
        <f t="shared" si="31"/>
        <v>5.4337982249592464E-4</v>
      </c>
      <c r="F331" s="34">
        <f t="shared" si="32"/>
        <v>6.993006993006993E-4</v>
      </c>
      <c r="G331" s="31">
        <f t="shared" si="33"/>
        <v>0</v>
      </c>
      <c r="H331" s="26">
        <f t="shared" si="34"/>
        <v>0</v>
      </c>
    </row>
    <row r="332" spans="2:8" s="17" customFormat="1" ht="15" x14ac:dyDescent="0.2">
      <c r="B332" s="3" t="s">
        <v>361</v>
      </c>
      <c r="C332" s="29">
        <v>876</v>
      </c>
      <c r="D332" s="29">
        <v>237</v>
      </c>
      <c r="E332" s="34">
        <f t="shared" si="31"/>
        <v>0.15866690816880999</v>
      </c>
      <c r="F332" s="34">
        <f t="shared" si="32"/>
        <v>5.5244755244755243E-2</v>
      </c>
      <c r="G332" s="31">
        <f t="shared" si="33"/>
        <v>-0.72945205479452058</v>
      </c>
      <c r="H332" s="26">
        <f t="shared" si="34"/>
        <v>-0.11573990219163195</v>
      </c>
    </row>
    <row r="333" spans="2:8" s="17" customFormat="1" ht="15" x14ac:dyDescent="0.2">
      <c r="B333" s="3" t="s">
        <v>130</v>
      </c>
      <c r="C333" s="29">
        <v>73</v>
      </c>
      <c r="D333" s="29">
        <v>125</v>
      </c>
      <c r="E333" s="34">
        <f t="shared" si="31"/>
        <v>1.3222242347400832E-2</v>
      </c>
      <c r="F333" s="34">
        <f t="shared" si="32"/>
        <v>2.9137529137529136E-2</v>
      </c>
      <c r="G333" s="31">
        <f t="shared" si="33"/>
        <v>0.71232876712328763</v>
      </c>
      <c r="H333" s="26">
        <f t="shared" si="34"/>
        <v>9.41858358992936E-3</v>
      </c>
    </row>
    <row r="334" spans="2:8" s="17" customFormat="1" ht="15" x14ac:dyDescent="0.2">
      <c r="B334" s="3" t="s">
        <v>119</v>
      </c>
      <c r="C334" s="29">
        <v>222</v>
      </c>
      <c r="D334" s="29">
        <v>187</v>
      </c>
      <c r="E334" s="34">
        <f t="shared" si="31"/>
        <v>4.0210106864698426E-2</v>
      </c>
      <c r="F334" s="34">
        <f t="shared" si="32"/>
        <v>4.3589743589743588E-2</v>
      </c>
      <c r="G334" s="31">
        <f t="shared" si="33"/>
        <v>-0.15765765765765766</v>
      </c>
      <c r="H334" s="26">
        <f t="shared" si="34"/>
        <v>-6.3394312624524543E-3</v>
      </c>
    </row>
    <row r="335" spans="2:8" s="17" customFormat="1" ht="15" x14ac:dyDescent="0.2">
      <c r="B335" s="3" t="s">
        <v>128</v>
      </c>
      <c r="C335" s="29">
        <v>36</v>
      </c>
      <c r="D335" s="29">
        <v>30</v>
      </c>
      <c r="E335" s="34">
        <f t="shared" si="31"/>
        <v>6.5205578699510961E-3</v>
      </c>
      <c r="F335" s="34">
        <f t="shared" si="32"/>
        <v>6.993006993006993E-3</v>
      </c>
      <c r="G335" s="31">
        <f t="shared" si="33"/>
        <v>-0.16666666666666666</v>
      </c>
      <c r="H335" s="26">
        <f t="shared" si="34"/>
        <v>-1.0867596449918493E-3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3</v>
      </c>
      <c r="D337" s="29">
        <v>0</v>
      </c>
      <c r="E337" s="34">
        <f t="shared" si="31"/>
        <v>5.4337982249592464E-4</v>
      </c>
      <c r="F337" s="34" t="str">
        <f t="shared" si="32"/>
        <v/>
      </c>
      <c r="G337" s="31" t="str">
        <f t="shared" si="33"/>
        <v>0</v>
      </c>
      <c r="H337" s="26">
        <f t="shared" si="34"/>
        <v>0</v>
      </c>
    </row>
    <row r="338" spans="2:8" s="17" customFormat="1" ht="30" x14ac:dyDescent="0.2">
      <c r="B338" s="3" t="s">
        <v>362</v>
      </c>
      <c r="C338" s="29">
        <v>16</v>
      </c>
      <c r="D338" s="29">
        <v>1</v>
      </c>
      <c r="E338" s="34">
        <f t="shared" si="31"/>
        <v>2.8980257199782648E-3</v>
      </c>
      <c r="F338" s="34">
        <f t="shared" si="32"/>
        <v>2.331002331002331E-4</v>
      </c>
      <c r="G338" s="31">
        <f t="shared" si="33"/>
        <v>-0.9375</v>
      </c>
      <c r="H338" s="26">
        <f t="shared" si="34"/>
        <v>-2.7168991124796233E-3</v>
      </c>
    </row>
    <row r="339" spans="2:8" s="17" customFormat="1" ht="15" x14ac:dyDescent="0.2">
      <c r="B339" s="3" t="s">
        <v>363</v>
      </c>
      <c r="C339" s="29">
        <v>2</v>
      </c>
      <c r="D339" s="29">
        <v>2</v>
      </c>
      <c r="E339" s="34">
        <f t="shared" si="31"/>
        <v>3.622532149972831E-4</v>
      </c>
      <c r="F339" s="34">
        <f t="shared" si="32"/>
        <v>4.662004662004662E-4</v>
      </c>
      <c r="G339" s="31">
        <f t="shared" si="33"/>
        <v>0</v>
      </c>
      <c r="H339" s="26">
        <f t="shared" si="34"/>
        <v>0</v>
      </c>
    </row>
    <row r="340" spans="2:8" s="17" customFormat="1" ht="15" x14ac:dyDescent="0.2">
      <c r="B340" s="3" t="s">
        <v>364</v>
      </c>
      <c r="C340" s="29">
        <v>1</v>
      </c>
      <c r="D340" s="29">
        <v>2</v>
      </c>
      <c r="E340" s="34">
        <f t="shared" si="31"/>
        <v>1.8112660749864155E-4</v>
      </c>
      <c r="F340" s="34">
        <f t="shared" si="32"/>
        <v>4.662004662004662E-4</v>
      </c>
      <c r="G340" s="31">
        <f t="shared" si="33"/>
        <v>1</v>
      </c>
      <c r="H340" s="26">
        <f t="shared" si="34"/>
        <v>1.8112660749864155E-4</v>
      </c>
    </row>
    <row r="341" spans="2:8" s="17" customFormat="1" ht="15" x14ac:dyDescent="0.2">
      <c r="B341" s="3" t="s">
        <v>118</v>
      </c>
      <c r="C341" s="29">
        <v>31</v>
      </c>
      <c r="D341" s="29">
        <v>1</v>
      </c>
      <c r="E341" s="34">
        <f t="shared" si="31"/>
        <v>5.6149248324578876E-3</v>
      </c>
      <c r="F341" s="34">
        <f t="shared" si="32"/>
        <v>2.331002331002331E-4</v>
      </c>
      <c r="G341" s="31">
        <f t="shared" si="33"/>
        <v>-0.967741935483871</v>
      </c>
      <c r="H341" s="26">
        <f t="shared" si="34"/>
        <v>-5.4337982249592466E-3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8</v>
      </c>
      <c r="D343" s="29">
        <v>18</v>
      </c>
      <c r="E343" s="34">
        <f t="shared" si="31"/>
        <v>1.4490128599891324E-3</v>
      </c>
      <c r="F343" s="34">
        <f t="shared" si="32"/>
        <v>4.1958041958041958E-3</v>
      </c>
      <c r="G343" s="31">
        <f t="shared" si="33"/>
        <v>1.25</v>
      </c>
      <c r="H343" s="26">
        <f t="shared" si="34"/>
        <v>1.8112660749864155E-3</v>
      </c>
    </row>
    <row r="344" spans="2:8" s="17" customFormat="1" ht="15" x14ac:dyDescent="0.2">
      <c r="B344" s="3" t="s">
        <v>131</v>
      </c>
      <c r="C344" s="29">
        <v>8</v>
      </c>
      <c r="D344" s="29">
        <v>66</v>
      </c>
      <c r="E344" s="34">
        <f t="shared" si="31"/>
        <v>1.4490128599891324E-3</v>
      </c>
      <c r="F344" s="34">
        <f t="shared" si="32"/>
        <v>1.5384615384615385E-2</v>
      </c>
      <c r="G344" s="31">
        <f t="shared" si="33"/>
        <v>7.25</v>
      </c>
      <c r="H344" s="26">
        <f t="shared" si="34"/>
        <v>1.050534323492121E-2</v>
      </c>
    </row>
    <row r="345" spans="2:8" s="17" customFormat="1" ht="15" x14ac:dyDescent="0.2">
      <c r="B345" s="3" t="s">
        <v>366</v>
      </c>
      <c r="C345" s="29">
        <v>2</v>
      </c>
      <c r="D345" s="29">
        <v>70</v>
      </c>
      <c r="E345" s="34">
        <f t="shared" si="31"/>
        <v>3.622532149972831E-4</v>
      </c>
      <c r="F345" s="34">
        <f t="shared" si="32"/>
        <v>1.6317016317016316E-2</v>
      </c>
      <c r="G345" s="31">
        <f t="shared" si="33"/>
        <v>34</v>
      </c>
      <c r="H345" s="26">
        <f t="shared" si="34"/>
        <v>1.2316609309907625E-2</v>
      </c>
    </row>
    <row r="346" spans="2:8" s="17" customFormat="1" ht="15" x14ac:dyDescent="0.2">
      <c r="B346" s="3" t="s">
        <v>122</v>
      </c>
      <c r="C346" s="29">
        <v>3</v>
      </c>
      <c r="D346" s="29">
        <v>1</v>
      </c>
      <c r="E346" s="34">
        <f t="shared" si="31"/>
        <v>5.4337982249592464E-4</v>
      </c>
      <c r="F346" s="34">
        <f t="shared" si="32"/>
        <v>2.331002331002331E-4</v>
      </c>
      <c r="G346" s="31">
        <f t="shared" si="33"/>
        <v>-0.66666666666666663</v>
      </c>
      <c r="H346" s="26">
        <f t="shared" si="34"/>
        <v>-3.622532149972831E-4</v>
      </c>
    </row>
    <row r="347" spans="2:8" s="17" customFormat="1" ht="15" x14ac:dyDescent="0.2">
      <c r="B347" s="3" t="s">
        <v>121</v>
      </c>
      <c r="C347" s="29">
        <v>13</v>
      </c>
      <c r="D347" s="29">
        <v>65</v>
      </c>
      <c r="E347" s="34">
        <f t="shared" si="31"/>
        <v>2.35464589748234E-3</v>
      </c>
      <c r="F347" s="34">
        <f t="shared" si="32"/>
        <v>1.5151515151515152E-2</v>
      </c>
      <c r="G347" s="31">
        <f t="shared" si="33"/>
        <v>4</v>
      </c>
      <c r="H347" s="26">
        <f t="shared" si="34"/>
        <v>9.41858358992936E-3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2</v>
      </c>
      <c r="E349" s="34" t="str">
        <f t="shared" si="31"/>
        <v/>
      </c>
      <c r="F349" s="34">
        <f t="shared" si="32"/>
        <v>4.662004662004662E-4</v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4</v>
      </c>
      <c r="D350" s="29">
        <v>0</v>
      </c>
      <c r="E350" s="34">
        <f t="shared" si="31"/>
        <v>7.2450642999456619E-4</v>
      </c>
      <c r="F350" s="34" t="str">
        <f t="shared" si="32"/>
        <v/>
      </c>
      <c r="G350" s="31" t="str">
        <f t="shared" si="33"/>
        <v>0</v>
      </c>
      <c r="H350" s="26">
        <f t="shared" si="34"/>
        <v>0</v>
      </c>
    </row>
    <row r="351" spans="2:8" s="17" customFormat="1" ht="15" x14ac:dyDescent="0.2">
      <c r="B351" s="3" t="s">
        <v>120</v>
      </c>
      <c r="C351" s="29">
        <v>0</v>
      </c>
      <c r="D351" s="29">
        <v>1</v>
      </c>
      <c r="E351" s="34" t="str">
        <f t="shared" si="31"/>
        <v/>
      </c>
      <c r="F351" s="34">
        <f t="shared" si="32"/>
        <v>2.331002331002331E-4</v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4</v>
      </c>
      <c r="D353" s="29">
        <v>31</v>
      </c>
      <c r="E353" s="34">
        <f t="shared" si="31"/>
        <v>7.2450642999456619E-4</v>
      </c>
      <c r="F353" s="34">
        <f t="shared" si="32"/>
        <v>7.2261072261072265E-3</v>
      </c>
      <c r="G353" s="31">
        <f t="shared" si="33"/>
        <v>6.75</v>
      </c>
      <c r="H353" s="26">
        <f t="shared" si="34"/>
        <v>4.8904184024633219E-3</v>
      </c>
    </row>
    <row r="354" spans="2:8" s="17" customFormat="1" ht="15" x14ac:dyDescent="0.2">
      <c r="B354" s="3" t="s">
        <v>124</v>
      </c>
      <c r="C354" s="29">
        <v>50</v>
      </c>
      <c r="D354" s="29">
        <v>110</v>
      </c>
      <c r="E354" s="34">
        <f t="shared" si="31"/>
        <v>9.056330374932078E-3</v>
      </c>
      <c r="F354" s="34">
        <f t="shared" si="32"/>
        <v>2.564102564102564E-2</v>
      </c>
      <c r="G354" s="31">
        <f t="shared" si="33"/>
        <v>1.2</v>
      </c>
      <c r="H354" s="26">
        <f t="shared" si="34"/>
        <v>1.0867596449918493E-2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0</v>
      </c>
      <c r="E356" s="34" t="str">
        <f t="shared" si="31"/>
        <v/>
      </c>
      <c r="F356" s="34" t="str">
        <f t="shared" si="32"/>
        <v/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7</v>
      </c>
      <c r="D357" s="29">
        <v>82</v>
      </c>
      <c r="E357" s="34">
        <f t="shared" si="31"/>
        <v>1.2678862524904909E-3</v>
      </c>
      <c r="F357" s="34">
        <f t="shared" si="32"/>
        <v>1.9114219114219115E-2</v>
      </c>
      <c r="G357" s="31">
        <f t="shared" si="33"/>
        <v>10.714285714285714</v>
      </c>
      <c r="H357" s="26">
        <f t="shared" si="34"/>
        <v>1.3584495562398116E-2</v>
      </c>
    </row>
    <row r="358" spans="2:8" s="17" customFormat="1" ht="15" x14ac:dyDescent="0.2">
      <c r="B358" s="3" t="s">
        <v>127</v>
      </c>
      <c r="C358" s="29">
        <v>8</v>
      </c>
      <c r="D358" s="29">
        <v>6</v>
      </c>
      <c r="E358" s="34">
        <f t="shared" si="31"/>
        <v>1.4490128599891324E-3</v>
      </c>
      <c r="F358" s="34">
        <f t="shared" si="32"/>
        <v>1.3986013986013986E-3</v>
      </c>
      <c r="G358" s="31">
        <f t="shared" si="33"/>
        <v>-0.25</v>
      </c>
      <c r="H358" s="26">
        <f t="shared" si="34"/>
        <v>-3.622532149972831E-4</v>
      </c>
    </row>
    <row r="359" spans="2:8" s="17" customFormat="1" ht="15" x14ac:dyDescent="0.2">
      <c r="B359" s="3" t="s">
        <v>123</v>
      </c>
      <c r="C359" s="29">
        <v>1</v>
      </c>
      <c r="D359" s="29">
        <v>1</v>
      </c>
      <c r="E359" s="34">
        <f t="shared" si="31"/>
        <v>1.8112660749864155E-4</v>
      </c>
      <c r="F359" s="34">
        <f t="shared" si="32"/>
        <v>2.331002331002331E-4</v>
      </c>
      <c r="G359" s="31">
        <f t="shared" si="33"/>
        <v>0</v>
      </c>
      <c r="H359" s="26">
        <f t="shared" si="34"/>
        <v>0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1</v>
      </c>
      <c r="D362" s="29">
        <v>1</v>
      </c>
      <c r="E362" s="34">
        <f t="shared" si="35"/>
        <v>1.8112660749864155E-4</v>
      </c>
      <c r="F362" s="34">
        <f t="shared" si="36"/>
        <v>2.331002331002331E-4</v>
      </c>
      <c r="G362" s="31">
        <f t="shared" si="37"/>
        <v>0</v>
      </c>
      <c r="H362" s="26">
        <f t="shared" si="38"/>
        <v>0</v>
      </c>
    </row>
    <row r="363" spans="2:8" s="17" customFormat="1" ht="30" x14ac:dyDescent="0.2">
      <c r="B363" s="3" t="s">
        <v>376</v>
      </c>
      <c r="C363" s="29">
        <v>15</v>
      </c>
      <c r="D363" s="29">
        <v>8</v>
      </c>
      <c r="E363" s="34">
        <f t="shared" si="35"/>
        <v>2.7168991124796233E-3</v>
      </c>
      <c r="F363" s="34">
        <f t="shared" si="36"/>
        <v>1.8648018648018648E-3</v>
      </c>
      <c r="G363" s="31">
        <f t="shared" si="37"/>
        <v>-0.46666666666666667</v>
      </c>
      <c r="H363" s="26">
        <f t="shared" si="38"/>
        <v>-1.2678862524904909E-3</v>
      </c>
    </row>
    <row r="364" spans="2:8" s="17" customFormat="1" ht="15" x14ac:dyDescent="0.2">
      <c r="B364" s="3" t="s">
        <v>377</v>
      </c>
      <c r="C364" s="29">
        <v>116</v>
      </c>
      <c r="D364" s="29">
        <v>0</v>
      </c>
      <c r="E364" s="34">
        <f t="shared" si="35"/>
        <v>2.1010686469842419E-2</v>
      </c>
      <c r="F364" s="34" t="str">
        <f t="shared" si="36"/>
        <v/>
      </c>
      <c r="G364" s="31" t="str">
        <f t="shared" si="37"/>
        <v>0</v>
      </c>
      <c r="H364" s="26">
        <f t="shared" si="38"/>
        <v>0</v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2</v>
      </c>
      <c r="D367" s="29">
        <v>0</v>
      </c>
      <c r="E367" s="34">
        <f t="shared" si="35"/>
        <v>3.622532149972831E-4</v>
      </c>
      <c r="F367" s="34" t="str">
        <f t="shared" si="36"/>
        <v/>
      </c>
      <c r="G367" s="31" t="str">
        <f t="shared" si="37"/>
        <v>0</v>
      </c>
      <c r="H367" s="26">
        <f t="shared" si="38"/>
        <v>0</v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2</v>
      </c>
      <c r="D369" s="29">
        <v>399</v>
      </c>
      <c r="E369" s="34">
        <f t="shared" si="35"/>
        <v>3.622532149972831E-4</v>
      </c>
      <c r="F369" s="34">
        <f t="shared" si="36"/>
        <v>9.3006993006993013E-2</v>
      </c>
      <c r="G369" s="31">
        <f t="shared" si="37"/>
        <v>198.5</v>
      </c>
      <c r="H369" s="26">
        <f t="shared" si="38"/>
        <v>7.1907263176960695E-2</v>
      </c>
    </row>
    <row r="370" spans="2:8" s="17" customFormat="1" ht="15" x14ac:dyDescent="0.2">
      <c r="B370" s="3" t="s">
        <v>135</v>
      </c>
      <c r="C370" s="29">
        <v>24</v>
      </c>
      <c r="D370" s="29">
        <v>579</v>
      </c>
      <c r="E370" s="34">
        <f t="shared" si="35"/>
        <v>4.3470385799673971E-3</v>
      </c>
      <c r="F370" s="34">
        <f t="shared" si="36"/>
        <v>0.13496503496503495</v>
      </c>
      <c r="G370" s="31">
        <f t="shared" si="37"/>
        <v>23.125</v>
      </c>
      <c r="H370" s="26">
        <f t="shared" si="38"/>
        <v>0.10052526716174606</v>
      </c>
    </row>
    <row r="371" spans="2:8" s="17" customFormat="1" ht="15" x14ac:dyDescent="0.2">
      <c r="B371" s="3" t="s">
        <v>136</v>
      </c>
      <c r="C371" s="29">
        <v>23</v>
      </c>
      <c r="D371" s="29">
        <v>2</v>
      </c>
      <c r="E371" s="34">
        <f t="shared" si="35"/>
        <v>4.1659119724687553E-3</v>
      </c>
      <c r="F371" s="34">
        <f t="shared" si="36"/>
        <v>4.662004662004662E-4</v>
      </c>
      <c r="G371" s="31">
        <f t="shared" si="37"/>
        <v>-0.91304347826086951</v>
      </c>
      <c r="H371" s="26">
        <f t="shared" si="38"/>
        <v>-3.803658757471472E-3</v>
      </c>
    </row>
    <row r="372" spans="2:8" s="17" customFormat="1" ht="15" x14ac:dyDescent="0.2">
      <c r="B372" s="3" t="s">
        <v>137</v>
      </c>
      <c r="C372" s="29">
        <v>43</v>
      </c>
      <c r="D372" s="29">
        <v>7</v>
      </c>
      <c r="E372" s="34">
        <f t="shared" si="35"/>
        <v>7.7884441224415867E-3</v>
      </c>
      <c r="F372" s="34">
        <f t="shared" si="36"/>
        <v>1.6317016317016317E-3</v>
      </c>
      <c r="G372" s="31">
        <f t="shared" si="37"/>
        <v>-0.83720930232558144</v>
      </c>
      <c r="H372" s="26">
        <f t="shared" si="38"/>
        <v>-6.5205578699510961E-3</v>
      </c>
    </row>
    <row r="373" spans="2:8" s="17" customFormat="1" ht="15" x14ac:dyDescent="0.2">
      <c r="B373" s="3" t="s">
        <v>382</v>
      </c>
      <c r="C373" s="29">
        <v>0</v>
      </c>
      <c r="D373" s="29">
        <v>2</v>
      </c>
      <c r="E373" s="34" t="str">
        <f t="shared" si="35"/>
        <v/>
      </c>
      <c r="F373" s="34">
        <f t="shared" si="36"/>
        <v>4.662004662004662E-4</v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10</v>
      </c>
      <c r="E374" s="34" t="str">
        <f t="shared" si="35"/>
        <v/>
      </c>
      <c r="F374" s="34">
        <f t="shared" si="36"/>
        <v>2.331002331002331E-3</v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11</v>
      </c>
      <c r="D375" s="29">
        <v>3</v>
      </c>
      <c r="E375" s="34">
        <f t="shared" si="35"/>
        <v>1.9923926824850571E-3</v>
      </c>
      <c r="F375" s="34">
        <f t="shared" si="36"/>
        <v>6.993006993006993E-4</v>
      </c>
      <c r="G375" s="31">
        <f t="shared" si="37"/>
        <v>-0.72727272727272729</v>
      </c>
      <c r="H375" s="26">
        <f t="shared" si="38"/>
        <v>-1.4490128599891326E-3</v>
      </c>
    </row>
    <row r="376" spans="2:8" s="17" customFormat="1" ht="15" x14ac:dyDescent="0.2">
      <c r="B376" s="3" t="s">
        <v>141</v>
      </c>
      <c r="C376" s="29">
        <v>1</v>
      </c>
      <c r="D376" s="29">
        <v>0</v>
      </c>
      <c r="E376" s="34">
        <f t="shared" si="35"/>
        <v>1.8112660749864155E-4</v>
      </c>
      <c r="F376" s="34" t="str">
        <f t="shared" si="36"/>
        <v/>
      </c>
      <c r="G376" s="31" t="str">
        <f t="shared" si="37"/>
        <v>0</v>
      </c>
      <c r="H376" s="26">
        <f t="shared" si="38"/>
        <v>0</v>
      </c>
    </row>
    <row r="377" spans="2:8" s="17" customFormat="1" ht="15" x14ac:dyDescent="0.2">
      <c r="B377" s="3" t="s">
        <v>150</v>
      </c>
      <c r="C377" s="29">
        <v>5</v>
      </c>
      <c r="D377" s="29">
        <v>6</v>
      </c>
      <c r="E377" s="34">
        <f t="shared" si="35"/>
        <v>9.0563303749320774E-4</v>
      </c>
      <c r="F377" s="34">
        <f t="shared" si="36"/>
        <v>1.3986013986013986E-3</v>
      </c>
      <c r="G377" s="31">
        <f t="shared" si="37"/>
        <v>0.2</v>
      </c>
      <c r="H377" s="26">
        <f t="shared" si="38"/>
        <v>1.8112660749864155E-4</v>
      </c>
    </row>
    <row r="378" spans="2:8" s="17" customFormat="1" ht="15" x14ac:dyDescent="0.2">
      <c r="B378" s="3" t="s">
        <v>149</v>
      </c>
      <c r="C378" s="29">
        <v>18</v>
      </c>
      <c r="D378" s="29">
        <v>9</v>
      </c>
      <c r="E378" s="34">
        <f t="shared" si="35"/>
        <v>3.2602789349755481E-3</v>
      </c>
      <c r="F378" s="34">
        <f t="shared" si="36"/>
        <v>2.0979020979020979E-3</v>
      </c>
      <c r="G378" s="31">
        <f t="shared" si="37"/>
        <v>-0.5</v>
      </c>
      <c r="H378" s="26">
        <f t="shared" si="38"/>
        <v>-1.630139467487774E-3</v>
      </c>
    </row>
    <row r="379" spans="2:8" s="17" customFormat="1" ht="15" x14ac:dyDescent="0.2">
      <c r="B379" s="3" t="s">
        <v>384</v>
      </c>
      <c r="C379" s="29">
        <v>16</v>
      </c>
      <c r="D379" s="29">
        <v>4</v>
      </c>
      <c r="E379" s="34">
        <f t="shared" si="35"/>
        <v>2.8980257199782648E-3</v>
      </c>
      <c r="F379" s="34">
        <f t="shared" si="36"/>
        <v>9.324009324009324E-4</v>
      </c>
      <c r="G379" s="31">
        <f t="shared" si="37"/>
        <v>-0.75</v>
      </c>
      <c r="H379" s="26">
        <f t="shared" si="38"/>
        <v>-2.1735192899836986E-3</v>
      </c>
    </row>
    <row r="380" spans="2:8" s="17" customFormat="1" ht="30" x14ac:dyDescent="0.2">
      <c r="B380" s="3" t="s">
        <v>385</v>
      </c>
      <c r="C380" s="29">
        <v>8</v>
      </c>
      <c r="D380" s="29">
        <v>3</v>
      </c>
      <c r="E380" s="34">
        <f t="shared" si="35"/>
        <v>1.4490128599891324E-3</v>
      </c>
      <c r="F380" s="34">
        <f t="shared" si="36"/>
        <v>6.993006993006993E-4</v>
      </c>
      <c r="G380" s="31">
        <f t="shared" si="37"/>
        <v>-0.625</v>
      </c>
      <c r="H380" s="26">
        <f t="shared" si="38"/>
        <v>-9.0563303749320774E-4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1</v>
      </c>
      <c r="E383" s="34" t="str">
        <f t="shared" si="35"/>
        <v/>
      </c>
      <c r="F383" s="34">
        <f t="shared" si="36"/>
        <v>2.331002331002331E-4</v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0</v>
      </c>
      <c r="D385" s="29">
        <v>2</v>
      </c>
      <c r="E385" s="34" t="str">
        <f t="shared" si="35"/>
        <v/>
      </c>
      <c r="F385" s="34">
        <f t="shared" si="36"/>
        <v>4.662004662004662E-4</v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2</v>
      </c>
      <c r="D386" s="29">
        <v>1</v>
      </c>
      <c r="E386" s="34">
        <f t="shared" si="35"/>
        <v>3.622532149972831E-4</v>
      </c>
      <c r="F386" s="34">
        <f t="shared" si="36"/>
        <v>2.331002331002331E-4</v>
      </c>
      <c r="G386" s="31">
        <f t="shared" si="37"/>
        <v>-0.5</v>
      </c>
      <c r="H386" s="26">
        <f t="shared" si="38"/>
        <v>-1.8112660749864155E-4</v>
      </c>
    </row>
    <row r="387" spans="2:8" s="17" customFormat="1" ht="15" x14ac:dyDescent="0.2">
      <c r="B387" s="3" t="s">
        <v>144</v>
      </c>
      <c r="C387" s="29">
        <v>24</v>
      </c>
      <c r="D387" s="29">
        <v>46</v>
      </c>
      <c r="E387" s="34">
        <f t="shared" si="35"/>
        <v>4.3470385799673971E-3</v>
      </c>
      <c r="F387" s="34">
        <f t="shared" si="36"/>
        <v>1.0722610722610723E-2</v>
      </c>
      <c r="G387" s="31">
        <f t="shared" si="37"/>
        <v>0.91666666666666663</v>
      </c>
      <c r="H387" s="26">
        <f t="shared" si="38"/>
        <v>3.9847853649701143E-3</v>
      </c>
    </row>
    <row r="388" spans="2:8" s="17" customFormat="1" ht="15" x14ac:dyDescent="0.2">
      <c r="B388" s="3" t="s">
        <v>389</v>
      </c>
      <c r="C388" s="29">
        <v>7</v>
      </c>
      <c r="D388" s="29">
        <v>1</v>
      </c>
      <c r="E388" s="34">
        <f t="shared" si="35"/>
        <v>1.2678862524904909E-3</v>
      </c>
      <c r="F388" s="34">
        <f t="shared" si="36"/>
        <v>2.331002331002331E-4</v>
      </c>
      <c r="G388" s="31">
        <f t="shared" si="37"/>
        <v>-0.8571428571428571</v>
      </c>
      <c r="H388" s="26">
        <f t="shared" si="38"/>
        <v>-1.0867596449918493E-3</v>
      </c>
    </row>
    <row r="389" spans="2:8" s="17" customFormat="1" ht="15" x14ac:dyDescent="0.2">
      <c r="B389" s="3" t="s">
        <v>143</v>
      </c>
      <c r="C389" s="29">
        <v>0</v>
      </c>
      <c r="D389" s="29">
        <v>1</v>
      </c>
      <c r="E389" s="34" t="str">
        <f t="shared" si="35"/>
        <v/>
      </c>
      <c r="F389" s="34">
        <f t="shared" si="36"/>
        <v>2.331002331002331E-4</v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1</v>
      </c>
      <c r="D390" s="29">
        <v>0</v>
      </c>
      <c r="E390" s="34">
        <f t="shared" si="35"/>
        <v>1.8112660749864155E-4</v>
      </c>
      <c r="F390" s="34" t="str">
        <f t="shared" si="36"/>
        <v/>
      </c>
      <c r="G390" s="31" t="str">
        <f t="shared" si="37"/>
        <v>0</v>
      </c>
      <c r="H390" s="26">
        <f t="shared" si="38"/>
        <v>0</v>
      </c>
    </row>
    <row r="391" spans="2:8" s="17" customFormat="1" ht="15" x14ac:dyDescent="0.2">
      <c r="B391" s="3" t="s">
        <v>153</v>
      </c>
      <c r="C391" s="29">
        <v>0</v>
      </c>
      <c r="D391" s="29">
        <v>2</v>
      </c>
      <c r="E391" s="34" t="str">
        <f t="shared" si="35"/>
        <v/>
      </c>
      <c r="F391" s="34">
        <f t="shared" si="36"/>
        <v>4.662004662004662E-4</v>
      </c>
      <c r="G391" s="31" t="str">
        <f t="shared" si="37"/>
        <v>0</v>
      </c>
      <c r="H391" s="26" t="str">
        <f t="shared" si="38"/>
        <v/>
      </c>
    </row>
    <row r="392" spans="2:8" s="17" customFormat="1" ht="15" x14ac:dyDescent="0.2">
      <c r="B392" s="3" t="s">
        <v>140</v>
      </c>
      <c r="C392" s="29">
        <v>0</v>
      </c>
      <c r="D392" s="29">
        <v>8</v>
      </c>
      <c r="E392" s="34" t="str">
        <f t="shared" si="35"/>
        <v/>
      </c>
      <c r="F392" s="34">
        <f t="shared" si="36"/>
        <v>1.8648018648018648E-3</v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102</v>
      </c>
      <c r="D393" s="29">
        <v>112</v>
      </c>
      <c r="E393" s="34">
        <f t="shared" si="35"/>
        <v>1.847491396486144E-2</v>
      </c>
      <c r="F393" s="34">
        <f t="shared" si="36"/>
        <v>2.6107226107226107E-2</v>
      </c>
      <c r="G393" s="31">
        <f t="shared" si="37"/>
        <v>9.8039215686274508E-2</v>
      </c>
      <c r="H393" s="26">
        <f t="shared" si="38"/>
        <v>1.8112660749864157E-3</v>
      </c>
    </row>
    <row r="394" spans="2:8" s="17" customFormat="1" ht="15" x14ac:dyDescent="0.2">
      <c r="B394" s="3" t="s">
        <v>391</v>
      </c>
      <c r="C394" s="29">
        <v>0</v>
      </c>
      <c r="D394" s="29">
        <v>1</v>
      </c>
      <c r="E394" s="34" t="str">
        <f t="shared" si="35"/>
        <v/>
      </c>
      <c r="F394" s="34">
        <f t="shared" si="36"/>
        <v>2.331002331002331E-4</v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2</v>
      </c>
      <c r="E395" s="34" t="str">
        <f t="shared" si="35"/>
        <v/>
      </c>
      <c r="F395" s="34">
        <f t="shared" si="36"/>
        <v>4.662004662004662E-4</v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1</v>
      </c>
      <c r="E396" s="34" t="str">
        <f t="shared" si="35"/>
        <v/>
      </c>
      <c r="F396" s="34">
        <f t="shared" si="36"/>
        <v>2.331002331002331E-4</v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2</v>
      </c>
      <c r="D397" s="29">
        <v>2</v>
      </c>
      <c r="E397" s="34">
        <f t="shared" si="35"/>
        <v>3.622532149972831E-4</v>
      </c>
      <c r="F397" s="34">
        <f t="shared" si="36"/>
        <v>4.662004662004662E-4</v>
      </c>
      <c r="G397" s="31">
        <f t="shared" si="37"/>
        <v>0</v>
      </c>
      <c r="H397" s="26">
        <f t="shared" si="38"/>
        <v>0</v>
      </c>
    </row>
    <row r="398" spans="2:8" s="17" customFormat="1" ht="15" x14ac:dyDescent="0.2">
      <c r="B398" s="3" t="s">
        <v>142</v>
      </c>
      <c r="C398" s="29">
        <v>2</v>
      </c>
      <c r="D398" s="29">
        <v>1</v>
      </c>
      <c r="E398" s="34">
        <f t="shared" si="35"/>
        <v>3.622532149972831E-4</v>
      </c>
      <c r="F398" s="34">
        <f t="shared" si="36"/>
        <v>2.331002331002331E-4</v>
      </c>
      <c r="G398" s="31">
        <f t="shared" si="37"/>
        <v>-0.5</v>
      </c>
      <c r="H398" s="26">
        <f t="shared" si="38"/>
        <v>-1.8112660749864155E-4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17</v>
      </c>
      <c r="D401" s="29">
        <v>112</v>
      </c>
      <c r="E401" s="34">
        <f t="shared" si="35"/>
        <v>3.0791523274769062E-3</v>
      </c>
      <c r="F401" s="34">
        <f t="shared" si="36"/>
        <v>2.6107226107226107E-2</v>
      </c>
      <c r="G401" s="31">
        <f t="shared" si="37"/>
        <v>5.5882352941176467</v>
      </c>
      <c r="H401" s="26">
        <f t="shared" si="38"/>
        <v>1.7207027712370947E-2</v>
      </c>
    </row>
    <row r="402" spans="2:8" s="17" customFormat="1" ht="15" x14ac:dyDescent="0.2">
      <c r="B402" s="3" t="s">
        <v>393</v>
      </c>
      <c r="C402" s="29">
        <v>0</v>
      </c>
      <c r="D402" s="29">
        <v>1</v>
      </c>
      <c r="E402" s="34" t="str">
        <f t="shared" si="35"/>
        <v/>
      </c>
      <c r="F402" s="34">
        <f t="shared" si="36"/>
        <v>2.331002331002331E-4</v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22</v>
      </c>
      <c r="D403" s="29">
        <v>116</v>
      </c>
      <c r="E403" s="34">
        <f t="shared" si="35"/>
        <v>3.9847853649701143E-3</v>
      </c>
      <c r="F403" s="34">
        <f t="shared" si="36"/>
        <v>2.7039627039627041E-2</v>
      </c>
      <c r="G403" s="31">
        <f t="shared" si="37"/>
        <v>4.2727272727272725</v>
      </c>
      <c r="H403" s="26">
        <f t="shared" si="38"/>
        <v>1.7025901104872305E-2</v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3</v>
      </c>
      <c r="E405" s="34" t="str">
        <f t="shared" si="35"/>
        <v/>
      </c>
      <c r="F405" s="34">
        <f t="shared" si="36"/>
        <v>6.993006993006993E-4</v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61</v>
      </c>
      <c r="D406" s="29">
        <v>73</v>
      </c>
      <c r="E406" s="34">
        <f t="shared" si="35"/>
        <v>1.1048723057417135E-2</v>
      </c>
      <c r="F406" s="34">
        <f t="shared" si="36"/>
        <v>1.7016317016317017E-2</v>
      </c>
      <c r="G406" s="31">
        <f t="shared" si="37"/>
        <v>0.19672131147540983</v>
      </c>
      <c r="H406" s="26">
        <f t="shared" si="38"/>
        <v>2.1735192899836986E-3</v>
      </c>
    </row>
    <row r="407" spans="2:8" s="17" customFormat="1" ht="15" x14ac:dyDescent="0.2">
      <c r="B407" s="3" t="s">
        <v>398</v>
      </c>
      <c r="C407" s="29">
        <v>2</v>
      </c>
      <c r="D407" s="29">
        <v>2</v>
      </c>
      <c r="E407" s="34">
        <f t="shared" si="35"/>
        <v>3.622532149972831E-4</v>
      </c>
      <c r="F407" s="34">
        <f t="shared" si="36"/>
        <v>4.662004662004662E-4</v>
      </c>
      <c r="G407" s="31">
        <f t="shared" si="37"/>
        <v>0</v>
      </c>
      <c r="H407" s="26">
        <f t="shared" si="38"/>
        <v>0</v>
      </c>
    </row>
    <row r="408" spans="2:8" s="17" customFormat="1" ht="15" x14ac:dyDescent="0.2">
      <c r="B408" s="3" t="s">
        <v>399</v>
      </c>
      <c r="C408" s="29">
        <v>5</v>
      </c>
      <c r="D408" s="29">
        <v>179</v>
      </c>
      <c r="E408" s="34">
        <f t="shared" si="35"/>
        <v>9.0563303749320774E-4</v>
      </c>
      <c r="F408" s="34">
        <f t="shared" si="36"/>
        <v>4.1724941724941726E-2</v>
      </c>
      <c r="G408" s="31">
        <f t="shared" si="37"/>
        <v>34.799999999999997</v>
      </c>
      <c r="H408" s="26">
        <f t="shared" si="38"/>
        <v>3.1516029704763623E-2</v>
      </c>
    </row>
    <row r="409" spans="2:8" s="17" customFormat="1" ht="15" x14ac:dyDescent="0.2">
      <c r="B409" s="3" t="s">
        <v>139</v>
      </c>
      <c r="C409" s="29">
        <v>0</v>
      </c>
      <c r="D409" s="29">
        <v>6</v>
      </c>
      <c r="E409" s="34" t="str">
        <f t="shared" si="35"/>
        <v/>
      </c>
      <c r="F409" s="34">
        <f t="shared" si="36"/>
        <v>1.3986013986013986E-3</v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11</v>
      </c>
      <c r="D411" s="29">
        <v>3</v>
      </c>
      <c r="E411" s="34">
        <f t="shared" si="35"/>
        <v>1.9923926824850571E-3</v>
      </c>
      <c r="F411" s="34">
        <f t="shared" si="36"/>
        <v>6.993006993006993E-4</v>
      </c>
      <c r="G411" s="31">
        <f t="shared" si="37"/>
        <v>-0.72727272727272729</v>
      </c>
      <c r="H411" s="26">
        <f t="shared" si="38"/>
        <v>-1.4490128599891326E-3</v>
      </c>
    </row>
    <row r="412" spans="2:8" s="17" customFormat="1" ht="30" x14ac:dyDescent="0.2">
      <c r="B412" s="3" t="s">
        <v>402</v>
      </c>
      <c r="C412" s="29">
        <v>96</v>
      </c>
      <c r="D412" s="29">
        <v>60</v>
      </c>
      <c r="E412" s="34">
        <f t="shared" si="35"/>
        <v>1.7388154319869589E-2</v>
      </c>
      <c r="F412" s="34">
        <f t="shared" si="36"/>
        <v>1.3986013986013986E-2</v>
      </c>
      <c r="G412" s="31">
        <f t="shared" si="37"/>
        <v>-0.375</v>
      </c>
      <c r="H412" s="26">
        <f t="shared" si="38"/>
        <v>-6.5205578699510953E-3</v>
      </c>
    </row>
    <row r="413" spans="2:8" s="17" customFormat="1" ht="30" x14ac:dyDescent="0.2">
      <c r="B413" s="3" t="s">
        <v>403</v>
      </c>
      <c r="C413" s="29">
        <v>1</v>
      </c>
      <c r="D413" s="29">
        <v>0</v>
      </c>
      <c r="E413" s="34">
        <f t="shared" si="35"/>
        <v>1.8112660749864155E-4</v>
      </c>
      <c r="F413" s="34" t="str">
        <f t="shared" si="36"/>
        <v/>
      </c>
      <c r="G413" s="31" t="str">
        <f t="shared" si="37"/>
        <v>0</v>
      </c>
      <c r="H413" s="26">
        <f t="shared" si="38"/>
        <v>0</v>
      </c>
    </row>
    <row r="414" spans="2:8" s="17" customFormat="1" ht="30" x14ac:dyDescent="0.2">
      <c r="B414" s="3" t="s">
        <v>404</v>
      </c>
      <c r="C414" s="29">
        <v>1</v>
      </c>
      <c r="D414" s="29">
        <v>0</v>
      </c>
      <c r="E414" s="34">
        <f t="shared" si="35"/>
        <v>1.8112660749864155E-4</v>
      </c>
      <c r="F414" s="34" t="str">
        <f t="shared" si="36"/>
        <v/>
      </c>
      <c r="G414" s="31" t="str">
        <f t="shared" si="37"/>
        <v>0</v>
      </c>
      <c r="H414" s="26">
        <f t="shared" si="38"/>
        <v>0</v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1</v>
      </c>
      <c r="D416" s="29">
        <v>0</v>
      </c>
      <c r="E416" s="34">
        <f t="shared" si="35"/>
        <v>1.8112660749864155E-4</v>
      </c>
      <c r="F416" s="34" t="str">
        <f t="shared" si="36"/>
        <v/>
      </c>
      <c r="G416" s="31" t="str">
        <f t="shared" si="37"/>
        <v>0</v>
      </c>
      <c r="H416" s="26">
        <f t="shared" si="38"/>
        <v>0</v>
      </c>
    </row>
    <row r="417" spans="2:8" s="17" customFormat="1" ht="30" x14ac:dyDescent="0.2">
      <c r="B417" s="3" t="s">
        <v>165</v>
      </c>
      <c r="C417" s="29">
        <v>2</v>
      </c>
      <c r="D417" s="29">
        <v>2</v>
      </c>
      <c r="E417" s="34">
        <f t="shared" si="35"/>
        <v>3.622532149972831E-4</v>
      </c>
      <c r="F417" s="34">
        <f t="shared" si="36"/>
        <v>4.662004662004662E-4</v>
      </c>
      <c r="G417" s="31">
        <f t="shared" si="37"/>
        <v>0</v>
      </c>
      <c r="H417" s="26">
        <f t="shared" si="38"/>
        <v>0</v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21</v>
      </c>
      <c r="D419" s="29">
        <v>1</v>
      </c>
      <c r="E419" s="34">
        <f t="shared" si="35"/>
        <v>3.8036587574714724E-3</v>
      </c>
      <c r="F419" s="34">
        <f t="shared" si="36"/>
        <v>2.331002331002331E-4</v>
      </c>
      <c r="G419" s="31">
        <f t="shared" si="37"/>
        <v>-0.95238095238095233</v>
      </c>
      <c r="H419" s="26">
        <f t="shared" si="38"/>
        <v>-3.6225321499728305E-3</v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3</v>
      </c>
      <c r="D422" s="29">
        <v>47</v>
      </c>
      <c r="E422" s="34">
        <f t="shared" si="35"/>
        <v>5.4337982249592464E-4</v>
      </c>
      <c r="F422" s="34">
        <f t="shared" si="36"/>
        <v>1.0955710955710955E-2</v>
      </c>
      <c r="G422" s="31">
        <f t="shared" si="37"/>
        <v>14.666666666666666</v>
      </c>
      <c r="H422" s="26">
        <f t="shared" si="38"/>
        <v>7.9695707299402285E-3</v>
      </c>
    </row>
    <row r="423" spans="2:8" s="17" customFormat="1" ht="30" x14ac:dyDescent="0.2">
      <c r="B423" s="3" t="s">
        <v>410</v>
      </c>
      <c r="C423" s="29">
        <v>5</v>
      </c>
      <c r="D423" s="29">
        <v>0</v>
      </c>
      <c r="E423" s="34">
        <f t="shared" si="35"/>
        <v>9.0563303749320774E-4</v>
      </c>
      <c r="F423" s="34" t="str">
        <f t="shared" si="36"/>
        <v/>
      </c>
      <c r="G423" s="31" t="str">
        <f t="shared" si="37"/>
        <v>0</v>
      </c>
      <c r="H423" s="26">
        <f t="shared" si="38"/>
        <v>0</v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1</v>
      </c>
      <c r="D427" s="29">
        <v>0</v>
      </c>
      <c r="E427" s="34">
        <f t="shared" si="39"/>
        <v>1.8112660749864155E-4</v>
      </c>
      <c r="F427" s="34" t="str">
        <f t="shared" si="40"/>
        <v/>
      </c>
      <c r="G427" s="31" t="str">
        <f t="shared" si="41"/>
        <v>0</v>
      </c>
      <c r="H427" s="26">
        <f t="shared" si="42"/>
        <v>0</v>
      </c>
    </row>
    <row r="428" spans="2:8" s="17" customFormat="1" ht="30" x14ac:dyDescent="0.2">
      <c r="B428" s="3" t="s">
        <v>414</v>
      </c>
      <c r="C428" s="29">
        <v>0</v>
      </c>
      <c r="D428" s="29">
        <v>1</v>
      </c>
      <c r="E428" s="34" t="str">
        <f t="shared" si="39"/>
        <v/>
      </c>
      <c r="F428" s="34">
        <f t="shared" si="40"/>
        <v>2.331002331002331E-4</v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2</v>
      </c>
      <c r="D430" s="29">
        <v>2</v>
      </c>
      <c r="E430" s="34">
        <f t="shared" si="39"/>
        <v>3.622532149972831E-4</v>
      </c>
      <c r="F430" s="34">
        <f t="shared" si="40"/>
        <v>4.662004662004662E-4</v>
      </c>
      <c r="G430" s="31">
        <f t="shared" si="41"/>
        <v>0</v>
      </c>
      <c r="H430" s="26">
        <f t="shared" si="42"/>
        <v>0</v>
      </c>
    </row>
    <row r="431" spans="2:8" s="17" customFormat="1" ht="15" x14ac:dyDescent="0.2">
      <c r="B431" s="3" t="s">
        <v>169</v>
      </c>
      <c r="C431" s="29">
        <v>1</v>
      </c>
      <c r="D431" s="29">
        <v>2</v>
      </c>
      <c r="E431" s="34">
        <f t="shared" si="39"/>
        <v>1.8112660749864155E-4</v>
      </c>
      <c r="F431" s="34">
        <f t="shared" si="40"/>
        <v>4.662004662004662E-4</v>
      </c>
      <c r="G431" s="31">
        <f t="shared" si="41"/>
        <v>1</v>
      </c>
      <c r="H431" s="26">
        <f t="shared" si="42"/>
        <v>1.8112660749864155E-4</v>
      </c>
    </row>
    <row r="432" spans="2:8" s="17" customFormat="1" ht="15" x14ac:dyDescent="0.2">
      <c r="B432" s="3" t="s">
        <v>417</v>
      </c>
      <c r="C432" s="29">
        <v>2</v>
      </c>
      <c r="D432" s="29">
        <v>16</v>
      </c>
      <c r="E432" s="34">
        <f t="shared" si="39"/>
        <v>3.622532149972831E-4</v>
      </c>
      <c r="F432" s="34">
        <f t="shared" si="40"/>
        <v>3.7296037296037296E-3</v>
      </c>
      <c r="G432" s="31">
        <f t="shared" si="41"/>
        <v>7</v>
      </c>
      <c r="H432" s="26">
        <f t="shared" si="42"/>
        <v>2.5357725049809819E-3</v>
      </c>
    </row>
    <row r="433" spans="2:8" s="17" customFormat="1" ht="15" x14ac:dyDescent="0.2">
      <c r="B433" s="3" t="s">
        <v>162</v>
      </c>
      <c r="C433" s="29">
        <v>156</v>
      </c>
      <c r="D433" s="29">
        <v>80</v>
      </c>
      <c r="E433" s="34">
        <f t="shared" si="39"/>
        <v>2.8255750769788084E-2</v>
      </c>
      <c r="F433" s="34">
        <f t="shared" si="40"/>
        <v>1.8648018648018648E-2</v>
      </c>
      <c r="G433" s="31">
        <f t="shared" si="41"/>
        <v>-0.48717948717948717</v>
      </c>
      <c r="H433" s="26">
        <f t="shared" si="42"/>
        <v>-1.3765622169896758E-2</v>
      </c>
    </row>
    <row r="434" spans="2:8" s="17" customFormat="1" ht="45" x14ac:dyDescent="0.2">
      <c r="B434" s="3" t="s">
        <v>418</v>
      </c>
      <c r="C434" s="29">
        <v>9</v>
      </c>
      <c r="D434" s="29">
        <v>9</v>
      </c>
      <c r="E434" s="34">
        <f t="shared" si="39"/>
        <v>1.630139467487774E-3</v>
      </c>
      <c r="F434" s="34">
        <f t="shared" si="40"/>
        <v>2.0979020979020979E-3</v>
      </c>
      <c r="G434" s="31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6</v>
      </c>
      <c r="D436" s="29">
        <v>14</v>
      </c>
      <c r="E436" s="34">
        <f t="shared" si="39"/>
        <v>1.0867596449918493E-3</v>
      </c>
      <c r="F436" s="34">
        <f t="shared" si="40"/>
        <v>3.2634032634032634E-3</v>
      </c>
      <c r="G436" s="31">
        <f t="shared" si="41"/>
        <v>1.3333333333333333</v>
      </c>
      <c r="H436" s="26">
        <f t="shared" si="42"/>
        <v>1.4490128599891324E-3</v>
      </c>
    </row>
    <row r="437" spans="2:8" s="17" customFormat="1" ht="30" x14ac:dyDescent="0.2">
      <c r="B437" s="3" t="s">
        <v>420</v>
      </c>
      <c r="C437" s="29">
        <v>692</v>
      </c>
      <c r="D437" s="29">
        <v>102</v>
      </c>
      <c r="E437" s="34">
        <f t="shared" si="39"/>
        <v>0.12533961238905994</v>
      </c>
      <c r="F437" s="34">
        <f t="shared" si="40"/>
        <v>2.3776223776223775E-2</v>
      </c>
      <c r="G437" s="31">
        <f t="shared" si="41"/>
        <v>-0.85260115606936415</v>
      </c>
      <c r="H437" s="26">
        <f t="shared" si="42"/>
        <v>-0.1068646984241985</v>
      </c>
    </row>
    <row r="438" spans="2:8" s="17" customFormat="1" ht="15" x14ac:dyDescent="0.2">
      <c r="B438" s="3" t="s">
        <v>155</v>
      </c>
      <c r="C438" s="29">
        <v>6</v>
      </c>
      <c r="D438" s="29">
        <v>0</v>
      </c>
      <c r="E438" s="34">
        <f t="shared" si="39"/>
        <v>1.0867596449918493E-3</v>
      </c>
      <c r="F438" s="34" t="str">
        <f t="shared" si="40"/>
        <v/>
      </c>
      <c r="G438" s="31" t="str">
        <f t="shared" si="41"/>
        <v>0</v>
      </c>
      <c r="H438" s="26">
        <f t="shared" si="42"/>
        <v>0</v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74</v>
      </c>
      <c r="D441" s="29">
        <v>2</v>
      </c>
      <c r="E441" s="34">
        <f t="shared" si="39"/>
        <v>1.3403368954899474E-2</v>
      </c>
      <c r="F441" s="34">
        <f t="shared" si="40"/>
        <v>4.662004662004662E-4</v>
      </c>
      <c r="G441" s="31">
        <f t="shared" si="41"/>
        <v>-0.97297297297297303</v>
      </c>
      <c r="H441" s="26">
        <f t="shared" si="42"/>
        <v>-1.3041115739902192E-2</v>
      </c>
    </row>
    <row r="442" spans="2:8" s="17" customFormat="1" ht="15" x14ac:dyDescent="0.2">
      <c r="B442" s="3" t="s">
        <v>422</v>
      </c>
      <c r="C442" s="29">
        <v>0</v>
      </c>
      <c r="D442" s="29">
        <v>1</v>
      </c>
      <c r="E442" s="34" t="str">
        <f t="shared" si="39"/>
        <v/>
      </c>
      <c r="F442" s="34">
        <f t="shared" si="40"/>
        <v>2.331002331002331E-4</v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4</v>
      </c>
      <c r="D448" s="29">
        <v>1</v>
      </c>
      <c r="E448" s="34">
        <f t="shared" si="39"/>
        <v>7.2450642999456619E-4</v>
      </c>
      <c r="F448" s="34">
        <f t="shared" si="40"/>
        <v>2.331002331002331E-4</v>
      </c>
      <c r="G448" s="31">
        <f t="shared" si="41"/>
        <v>-0.75</v>
      </c>
      <c r="H448" s="26">
        <f t="shared" si="42"/>
        <v>-5.4337982249592464E-4</v>
      </c>
    </row>
    <row r="449" spans="2:8" s="17" customFormat="1" ht="45" x14ac:dyDescent="0.2">
      <c r="B449" s="3" t="s">
        <v>429</v>
      </c>
      <c r="C449" s="29">
        <v>1</v>
      </c>
      <c r="D449" s="29">
        <v>1</v>
      </c>
      <c r="E449" s="34">
        <f t="shared" si="39"/>
        <v>1.8112660749864155E-4</v>
      </c>
      <c r="F449" s="34">
        <f t="shared" si="40"/>
        <v>2.331002331002331E-4</v>
      </c>
      <c r="G449" s="31">
        <f t="shared" si="41"/>
        <v>0</v>
      </c>
      <c r="H449" s="26">
        <f t="shared" si="42"/>
        <v>0</v>
      </c>
    </row>
    <row r="450" spans="2:8" s="17" customFormat="1" ht="30" x14ac:dyDescent="0.2">
      <c r="B450" s="3" t="s">
        <v>430</v>
      </c>
      <c r="C450" s="29">
        <v>6</v>
      </c>
      <c r="D450" s="29">
        <v>2</v>
      </c>
      <c r="E450" s="34">
        <f t="shared" si="39"/>
        <v>1.0867596449918493E-3</v>
      </c>
      <c r="F450" s="34">
        <f t="shared" si="40"/>
        <v>4.662004662004662E-4</v>
      </c>
      <c r="G450" s="31">
        <f t="shared" si="41"/>
        <v>-0.66666666666666663</v>
      </c>
      <c r="H450" s="26">
        <f t="shared" si="42"/>
        <v>-7.2450642999456619E-4</v>
      </c>
    </row>
    <row r="451" spans="2:8" s="17" customFormat="1" ht="30" x14ac:dyDescent="0.2">
      <c r="B451" s="3" t="s">
        <v>157</v>
      </c>
      <c r="C451" s="29">
        <v>1</v>
      </c>
      <c r="D451" s="29">
        <v>0</v>
      </c>
      <c r="E451" s="34">
        <f t="shared" si="39"/>
        <v>1.8112660749864155E-4</v>
      </c>
      <c r="F451" s="34" t="str">
        <f t="shared" si="40"/>
        <v/>
      </c>
      <c r="G451" s="31" t="str">
        <f t="shared" si="41"/>
        <v>0</v>
      </c>
      <c r="H451" s="26">
        <f t="shared" si="42"/>
        <v>0</v>
      </c>
    </row>
    <row r="452" spans="2:8" s="17" customFormat="1" ht="45" x14ac:dyDescent="0.2">
      <c r="B452" s="3" t="s">
        <v>431</v>
      </c>
      <c r="C452" s="29">
        <v>0</v>
      </c>
      <c r="D452" s="29">
        <v>2</v>
      </c>
      <c r="E452" s="34" t="str">
        <f t="shared" si="39"/>
        <v/>
      </c>
      <c r="F452" s="34">
        <f t="shared" si="40"/>
        <v>4.662004662004662E-4</v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4</v>
      </c>
      <c r="E454" s="34" t="str">
        <f t="shared" si="39"/>
        <v/>
      </c>
      <c r="F454" s="34">
        <f t="shared" si="40"/>
        <v>9.324009324009324E-4</v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6</v>
      </c>
      <c r="D455" s="29">
        <v>29</v>
      </c>
      <c r="E455" s="34">
        <f t="shared" si="39"/>
        <v>1.0867596449918493E-3</v>
      </c>
      <c r="F455" s="34">
        <f t="shared" si="40"/>
        <v>6.7599067599067603E-3</v>
      </c>
      <c r="G455" s="31">
        <f t="shared" si="41"/>
        <v>3.8333333333333335</v>
      </c>
      <c r="H455" s="26">
        <f t="shared" si="42"/>
        <v>4.1659119724687561E-3</v>
      </c>
    </row>
    <row r="456" spans="2:8" s="17" customFormat="1" ht="30" x14ac:dyDescent="0.2">
      <c r="B456" s="3" t="s">
        <v>432</v>
      </c>
      <c r="C456" s="29">
        <v>0</v>
      </c>
      <c r="D456" s="29">
        <v>1</v>
      </c>
      <c r="E456" s="34" t="str">
        <f t="shared" si="39"/>
        <v/>
      </c>
      <c r="F456" s="34">
        <f t="shared" si="40"/>
        <v>2.331002331002331E-4</v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45</v>
      </c>
      <c r="D457" s="29">
        <v>0</v>
      </c>
      <c r="E457" s="34">
        <f t="shared" si="39"/>
        <v>8.1506973374388704E-3</v>
      </c>
      <c r="F457" s="34" t="str">
        <f t="shared" si="40"/>
        <v/>
      </c>
      <c r="G457" s="31" t="str">
        <f t="shared" si="41"/>
        <v>0</v>
      </c>
      <c r="H457" s="26">
        <f t="shared" si="42"/>
        <v>0</v>
      </c>
    </row>
    <row r="458" spans="2:8" s="17" customFormat="1" ht="15" x14ac:dyDescent="0.2">
      <c r="B458" s="3" t="s">
        <v>168</v>
      </c>
      <c r="C458" s="29">
        <v>0</v>
      </c>
      <c r="D458" s="29">
        <v>2</v>
      </c>
      <c r="E458" s="34" t="str">
        <f t="shared" si="39"/>
        <v/>
      </c>
      <c r="F458" s="34">
        <f t="shared" si="40"/>
        <v>4.662004662004662E-4</v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15</v>
      </c>
      <c r="D460" s="29">
        <v>4</v>
      </c>
      <c r="E460" s="34">
        <f t="shared" si="39"/>
        <v>2.7168991124796233E-3</v>
      </c>
      <c r="F460" s="34">
        <f t="shared" si="40"/>
        <v>9.324009324009324E-4</v>
      </c>
      <c r="G460" s="31">
        <f t="shared" si="41"/>
        <v>-0.73333333333333328</v>
      </c>
      <c r="H460" s="26">
        <f t="shared" si="42"/>
        <v>-1.9923926824850571E-3</v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12</v>
      </c>
      <c r="D463" s="29">
        <v>34</v>
      </c>
      <c r="E463" s="34">
        <f t="shared" si="39"/>
        <v>2.1735192899836986E-3</v>
      </c>
      <c r="F463" s="34">
        <f t="shared" si="40"/>
        <v>7.9254079254079263E-3</v>
      </c>
      <c r="G463" s="31">
        <f t="shared" si="41"/>
        <v>1.8333333333333333</v>
      </c>
      <c r="H463" s="26">
        <f t="shared" si="42"/>
        <v>3.9847853649701143E-3</v>
      </c>
    </row>
    <row r="464" spans="2:8" s="17" customFormat="1" ht="15" x14ac:dyDescent="0.2">
      <c r="B464" s="3" t="s">
        <v>478</v>
      </c>
      <c r="C464" s="29">
        <v>4</v>
      </c>
      <c r="D464" s="29">
        <v>3</v>
      </c>
      <c r="E464" s="34">
        <f t="shared" si="39"/>
        <v>7.2450642999456619E-4</v>
      </c>
      <c r="F464" s="34">
        <f t="shared" si="40"/>
        <v>6.993006993006993E-4</v>
      </c>
      <c r="G464" s="31">
        <f t="shared" si="41"/>
        <v>-0.25</v>
      </c>
      <c r="H464" s="26">
        <f t="shared" si="42"/>
        <v>-1.8112660749864155E-4</v>
      </c>
    </row>
    <row r="465" spans="2:8" s="17" customFormat="1" ht="15" x14ac:dyDescent="0.2">
      <c r="B465" s="3" t="s">
        <v>183</v>
      </c>
      <c r="C465" s="29">
        <v>2</v>
      </c>
      <c r="D465" s="29">
        <v>0</v>
      </c>
      <c r="E465" s="34">
        <f t="shared" si="39"/>
        <v>3.622532149972831E-4</v>
      </c>
      <c r="F465" s="34" t="str">
        <f t="shared" si="40"/>
        <v/>
      </c>
      <c r="G465" s="31" t="str">
        <f t="shared" si="41"/>
        <v>0</v>
      </c>
      <c r="H465" s="26">
        <f t="shared" si="42"/>
        <v>0</v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16</v>
      </c>
      <c r="D467" s="29">
        <v>7</v>
      </c>
      <c r="E467" s="34">
        <f t="shared" si="39"/>
        <v>2.8980257199782648E-3</v>
      </c>
      <c r="F467" s="34">
        <f t="shared" si="40"/>
        <v>1.6317016317016317E-3</v>
      </c>
      <c r="G467" s="31">
        <f t="shared" si="41"/>
        <v>-0.5625</v>
      </c>
      <c r="H467" s="26">
        <f t="shared" si="42"/>
        <v>-1.6301394674877738E-3</v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2</v>
      </c>
      <c r="D475" s="29">
        <v>3</v>
      </c>
      <c r="E475" s="34">
        <f t="shared" si="39"/>
        <v>3.622532149972831E-4</v>
      </c>
      <c r="F475" s="34">
        <f t="shared" si="40"/>
        <v>6.993006993006993E-4</v>
      </c>
      <c r="G475" s="31">
        <f t="shared" si="41"/>
        <v>0.5</v>
      </c>
      <c r="H475" s="26">
        <f t="shared" si="42"/>
        <v>1.8112660749864155E-4</v>
      </c>
    </row>
    <row r="476" spans="2:8" s="17" customFormat="1" ht="30" x14ac:dyDescent="0.2">
      <c r="B476" s="3" t="s">
        <v>438</v>
      </c>
      <c r="C476" s="29">
        <v>2</v>
      </c>
      <c r="D476" s="29">
        <v>2</v>
      </c>
      <c r="E476" s="34">
        <f t="shared" si="39"/>
        <v>3.622532149972831E-4</v>
      </c>
      <c r="F476" s="34">
        <f t="shared" si="40"/>
        <v>4.662004662004662E-4</v>
      </c>
      <c r="G476" s="31">
        <f t="shared" si="41"/>
        <v>0</v>
      </c>
      <c r="H476" s="26">
        <f t="shared" si="42"/>
        <v>0</v>
      </c>
    </row>
    <row r="477" spans="2:8" s="17" customFormat="1" ht="15" x14ac:dyDescent="0.2">
      <c r="B477" s="3" t="s">
        <v>181</v>
      </c>
      <c r="C477" s="29">
        <v>0</v>
      </c>
      <c r="D477" s="29">
        <v>1</v>
      </c>
      <c r="E477" s="34" t="str">
        <f t="shared" si="39"/>
        <v/>
      </c>
      <c r="F477" s="34">
        <f t="shared" si="40"/>
        <v>2.331002331002331E-4</v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30</v>
      </c>
      <c r="D478" s="29">
        <v>38</v>
      </c>
      <c r="E478" s="34">
        <f t="shared" si="39"/>
        <v>5.4337982249592466E-3</v>
      </c>
      <c r="F478" s="34">
        <f t="shared" si="40"/>
        <v>8.8578088578088587E-3</v>
      </c>
      <c r="G478" s="31">
        <f t="shared" si="41"/>
        <v>0.26666666666666666</v>
      </c>
      <c r="H478" s="26">
        <f t="shared" si="42"/>
        <v>1.4490128599891324E-3</v>
      </c>
    </row>
    <row r="479" spans="2:8" s="17" customFormat="1" ht="30" x14ac:dyDescent="0.2">
      <c r="B479" s="3" t="s">
        <v>440</v>
      </c>
      <c r="C479" s="29">
        <v>0</v>
      </c>
      <c r="D479" s="29">
        <v>1</v>
      </c>
      <c r="E479" s="34" t="str">
        <f t="shared" si="39"/>
        <v/>
      </c>
      <c r="F479" s="34">
        <f t="shared" si="40"/>
        <v>2.331002331002331E-4</v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7</v>
      </c>
      <c r="D480" s="29">
        <v>3</v>
      </c>
      <c r="E480" s="34">
        <f t="shared" si="39"/>
        <v>1.2678862524904909E-3</v>
      </c>
      <c r="F480" s="34">
        <f t="shared" si="40"/>
        <v>6.993006993006993E-4</v>
      </c>
      <c r="G480" s="31">
        <f t="shared" si="41"/>
        <v>-0.5714285714285714</v>
      </c>
      <c r="H480" s="26">
        <f t="shared" si="42"/>
        <v>-7.2450642999456619E-4</v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54</v>
      </c>
      <c r="D483" s="29">
        <v>47</v>
      </c>
      <c r="E483" s="34">
        <f t="shared" si="39"/>
        <v>9.7808368049266438E-3</v>
      </c>
      <c r="F483" s="34">
        <f t="shared" si="40"/>
        <v>1.0955710955710955E-2</v>
      </c>
      <c r="G483" s="31">
        <f t="shared" si="41"/>
        <v>-0.12962962962962962</v>
      </c>
      <c r="H483" s="26">
        <f t="shared" si="42"/>
        <v>-1.2678862524904907E-3</v>
      </c>
    </row>
    <row r="484" spans="2:8" s="17" customFormat="1" ht="30" x14ac:dyDescent="0.2">
      <c r="B484" s="3" t="s">
        <v>184</v>
      </c>
      <c r="C484" s="29">
        <v>3</v>
      </c>
      <c r="D484" s="29">
        <v>111</v>
      </c>
      <c r="E484" s="34">
        <f t="shared" si="39"/>
        <v>5.4337982249592464E-4</v>
      </c>
      <c r="F484" s="34">
        <f t="shared" si="40"/>
        <v>2.5874125874125874E-2</v>
      </c>
      <c r="G484" s="31">
        <f t="shared" si="41"/>
        <v>36</v>
      </c>
      <c r="H484" s="26">
        <f t="shared" si="42"/>
        <v>1.9561673609853288E-2</v>
      </c>
    </row>
    <row r="485" spans="2:8" s="17" customFormat="1" ht="15" x14ac:dyDescent="0.2">
      <c r="B485" s="3" t="s">
        <v>443</v>
      </c>
      <c r="C485" s="29">
        <v>44</v>
      </c>
      <c r="D485" s="29">
        <v>174</v>
      </c>
      <c r="E485" s="34">
        <f t="shared" si="39"/>
        <v>7.9695707299402285E-3</v>
      </c>
      <c r="F485" s="34">
        <f t="shared" si="40"/>
        <v>4.0559440559440559E-2</v>
      </c>
      <c r="G485" s="31">
        <f t="shared" si="41"/>
        <v>2.9545454545454546</v>
      </c>
      <c r="H485" s="26">
        <f t="shared" si="42"/>
        <v>2.3546458974823402E-2</v>
      </c>
    </row>
    <row r="486" spans="2:8" s="17" customFormat="1" ht="15" x14ac:dyDescent="0.2">
      <c r="B486" s="3" t="s">
        <v>171</v>
      </c>
      <c r="C486" s="29">
        <v>1</v>
      </c>
      <c r="D486" s="29">
        <v>0</v>
      </c>
      <c r="E486" s="34">
        <f t="shared" si="39"/>
        <v>1.8112660749864155E-4</v>
      </c>
      <c r="F486" s="34" t="str">
        <f t="shared" si="40"/>
        <v/>
      </c>
      <c r="G486" s="31" t="str">
        <f t="shared" si="41"/>
        <v>0</v>
      </c>
      <c r="H486" s="26">
        <f t="shared" si="42"/>
        <v>0</v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1</v>
      </c>
      <c r="D488" s="29">
        <v>0</v>
      </c>
      <c r="E488" s="34">
        <f t="shared" ref="E488:E499" si="43">+IF(C488=0,"",C488/C$294)</f>
        <v>1.8112660749864155E-4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5</v>
      </c>
      <c r="D491" s="29">
        <v>6</v>
      </c>
      <c r="E491" s="34">
        <f t="shared" si="43"/>
        <v>9.0563303749320774E-4</v>
      </c>
      <c r="F491" s="34">
        <f t="shared" si="44"/>
        <v>1.3986013986013986E-3</v>
      </c>
      <c r="G491" s="31">
        <f t="shared" si="45"/>
        <v>0.2</v>
      </c>
      <c r="H491" s="26">
        <f t="shared" si="46"/>
        <v>1.8112660749864155E-4</v>
      </c>
    </row>
    <row r="492" spans="2:8" s="17" customFormat="1" ht="15" x14ac:dyDescent="0.2">
      <c r="B492" s="3" t="s">
        <v>480</v>
      </c>
      <c r="C492" s="29">
        <v>1</v>
      </c>
      <c r="D492" s="29">
        <v>1</v>
      </c>
      <c r="E492" s="34">
        <f t="shared" si="43"/>
        <v>1.8112660749864155E-4</v>
      </c>
      <c r="F492" s="34">
        <f t="shared" si="44"/>
        <v>2.331002331002331E-4</v>
      </c>
      <c r="G492" s="31">
        <f t="shared" si="45"/>
        <v>0</v>
      </c>
      <c r="H492" s="26">
        <f t="shared" si="46"/>
        <v>0</v>
      </c>
    </row>
    <row r="493" spans="2:8" s="17" customFormat="1" ht="15" x14ac:dyDescent="0.2">
      <c r="B493" s="3" t="s">
        <v>447</v>
      </c>
      <c r="C493" s="29">
        <v>2</v>
      </c>
      <c r="D493" s="29">
        <v>1</v>
      </c>
      <c r="E493" s="34">
        <f t="shared" si="43"/>
        <v>3.622532149972831E-4</v>
      </c>
      <c r="F493" s="34">
        <f t="shared" si="44"/>
        <v>2.331002331002331E-4</v>
      </c>
      <c r="G493" s="31">
        <f t="shared" si="45"/>
        <v>-0.5</v>
      </c>
      <c r="H493" s="26">
        <f t="shared" si="46"/>
        <v>-1.8112660749864155E-4</v>
      </c>
    </row>
    <row r="494" spans="2:8" s="17" customFormat="1" ht="30" x14ac:dyDescent="0.2">
      <c r="B494" s="3" t="s">
        <v>448</v>
      </c>
      <c r="C494" s="29">
        <v>2</v>
      </c>
      <c r="D494" s="29">
        <v>0</v>
      </c>
      <c r="E494" s="34">
        <f t="shared" si="43"/>
        <v>3.622532149972831E-4</v>
      </c>
      <c r="F494" s="34" t="str">
        <f t="shared" si="44"/>
        <v/>
      </c>
      <c r="G494" s="31" t="str">
        <f t="shared" si="45"/>
        <v>0</v>
      </c>
      <c r="H494" s="26">
        <f t="shared" si="46"/>
        <v>0</v>
      </c>
    </row>
    <row r="495" spans="2:8" s="17" customFormat="1" ht="30" x14ac:dyDescent="0.2">
      <c r="B495" s="3" t="s">
        <v>449</v>
      </c>
      <c r="C495" s="29">
        <v>1</v>
      </c>
      <c r="D495" s="29">
        <v>0</v>
      </c>
      <c r="E495" s="34">
        <f t="shared" si="43"/>
        <v>1.8112660749864155E-4</v>
      </c>
      <c r="F495" s="34" t="str">
        <f t="shared" si="44"/>
        <v/>
      </c>
      <c r="G495" s="31" t="str">
        <f t="shared" si="45"/>
        <v>0</v>
      </c>
      <c r="H495" s="26">
        <f t="shared" si="46"/>
        <v>0</v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3</v>
      </c>
      <c r="D497" s="29">
        <v>0</v>
      </c>
      <c r="E497" s="34">
        <f t="shared" si="43"/>
        <v>5.4337982249592464E-4</v>
      </c>
      <c r="F497" s="34" t="str">
        <f t="shared" si="44"/>
        <v/>
      </c>
      <c r="G497" s="31" t="str">
        <f t="shared" si="45"/>
        <v>0</v>
      </c>
      <c r="H497" s="26">
        <f t="shared" si="46"/>
        <v>0</v>
      </c>
    </row>
    <row r="498" spans="2:8" s="17" customFormat="1" ht="30" x14ac:dyDescent="0.2">
      <c r="B498" s="3" t="s">
        <v>452</v>
      </c>
      <c r="C498" s="29">
        <v>2</v>
      </c>
      <c r="D498" s="29">
        <v>0</v>
      </c>
      <c r="E498" s="34">
        <f t="shared" si="43"/>
        <v>3.622532149972831E-4</v>
      </c>
      <c r="F498" s="34" t="str">
        <f t="shared" si="44"/>
        <v/>
      </c>
      <c r="G498" s="31" t="str">
        <f t="shared" si="45"/>
        <v>0</v>
      </c>
      <c r="H498" s="26">
        <f t="shared" si="46"/>
        <v>0</v>
      </c>
    </row>
    <row r="499" spans="2:8" s="17" customFormat="1" ht="30" x14ac:dyDescent="0.2">
      <c r="B499" s="3" t="s">
        <v>453</v>
      </c>
      <c r="C499" s="29">
        <v>0</v>
      </c>
      <c r="D499" s="29">
        <v>2</v>
      </c>
      <c r="E499" s="34" t="str">
        <f t="shared" si="43"/>
        <v/>
      </c>
      <c r="F499" s="34">
        <f t="shared" si="44"/>
        <v>4.662004662004662E-4</v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3004</v>
      </c>
      <c r="D505" s="21">
        <f>SUM(D506:D530)</f>
        <v>4376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0.45672436750998668</v>
      </c>
      <c r="H505" s="22">
        <f>+IF(OR(AND(E505=""),(G505="")),"",E505*G505)</f>
        <v>0.45672436750998668</v>
      </c>
    </row>
    <row r="506" spans="2:8" s="17" customFormat="1" ht="15" x14ac:dyDescent="0.2">
      <c r="B506" s="3" t="s">
        <v>454</v>
      </c>
      <c r="C506" s="29">
        <v>6</v>
      </c>
      <c r="D506" s="29">
        <v>1</v>
      </c>
      <c r="E506" s="34">
        <f>+IF(C506=0,"",C506/C$505)</f>
        <v>1.9973368841544607E-3</v>
      </c>
      <c r="F506" s="34">
        <f>+IF(D506=0,"",D506/D$505)</f>
        <v>2.2851919561243144E-4</v>
      </c>
      <c r="G506" s="31">
        <f>+IF(OR(AND(D506=0),(C506=0)),"0",((D506-C506)/C506))</f>
        <v>-0.83333333333333337</v>
      </c>
      <c r="H506" s="26">
        <f>+IF(OR(AND(E506=""),(G506="")),"",E506*G506)</f>
        <v>-1.6644474034620508E-3</v>
      </c>
    </row>
    <row r="507" spans="2:8" s="17" customFormat="1" ht="15" x14ac:dyDescent="0.2">
      <c r="B507" s="3" t="s">
        <v>187</v>
      </c>
      <c r="C507" s="29">
        <v>5</v>
      </c>
      <c r="D507" s="29">
        <v>60</v>
      </c>
      <c r="E507" s="34">
        <f t="shared" ref="E507:E529" si="47">+IF(C507=0,"",C507/C$505)</f>
        <v>1.6644474034620505E-3</v>
      </c>
      <c r="F507" s="34">
        <f t="shared" ref="F507:F529" si="48">+IF(D507=0,"",D507/D$505)</f>
        <v>1.3711151736745886E-2</v>
      </c>
      <c r="G507" s="31">
        <f t="shared" ref="G507:G529" si="49">+IF(OR(AND(D507=0),(C507=0)),"0",((D507-C507)/C507))</f>
        <v>11</v>
      </c>
      <c r="H507" s="26">
        <f t="shared" ref="H507:H530" si="50">+IF(OR(AND(E507=""),(G507="")),"",E507*G507)</f>
        <v>1.8308921438082555E-2</v>
      </c>
    </row>
    <row r="508" spans="2:8" s="17" customFormat="1" ht="15" x14ac:dyDescent="0.2">
      <c r="B508" s="3" t="s">
        <v>455</v>
      </c>
      <c r="C508" s="29">
        <v>398</v>
      </c>
      <c r="D508" s="29">
        <v>641</v>
      </c>
      <c r="E508" s="34">
        <f t="shared" si="47"/>
        <v>0.13249001331557922</v>
      </c>
      <c r="F508" s="34">
        <f t="shared" si="48"/>
        <v>0.14648080438756855</v>
      </c>
      <c r="G508" s="31">
        <f t="shared" si="49"/>
        <v>0.61055276381909551</v>
      </c>
      <c r="H508" s="26">
        <f t="shared" si="50"/>
        <v>8.0892143808255657E-2</v>
      </c>
    </row>
    <row r="509" spans="2:8" s="17" customFormat="1" ht="15" x14ac:dyDescent="0.2">
      <c r="B509" s="3" t="s">
        <v>456</v>
      </c>
      <c r="C509" s="29">
        <v>721</v>
      </c>
      <c r="D509" s="29">
        <v>292</v>
      </c>
      <c r="E509" s="34">
        <f t="shared" si="47"/>
        <v>0.2400133155792277</v>
      </c>
      <c r="F509" s="34">
        <f t="shared" si="48"/>
        <v>6.6727605118829983E-2</v>
      </c>
      <c r="G509" s="31">
        <f t="shared" si="49"/>
        <v>-0.59500693481276001</v>
      </c>
      <c r="H509" s="26">
        <f t="shared" si="50"/>
        <v>-0.14280958721704393</v>
      </c>
    </row>
    <row r="510" spans="2:8" s="17" customFormat="1" ht="15" x14ac:dyDescent="0.2">
      <c r="B510" s="3" t="s">
        <v>188</v>
      </c>
      <c r="C510" s="29">
        <v>37</v>
      </c>
      <c r="D510" s="29">
        <v>10</v>
      </c>
      <c r="E510" s="34">
        <f t="shared" si="47"/>
        <v>1.2316910785619174E-2</v>
      </c>
      <c r="F510" s="34">
        <f t="shared" si="48"/>
        <v>2.2851919561243145E-3</v>
      </c>
      <c r="G510" s="31">
        <f t="shared" si="49"/>
        <v>-0.72972972972972971</v>
      </c>
      <c r="H510" s="26">
        <f t="shared" si="50"/>
        <v>-8.9880159786950731E-3</v>
      </c>
    </row>
    <row r="511" spans="2:8" s="17" customFormat="1" ht="15" x14ac:dyDescent="0.2">
      <c r="B511" s="3" t="s">
        <v>186</v>
      </c>
      <c r="C511" s="29">
        <v>0</v>
      </c>
      <c r="D511" s="29">
        <v>1</v>
      </c>
      <c r="E511" s="34" t="str">
        <f t="shared" si="47"/>
        <v/>
      </c>
      <c r="F511" s="34">
        <f t="shared" si="48"/>
        <v>2.2851919561243144E-4</v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26</v>
      </c>
      <c r="D512" s="29">
        <v>1</v>
      </c>
      <c r="E512" s="34">
        <f t="shared" si="47"/>
        <v>8.6551264980026625E-3</v>
      </c>
      <c r="F512" s="34">
        <f t="shared" si="48"/>
        <v>2.2851919561243144E-4</v>
      </c>
      <c r="G512" s="31">
        <f t="shared" si="49"/>
        <v>-0.96153846153846156</v>
      </c>
      <c r="H512" s="26">
        <f t="shared" si="50"/>
        <v>-8.3222370173102519E-3</v>
      </c>
    </row>
    <row r="513" spans="2:8" s="17" customFormat="1" ht="15" x14ac:dyDescent="0.2">
      <c r="B513" s="3" t="s">
        <v>457</v>
      </c>
      <c r="C513" s="29">
        <v>85</v>
      </c>
      <c r="D513" s="29">
        <v>2</v>
      </c>
      <c r="E513" s="34">
        <f t="shared" si="47"/>
        <v>2.829560585885486E-2</v>
      </c>
      <c r="F513" s="34">
        <f t="shared" si="48"/>
        <v>4.5703839122486289E-4</v>
      </c>
      <c r="G513" s="31">
        <f t="shared" si="49"/>
        <v>-0.97647058823529409</v>
      </c>
      <c r="H513" s="26">
        <f t="shared" si="50"/>
        <v>-2.7629826897470039E-2</v>
      </c>
    </row>
    <row r="514" spans="2:8" s="17" customFormat="1" ht="15" x14ac:dyDescent="0.2">
      <c r="B514" s="3" t="s">
        <v>458</v>
      </c>
      <c r="C514" s="29">
        <v>0</v>
      </c>
      <c r="D514" s="29">
        <v>2</v>
      </c>
      <c r="E514" s="34" t="str">
        <f t="shared" si="47"/>
        <v/>
      </c>
      <c r="F514" s="34">
        <f t="shared" si="48"/>
        <v>4.5703839122486289E-4</v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5</v>
      </c>
      <c r="D515" s="29">
        <v>6</v>
      </c>
      <c r="E515" s="34">
        <f t="shared" si="47"/>
        <v>1.6644474034620505E-3</v>
      </c>
      <c r="F515" s="34">
        <f t="shared" si="48"/>
        <v>1.3711151736745886E-3</v>
      </c>
      <c r="G515" s="31">
        <f t="shared" si="49"/>
        <v>0.2</v>
      </c>
      <c r="H515" s="26">
        <f t="shared" si="50"/>
        <v>3.3288948069241014E-4</v>
      </c>
    </row>
    <row r="516" spans="2:8" s="17" customFormat="1" ht="15" x14ac:dyDescent="0.2">
      <c r="B516" s="3" t="s">
        <v>459</v>
      </c>
      <c r="C516" s="29">
        <v>3</v>
      </c>
      <c r="D516" s="29">
        <v>0</v>
      </c>
      <c r="E516" s="34">
        <f t="shared" si="47"/>
        <v>9.9866844207723037E-4</v>
      </c>
      <c r="F516" s="34" t="str">
        <f t="shared" si="48"/>
        <v/>
      </c>
      <c r="G516" s="31" t="str">
        <f t="shared" si="49"/>
        <v>0</v>
      </c>
      <c r="H516" s="26">
        <f t="shared" si="50"/>
        <v>0</v>
      </c>
    </row>
    <row r="517" spans="2:8" s="17" customFormat="1" ht="30" x14ac:dyDescent="0.2">
      <c r="B517" s="3" t="s">
        <v>460</v>
      </c>
      <c r="C517" s="29">
        <v>22</v>
      </c>
      <c r="D517" s="29">
        <v>32</v>
      </c>
      <c r="E517" s="34">
        <f t="shared" si="47"/>
        <v>7.3235685752330226E-3</v>
      </c>
      <c r="F517" s="34">
        <f t="shared" si="48"/>
        <v>7.3126142595978062E-3</v>
      </c>
      <c r="G517" s="31">
        <f t="shared" si="49"/>
        <v>0.45454545454545453</v>
      </c>
      <c r="H517" s="26">
        <f t="shared" si="50"/>
        <v>3.3288948069241011E-3</v>
      </c>
    </row>
    <row r="518" spans="2:8" s="17" customFormat="1" ht="15" x14ac:dyDescent="0.2">
      <c r="B518" s="3" t="s">
        <v>190</v>
      </c>
      <c r="C518" s="29">
        <v>209</v>
      </c>
      <c r="D518" s="29">
        <v>184</v>
      </c>
      <c r="E518" s="34">
        <f t="shared" si="47"/>
        <v>6.9573901464713719E-2</v>
      </c>
      <c r="F518" s="34">
        <f t="shared" si="48"/>
        <v>4.2047531992687383E-2</v>
      </c>
      <c r="G518" s="31">
        <f t="shared" si="49"/>
        <v>-0.11961722488038277</v>
      </c>
      <c r="H518" s="26">
        <f t="shared" si="50"/>
        <v>-8.3222370173102536E-3</v>
      </c>
    </row>
    <row r="519" spans="2:8" s="17" customFormat="1" ht="15" x14ac:dyDescent="0.2">
      <c r="B519" s="3" t="s">
        <v>192</v>
      </c>
      <c r="C519" s="29">
        <v>18</v>
      </c>
      <c r="D519" s="29">
        <v>14</v>
      </c>
      <c r="E519" s="34">
        <f t="shared" si="47"/>
        <v>5.9920106524633818E-3</v>
      </c>
      <c r="F519" s="34">
        <f t="shared" si="48"/>
        <v>3.1992687385740404E-3</v>
      </c>
      <c r="G519" s="31">
        <f t="shared" si="49"/>
        <v>-0.22222222222222221</v>
      </c>
      <c r="H519" s="26">
        <f t="shared" si="50"/>
        <v>-1.3315579227696404E-3</v>
      </c>
    </row>
    <row r="520" spans="2:8" s="17" customFormat="1" ht="15" x14ac:dyDescent="0.2">
      <c r="B520" s="3" t="s">
        <v>191</v>
      </c>
      <c r="C520" s="29">
        <v>66</v>
      </c>
      <c r="D520" s="29">
        <v>77</v>
      </c>
      <c r="E520" s="34">
        <f t="shared" si="47"/>
        <v>2.1970705725699067E-2</v>
      </c>
      <c r="F520" s="34">
        <f t="shared" si="48"/>
        <v>1.7595978062157222E-2</v>
      </c>
      <c r="G520" s="31">
        <f t="shared" si="49"/>
        <v>0.16666666666666666</v>
      </c>
      <c r="H520" s="26">
        <f t="shared" si="50"/>
        <v>3.6617842876165109E-3</v>
      </c>
    </row>
    <row r="521" spans="2:8" s="17" customFormat="1" ht="15" x14ac:dyDescent="0.2">
      <c r="B521" s="3" t="s">
        <v>461</v>
      </c>
      <c r="C521" s="29">
        <v>659</v>
      </c>
      <c r="D521" s="29">
        <v>1096</v>
      </c>
      <c r="E521" s="34">
        <f t="shared" si="47"/>
        <v>0.21937416777629826</v>
      </c>
      <c r="F521" s="34">
        <f t="shared" si="48"/>
        <v>0.25045703839122485</v>
      </c>
      <c r="G521" s="31">
        <f t="shared" si="49"/>
        <v>0.66312594840667682</v>
      </c>
      <c r="H521" s="26">
        <f t="shared" si="50"/>
        <v>0.14547270306258323</v>
      </c>
    </row>
    <row r="522" spans="2:8" s="17" customFormat="1" ht="15" x14ac:dyDescent="0.2">
      <c r="B522" s="3" t="s">
        <v>193</v>
      </c>
      <c r="C522" s="29">
        <v>343</v>
      </c>
      <c r="D522" s="29">
        <v>1741</v>
      </c>
      <c r="E522" s="34">
        <f t="shared" si="47"/>
        <v>0.11418109187749667</v>
      </c>
      <c r="F522" s="34">
        <f t="shared" si="48"/>
        <v>0.39785191956124316</v>
      </c>
      <c r="G522" s="31">
        <f t="shared" si="49"/>
        <v>4.0758017492711369</v>
      </c>
      <c r="H522" s="26">
        <f t="shared" si="50"/>
        <v>0.46537949400798934</v>
      </c>
    </row>
    <row r="523" spans="2:8" s="17" customFormat="1" ht="15" x14ac:dyDescent="0.2">
      <c r="B523" s="3" t="s">
        <v>462</v>
      </c>
      <c r="C523" s="29">
        <v>4</v>
      </c>
      <c r="D523" s="29">
        <v>26</v>
      </c>
      <c r="E523" s="34">
        <f t="shared" si="47"/>
        <v>1.3315579227696406E-3</v>
      </c>
      <c r="F523" s="34">
        <f t="shared" si="48"/>
        <v>5.9414990859232176E-3</v>
      </c>
      <c r="G523" s="31">
        <f t="shared" si="49"/>
        <v>5.5</v>
      </c>
      <c r="H523" s="26">
        <f t="shared" si="50"/>
        <v>7.3235685752330235E-3</v>
      </c>
    </row>
    <row r="524" spans="2:8" s="17" customFormat="1" ht="15" x14ac:dyDescent="0.2">
      <c r="B524" s="3" t="s">
        <v>194</v>
      </c>
      <c r="C524" s="29">
        <v>6</v>
      </c>
      <c r="D524" s="29">
        <v>9</v>
      </c>
      <c r="E524" s="34">
        <f t="shared" si="47"/>
        <v>1.9973368841544607E-3</v>
      </c>
      <c r="F524" s="34">
        <f t="shared" si="48"/>
        <v>2.0566727605118829E-3</v>
      </c>
      <c r="G524" s="31">
        <f t="shared" si="49"/>
        <v>0.5</v>
      </c>
      <c r="H524" s="26">
        <f t="shared" si="50"/>
        <v>9.9866844207723037E-4</v>
      </c>
    </row>
    <row r="525" spans="2:8" s="17" customFormat="1" ht="30" x14ac:dyDescent="0.2">
      <c r="B525" s="3" t="s">
        <v>195</v>
      </c>
      <c r="C525" s="29">
        <v>2</v>
      </c>
      <c r="D525" s="29">
        <v>4</v>
      </c>
      <c r="E525" s="34">
        <f t="shared" si="47"/>
        <v>6.6577896138482028E-4</v>
      </c>
      <c r="F525" s="34">
        <f t="shared" si="48"/>
        <v>9.1407678244972577E-4</v>
      </c>
      <c r="G525" s="31">
        <f t="shared" si="49"/>
        <v>1</v>
      </c>
      <c r="H525" s="26">
        <f t="shared" si="50"/>
        <v>6.6577896138482028E-4</v>
      </c>
    </row>
    <row r="526" spans="2:8" s="17" customFormat="1" ht="15" x14ac:dyDescent="0.2">
      <c r="B526" s="3" t="s">
        <v>463</v>
      </c>
      <c r="C526" s="29">
        <v>37</v>
      </c>
      <c r="D526" s="29">
        <v>14</v>
      </c>
      <c r="E526" s="34">
        <f t="shared" si="47"/>
        <v>1.2316910785619174E-2</v>
      </c>
      <c r="F526" s="34">
        <f t="shared" si="48"/>
        <v>3.1992687385740404E-3</v>
      </c>
      <c r="G526" s="31">
        <f t="shared" si="49"/>
        <v>-0.6216216216216216</v>
      </c>
      <c r="H526" s="26">
        <f t="shared" si="50"/>
        <v>-7.6564580559254324E-3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347</v>
      </c>
      <c r="D529" s="29">
        <v>115</v>
      </c>
      <c r="E529" s="34">
        <f t="shared" si="47"/>
        <v>0.11551264980026631</v>
      </c>
      <c r="F529" s="34">
        <f t="shared" si="48"/>
        <v>2.6279707495429617E-2</v>
      </c>
      <c r="G529" s="31">
        <f t="shared" si="49"/>
        <v>-0.66858789625360227</v>
      </c>
      <c r="H529" s="26">
        <f t="shared" si="50"/>
        <v>-7.7230359520639141E-2</v>
      </c>
    </row>
    <row r="530" spans="2:8" s="17" customFormat="1" ht="30" x14ac:dyDescent="0.2">
      <c r="B530" s="3" t="s">
        <v>467</v>
      </c>
      <c r="C530" s="29">
        <v>5</v>
      </c>
      <c r="D530" s="29">
        <v>48</v>
      </c>
      <c r="E530" s="34">
        <f>+IF(C530=0,"",C530/C$505)</f>
        <v>1.6644474034620505E-3</v>
      </c>
      <c r="F530" s="34">
        <f>+IF(D530=0,"",D530/D$505)</f>
        <v>1.0968921389396709E-2</v>
      </c>
      <c r="G530" s="31">
        <f>+IF(OR(AND(D530=0),(C530=0)),"0",((D530-C530)/C530))</f>
        <v>8.6</v>
      </c>
      <c r="H530" s="26">
        <f t="shared" si="50"/>
        <v>1.4314247669773635E-2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545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510</v>
      </c>
      <c r="C8" s="20">
        <f>+C18+C70+C151+C294+C505</f>
        <v>4398</v>
      </c>
      <c r="D8" s="21">
        <f>+D18+D70+D151+D294+D505</f>
        <v>2702</v>
      </c>
      <c r="E8" s="22">
        <f>SUM(E9:E13)</f>
        <v>1</v>
      </c>
      <c r="F8" s="22">
        <f>SUM(F9:F13)</f>
        <v>1</v>
      </c>
      <c r="G8" s="22">
        <f t="shared" ref="G8:G13" si="0">+(D8-C8)/C8</f>
        <v>-0.38562983174170079</v>
      </c>
      <c r="H8" s="22">
        <f t="shared" ref="H8:H13" si="1">+IF(OR(AND(E8=""),(G8="")),"",E8*G8)</f>
        <v>-0.38562983174170079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14</v>
      </c>
      <c r="D9" s="24">
        <f>+D18</f>
        <v>22</v>
      </c>
      <c r="E9" s="25">
        <f t="shared" ref="E9:F13" si="2">+C9/C$8</f>
        <v>3.1832651205093224E-3</v>
      </c>
      <c r="F9" s="25">
        <f t="shared" si="2"/>
        <v>8.142116950407105E-3</v>
      </c>
      <c r="G9" s="25">
        <f t="shared" si="0"/>
        <v>0.5714285714285714</v>
      </c>
      <c r="H9" s="26">
        <f t="shared" si="1"/>
        <v>1.8190086402910413E-3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244</v>
      </c>
      <c r="D10" s="24">
        <f>+D70</f>
        <v>91</v>
      </c>
      <c r="E10" s="25">
        <f t="shared" si="2"/>
        <v>5.5479763528876763E-2</v>
      </c>
      <c r="F10" s="25">
        <f t="shared" si="2"/>
        <v>3.367875647668394E-2</v>
      </c>
      <c r="G10" s="25">
        <f t="shared" si="0"/>
        <v>-0.62704918032786883</v>
      </c>
      <c r="H10" s="26">
        <f t="shared" si="1"/>
        <v>-3.4788540245566164E-2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283</v>
      </c>
      <c r="D11" s="24">
        <f>+D151</f>
        <v>361</v>
      </c>
      <c r="E11" s="25">
        <f t="shared" si="2"/>
        <v>6.4347430650295592E-2</v>
      </c>
      <c r="F11" s="25">
        <f t="shared" si="2"/>
        <v>0.13360473723168023</v>
      </c>
      <c r="G11" s="25">
        <f t="shared" si="0"/>
        <v>0.2756183745583039</v>
      </c>
      <c r="H11" s="26">
        <f t="shared" si="1"/>
        <v>1.7735334242837655E-2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297</v>
      </c>
      <c r="D12" s="24">
        <f>+D294</f>
        <v>1175</v>
      </c>
      <c r="E12" s="25">
        <f t="shared" si="2"/>
        <v>6.7530695770804908E-2</v>
      </c>
      <c r="F12" s="25">
        <f t="shared" si="2"/>
        <v>0.43486306439674316</v>
      </c>
      <c r="G12" s="25">
        <f t="shared" si="0"/>
        <v>2.9562289562289563</v>
      </c>
      <c r="H12" s="26">
        <f t="shared" si="1"/>
        <v>0.19963619827194179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3560</v>
      </c>
      <c r="D13" s="24">
        <f>+D505</f>
        <v>1053</v>
      </c>
      <c r="E13" s="25">
        <f t="shared" si="2"/>
        <v>0.80945884492951337</v>
      </c>
      <c r="F13" s="25">
        <f t="shared" si="2"/>
        <v>0.38971132494448557</v>
      </c>
      <c r="G13" s="25">
        <f t="shared" si="0"/>
        <v>-0.70421348314606746</v>
      </c>
      <c r="H13" s="26">
        <f t="shared" si="1"/>
        <v>-0.57003183265120505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14</v>
      </c>
      <c r="D18" s="20">
        <f>SUM(D19:D64)</f>
        <v>22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0.5714285714285714</v>
      </c>
      <c r="H18" s="22">
        <f t="shared" ref="H18:H32" si="6">+IF(OR(AND(E18=""),(G18="")),"",E18*G18)</f>
        <v>0.5714285714285714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1</v>
      </c>
      <c r="D20" s="29">
        <v>6</v>
      </c>
      <c r="E20" s="30">
        <f t="shared" si="3"/>
        <v>7.1428571428571425E-2</v>
      </c>
      <c r="F20" s="30">
        <f t="shared" si="4"/>
        <v>0.27272727272727271</v>
      </c>
      <c r="G20" s="31">
        <f t="shared" si="5"/>
        <v>5</v>
      </c>
      <c r="H20" s="26">
        <f t="shared" si="6"/>
        <v>0.3571428571428571</v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1</v>
      </c>
      <c r="D22" s="29">
        <v>1</v>
      </c>
      <c r="E22" s="30">
        <f t="shared" si="3"/>
        <v>7.1428571428571425E-2</v>
      </c>
      <c r="F22" s="30">
        <f t="shared" si="4"/>
        <v>4.5454545454545456E-2</v>
      </c>
      <c r="G22" s="31">
        <f t="shared" si="5"/>
        <v>0</v>
      </c>
      <c r="H22" s="26">
        <f t="shared" si="6"/>
        <v>0</v>
      </c>
    </row>
    <row r="23" spans="2:8" s="17" customFormat="1" ht="30" x14ac:dyDescent="0.2">
      <c r="B23" s="3" t="s">
        <v>198</v>
      </c>
      <c r="C23" s="29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1" t="str">
        <f t="shared" si="5"/>
        <v>0</v>
      </c>
      <c r="H23" s="26" t="str">
        <f t="shared" si="6"/>
        <v/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1</v>
      </c>
      <c r="D25" s="29">
        <v>2</v>
      </c>
      <c r="E25" s="30">
        <f t="shared" si="3"/>
        <v>7.1428571428571425E-2</v>
      </c>
      <c r="F25" s="30">
        <f t="shared" si="4"/>
        <v>9.0909090909090912E-2</v>
      </c>
      <c r="G25" s="31">
        <f t="shared" si="5"/>
        <v>1</v>
      </c>
      <c r="H25" s="26">
        <f t="shared" si="6"/>
        <v>7.1428571428571425E-2</v>
      </c>
    </row>
    <row r="26" spans="2:8" s="17" customFormat="1" ht="15" x14ac:dyDescent="0.2">
      <c r="B26" s="3" t="s">
        <v>6</v>
      </c>
      <c r="C26" s="29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1" t="str">
        <f t="shared" si="5"/>
        <v>0</v>
      </c>
      <c r="H26" s="26" t="str">
        <f t="shared" si="6"/>
        <v/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1</v>
      </c>
      <c r="D28" s="29">
        <v>0</v>
      </c>
      <c r="E28" s="30">
        <f t="shared" si="3"/>
        <v>7.1428571428571425E-2</v>
      </c>
      <c r="F28" s="30" t="str">
        <f t="shared" si="4"/>
        <v/>
      </c>
      <c r="G28" s="31" t="str">
        <f t="shared" si="5"/>
        <v>0</v>
      </c>
      <c r="H28" s="26">
        <f t="shared" si="6"/>
        <v>0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1</v>
      </c>
      <c r="D30" s="29">
        <v>0</v>
      </c>
      <c r="E30" s="30">
        <f t="shared" si="3"/>
        <v>7.1428571428571425E-2</v>
      </c>
      <c r="F30" s="30" t="str">
        <f t="shared" si="4"/>
        <v/>
      </c>
      <c r="G30" s="31" t="str">
        <f t="shared" si="5"/>
        <v>0</v>
      </c>
      <c r="H30" s="26">
        <f t="shared" si="6"/>
        <v>0</v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1</v>
      </c>
      <c r="E34" s="30" t="str">
        <f t="shared" ref="E34:E64" si="10">+IF(C34=0,"",C34/C$18)</f>
        <v/>
      </c>
      <c r="F34" s="30">
        <f t="shared" si="7"/>
        <v>4.5454545454545456E-2</v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0</v>
      </c>
      <c r="D37" s="29">
        <v>0</v>
      </c>
      <c r="E37" s="30" t="str">
        <f t="shared" si="10"/>
        <v/>
      </c>
      <c r="F37" s="30" t="str">
        <f t="shared" si="7"/>
        <v/>
      </c>
      <c r="G37" s="31" t="str">
        <f t="shared" si="8"/>
        <v>0</v>
      </c>
      <c r="H37" s="26" t="str">
        <f t="shared" si="9"/>
        <v/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1</v>
      </c>
      <c r="E42" s="30" t="str">
        <f t="shared" si="10"/>
        <v/>
      </c>
      <c r="F42" s="30">
        <f t="shared" si="7"/>
        <v>4.5454545454545456E-2</v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0</v>
      </c>
      <c r="D43" s="29">
        <v>1</v>
      </c>
      <c r="E43" s="30" t="str">
        <f t="shared" si="10"/>
        <v/>
      </c>
      <c r="F43" s="30">
        <f t="shared" si="7"/>
        <v>4.5454545454545456E-2</v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0</v>
      </c>
      <c r="D48" s="29">
        <v>8</v>
      </c>
      <c r="E48" s="30" t="str">
        <f t="shared" si="10"/>
        <v/>
      </c>
      <c r="F48" s="30">
        <f t="shared" si="7"/>
        <v>0.36363636363636365</v>
      </c>
      <c r="G48" s="31" t="str">
        <f t="shared" si="8"/>
        <v>0</v>
      </c>
      <c r="H48" s="26" t="str">
        <f t="shared" si="9"/>
        <v/>
      </c>
    </row>
    <row r="49" spans="2:8" s="17" customFormat="1" ht="15" x14ac:dyDescent="0.2">
      <c r="B49" s="3" t="s">
        <v>16</v>
      </c>
      <c r="C49" s="29">
        <v>0</v>
      </c>
      <c r="D49" s="29">
        <v>0</v>
      </c>
      <c r="E49" s="30" t="str">
        <f t="shared" si="10"/>
        <v/>
      </c>
      <c r="F49" s="30" t="str">
        <f t="shared" si="7"/>
        <v/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0</v>
      </c>
      <c r="D50" s="29">
        <v>1</v>
      </c>
      <c r="E50" s="30" t="str">
        <f t="shared" si="10"/>
        <v/>
      </c>
      <c r="F50" s="30">
        <f t="shared" si="7"/>
        <v>4.5454545454545456E-2</v>
      </c>
      <c r="G50" s="31" t="str">
        <f t="shared" si="8"/>
        <v>0</v>
      </c>
      <c r="H50" s="26" t="str">
        <f t="shared" si="9"/>
        <v/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0</v>
      </c>
      <c r="D52" s="29">
        <v>0</v>
      </c>
      <c r="E52" s="30" t="str">
        <f t="shared" si="10"/>
        <v/>
      </c>
      <c r="F52" s="30" t="str">
        <f t="shared" si="7"/>
        <v/>
      </c>
      <c r="G52" s="31" t="str">
        <f t="shared" si="8"/>
        <v>0</v>
      </c>
      <c r="H52" s="26" t="str">
        <f t="shared" si="9"/>
        <v/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1</v>
      </c>
      <c r="D56" s="29">
        <v>1</v>
      </c>
      <c r="E56" s="30">
        <f t="shared" si="10"/>
        <v>7.1428571428571425E-2</v>
      </c>
      <c r="F56" s="30">
        <f t="shared" si="7"/>
        <v>4.5454545454545456E-2</v>
      </c>
      <c r="G56" s="31">
        <f t="shared" si="8"/>
        <v>0</v>
      </c>
      <c r="H56" s="26">
        <f t="shared" si="9"/>
        <v>0</v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7</v>
      </c>
      <c r="D58" s="29">
        <v>0</v>
      </c>
      <c r="E58" s="30">
        <f t="shared" si="10"/>
        <v>0.5</v>
      </c>
      <c r="F58" s="30" t="str">
        <f t="shared" si="7"/>
        <v/>
      </c>
      <c r="G58" s="31" t="str">
        <f t="shared" si="8"/>
        <v>0</v>
      </c>
      <c r="H58" s="26">
        <f t="shared" si="9"/>
        <v>0</v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0</v>
      </c>
      <c r="D60" s="29">
        <v>0</v>
      </c>
      <c r="E60" s="30" t="str">
        <f t="shared" si="10"/>
        <v/>
      </c>
      <c r="F60" s="30" t="str">
        <f t="shared" si="7"/>
        <v/>
      </c>
      <c r="G60" s="31" t="str">
        <f t="shared" si="8"/>
        <v>0</v>
      </c>
      <c r="H60" s="26" t="str">
        <f t="shared" si="9"/>
        <v/>
      </c>
    </row>
    <row r="61" spans="2:8" s="17" customFormat="1" ht="15" x14ac:dyDescent="0.2">
      <c r="B61" s="3" t="s">
        <v>219</v>
      </c>
      <c r="C61" s="29">
        <v>0</v>
      </c>
      <c r="D61" s="29">
        <v>0</v>
      </c>
      <c r="E61" s="30" t="str">
        <f t="shared" si="10"/>
        <v/>
      </c>
      <c r="F61" s="30" t="str">
        <f t="shared" si="7"/>
        <v/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1</v>
      </c>
      <c r="D64" s="29">
        <v>0</v>
      </c>
      <c r="E64" s="30">
        <f t="shared" si="10"/>
        <v>7.1428571428571425E-2</v>
      </c>
      <c r="F64" s="30" t="str">
        <f t="shared" si="7"/>
        <v/>
      </c>
      <c r="G64" s="31" t="str">
        <f t="shared" si="8"/>
        <v>0</v>
      </c>
      <c r="H64" s="26">
        <f t="shared" si="9"/>
        <v>0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244</v>
      </c>
      <c r="D70" s="21">
        <f>SUM(D71:D145)</f>
        <v>91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-0.62704918032786883</v>
      </c>
      <c r="H70" s="22">
        <f>+IF(OR(AND(E70=""),(G70="")),"",E70*G70)</f>
        <v>-0.62704918032786883</v>
      </c>
    </row>
    <row r="71" spans="2:8" s="17" customFormat="1" ht="15" x14ac:dyDescent="0.2">
      <c r="B71" s="3" t="s">
        <v>20</v>
      </c>
      <c r="C71" s="29">
        <v>5</v>
      </c>
      <c r="D71" s="29">
        <v>4</v>
      </c>
      <c r="E71" s="34">
        <f>+IF(C71=0,"",C71/C$70)</f>
        <v>2.0491803278688523E-2</v>
      </c>
      <c r="F71" s="34">
        <f>+IF(D71=0,"",D71/D$70)</f>
        <v>4.3956043956043959E-2</v>
      </c>
      <c r="G71" s="31">
        <f>+IF(OR(AND(D71=0),(C71=0)),"0",((D71-C71)/C71))</f>
        <v>-0.2</v>
      </c>
      <c r="H71" s="26">
        <f>+IF(OR(AND(E71=""),(G71="")),"",E71*G71)</f>
        <v>-4.0983606557377051E-3</v>
      </c>
    </row>
    <row r="72" spans="2:8" s="17" customFormat="1" ht="15" x14ac:dyDescent="0.2">
      <c r="B72" s="3" t="s">
        <v>21</v>
      </c>
      <c r="C72" s="29">
        <v>0</v>
      </c>
      <c r="D72" s="29">
        <v>2</v>
      </c>
      <c r="E72" s="34" t="str">
        <f t="shared" ref="E72:E135" si="11">+IF(C72=0,"",C72/C$70)</f>
        <v/>
      </c>
      <c r="F72" s="34">
        <f t="shared" ref="F72:F135" si="12">+IF(D72=0,"",D72/D$70)</f>
        <v>2.197802197802198E-2</v>
      </c>
      <c r="G72" s="31" t="str">
        <f t="shared" ref="G72:G135" si="13">+IF(OR(AND(D72=0),(C72=0)),"0",((D72-C72)/C72))</f>
        <v>0</v>
      </c>
      <c r="H72" s="26" t="str">
        <f t="shared" ref="H72:H135" si="14">+IF(OR(AND(E72=""),(G72="")),"",E72*G72)</f>
        <v/>
      </c>
    </row>
    <row r="73" spans="2:8" s="17" customFormat="1" ht="15" x14ac:dyDescent="0.2">
      <c r="B73" s="3" t="s">
        <v>22</v>
      </c>
      <c r="C73" s="29">
        <v>2</v>
      </c>
      <c r="D73" s="29">
        <v>1</v>
      </c>
      <c r="E73" s="34">
        <f t="shared" si="11"/>
        <v>8.1967213114754103E-3</v>
      </c>
      <c r="F73" s="34">
        <f t="shared" si="12"/>
        <v>1.098901098901099E-2</v>
      </c>
      <c r="G73" s="31">
        <f t="shared" si="13"/>
        <v>-0.5</v>
      </c>
      <c r="H73" s="26">
        <f t="shared" si="14"/>
        <v>-4.0983606557377051E-3</v>
      </c>
    </row>
    <row r="74" spans="2:8" s="17" customFormat="1" ht="30" x14ac:dyDescent="0.2">
      <c r="B74" s="3" t="s">
        <v>222</v>
      </c>
      <c r="C74" s="29">
        <v>3</v>
      </c>
      <c r="D74" s="29">
        <v>9</v>
      </c>
      <c r="E74" s="34">
        <f t="shared" si="11"/>
        <v>1.2295081967213115E-2</v>
      </c>
      <c r="F74" s="34">
        <f t="shared" si="12"/>
        <v>9.8901098901098897E-2</v>
      </c>
      <c r="G74" s="31">
        <f t="shared" si="13"/>
        <v>2</v>
      </c>
      <c r="H74" s="26">
        <f t="shared" si="14"/>
        <v>2.4590163934426229E-2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0</v>
      </c>
      <c r="D80" s="29">
        <v>2</v>
      </c>
      <c r="E80" s="34" t="str">
        <f t="shared" si="11"/>
        <v/>
      </c>
      <c r="F80" s="34">
        <f t="shared" si="12"/>
        <v>2.197802197802198E-2</v>
      </c>
      <c r="G80" s="31" t="str">
        <f t="shared" si="13"/>
        <v>0</v>
      </c>
      <c r="H80" s="26" t="str">
        <f t="shared" si="14"/>
        <v/>
      </c>
    </row>
    <row r="81" spans="2:9" s="17" customFormat="1" ht="15" x14ac:dyDescent="0.2">
      <c r="B81" s="3" t="s">
        <v>24</v>
      </c>
      <c r="C81" s="29">
        <v>0</v>
      </c>
      <c r="D81" s="29">
        <v>2</v>
      </c>
      <c r="E81" s="34" t="str">
        <f t="shared" si="11"/>
        <v/>
      </c>
      <c r="F81" s="34">
        <f t="shared" si="12"/>
        <v>2.197802197802198E-2</v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0</v>
      </c>
      <c r="D82" s="29">
        <v>2</v>
      </c>
      <c r="E82" s="34" t="str">
        <f t="shared" si="11"/>
        <v/>
      </c>
      <c r="F82" s="34">
        <f t="shared" si="12"/>
        <v>2.197802197802198E-2</v>
      </c>
      <c r="G82" s="31" t="str">
        <f t="shared" si="13"/>
        <v>0</v>
      </c>
      <c r="H82" s="26" t="str">
        <f t="shared" si="14"/>
        <v/>
      </c>
      <c r="I82" s="35"/>
    </row>
    <row r="83" spans="2:9" s="17" customFormat="1" ht="15" x14ac:dyDescent="0.2">
      <c r="B83" s="3" t="s">
        <v>229</v>
      </c>
      <c r="C83" s="29">
        <v>2</v>
      </c>
      <c r="D83" s="29">
        <v>1</v>
      </c>
      <c r="E83" s="34">
        <f t="shared" si="11"/>
        <v>8.1967213114754103E-3</v>
      </c>
      <c r="F83" s="34">
        <f t="shared" si="12"/>
        <v>1.098901098901099E-2</v>
      </c>
      <c r="G83" s="31">
        <f t="shared" si="13"/>
        <v>-0.5</v>
      </c>
      <c r="H83" s="26">
        <f t="shared" si="14"/>
        <v>-4.0983606557377051E-3</v>
      </c>
    </row>
    <row r="84" spans="2:9" s="17" customFormat="1" ht="15" x14ac:dyDescent="0.2">
      <c r="B84" s="3" t="s">
        <v>230</v>
      </c>
      <c r="C84" s="29">
        <v>1</v>
      </c>
      <c r="D84" s="29">
        <v>0</v>
      </c>
      <c r="E84" s="34">
        <f t="shared" si="11"/>
        <v>4.0983606557377051E-3</v>
      </c>
      <c r="F84" s="34" t="str">
        <f t="shared" si="12"/>
        <v/>
      </c>
      <c r="G84" s="31" t="str">
        <f t="shared" si="13"/>
        <v>0</v>
      </c>
      <c r="H84" s="26">
        <f t="shared" si="14"/>
        <v>0</v>
      </c>
    </row>
    <row r="85" spans="2:9" s="17" customFormat="1" ht="15" x14ac:dyDescent="0.2">
      <c r="B85" s="3" t="s">
        <v>28</v>
      </c>
      <c r="C85" s="29">
        <v>0</v>
      </c>
      <c r="D85" s="29">
        <v>0</v>
      </c>
      <c r="E85" s="34" t="str">
        <f t="shared" si="11"/>
        <v/>
      </c>
      <c r="F85" s="34" t="str">
        <f t="shared" si="12"/>
        <v/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0</v>
      </c>
      <c r="D86" s="29">
        <v>0</v>
      </c>
      <c r="E86" s="34" t="str">
        <f t="shared" si="11"/>
        <v/>
      </c>
      <c r="F86" s="34" t="str">
        <f t="shared" si="12"/>
        <v/>
      </c>
      <c r="G86" s="31" t="str">
        <f t="shared" si="13"/>
        <v>0</v>
      </c>
      <c r="H86" s="26" t="str">
        <f t="shared" si="14"/>
        <v/>
      </c>
    </row>
    <row r="87" spans="2:9" s="17" customFormat="1" ht="15" x14ac:dyDescent="0.2">
      <c r="B87" s="3" t="s">
        <v>232</v>
      </c>
      <c r="C87" s="29">
        <v>0</v>
      </c>
      <c r="D87" s="29">
        <v>0</v>
      </c>
      <c r="E87" s="34" t="str">
        <f t="shared" si="11"/>
        <v/>
      </c>
      <c r="F87" s="34" t="str">
        <f t="shared" si="12"/>
        <v/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1</v>
      </c>
      <c r="D88" s="29">
        <v>0</v>
      </c>
      <c r="E88" s="34">
        <f t="shared" si="11"/>
        <v>4.0983606557377051E-3</v>
      </c>
      <c r="F88" s="34" t="str">
        <f t="shared" si="12"/>
        <v/>
      </c>
      <c r="G88" s="31" t="str">
        <f t="shared" si="13"/>
        <v>0</v>
      </c>
      <c r="H88" s="26">
        <f t="shared" si="14"/>
        <v>0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1</v>
      </c>
      <c r="D92" s="29">
        <v>0</v>
      </c>
      <c r="E92" s="34">
        <f t="shared" si="11"/>
        <v>4.0983606557377051E-3</v>
      </c>
      <c r="F92" s="34" t="str">
        <f t="shared" si="12"/>
        <v/>
      </c>
      <c r="G92" s="31" t="str">
        <f t="shared" si="13"/>
        <v>0</v>
      </c>
      <c r="H92" s="26">
        <f t="shared" si="14"/>
        <v>0</v>
      </c>
    </row>
    <row r="93" spans="2:9" s="17" customFormat="1" ht="15" x14ac:dyDescent="0.2">
      <c r="B93" s="3" t="s">
        <v>524</v>
      </c>
      <c r="C93" s="29">
        <v>2</v>
      </c>
      <c r="D93" s="29">
        <v>0</v>
      </c>
      <c r="E93" s="34">
        <f t="shared" si="11"/>
        <v>8.1967213114754103E-3</v>
      </c>
      <c r="F93" s="34" t="str">
        <f t="shared" si="12"/>
        <v/>
      </c>
      <c r="G93" s="31" t="str">
        <f t="shared" si="13"/>
        <v>0</v>
      </c>
      <c r="H93" s="26">
        <f t="shared" si="14"/>
        <v>0</v>
      </c>
    </row>
    <row r="94" spans="2:9" s="17" customFormat="1" ht="15" x14ac:dyDescent="0.2">
      <c r="B94" s="3" t="s">
        <v>25</v>
      </c>
      <c r="C94" s="29">
        <v>1</v>
      </c>
      <c r="D94" s="29">
        <v>1</v>
      </c>
      <c r="E94" s="34">
        <f t="shared" si="11"/>
        <v>4.0983606557377051E-3</v>
      </c>
      <c r="F94" s="34">
        <f t="shared" si="12"/>
        <v>1.098901098901099E-2</v>
      </c>
      <c r="G94" s="31">
        <f t="shared" si="13"/>
        <v>0</v>
      </c>
      <c r="H94" s="26">
        <f t="shared" si="14"/>
        <v>0</v>
      </c>
    </row>
    <row r="95" spans="2:9" s="17" customFormat="1" ht="15" x14ac:dyDescent="0.2">
      <c r="B95" s="3" t="s">
        <v>27</v>
      </c>
      <c r="C95" s="29">
        <v>0</v>
      </c>
      <c r="D95" s="29">
        <v>0</v>
      </c>
      <c r="E95" s="34" t="str">
        <f t="shared" si="11"/>
        <v/>
      </c>
      <c r="F95" s="34" t="str">
        <f t="shared" si="12"/>
        <v/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1</v>
      </c>
      <c r="D97" s="29">
        <v>0</v>
      </c>
      <c r="E97" s="34">
        <f t="shared" si="11"/>
        <v>4.0983606557377051E-3</v>
      </c>
      <c r="F97" s="34" t="str">
        <f t="shared" si="12"/>
        <v/>
      </c>
      <c r="G97" s="31" t="str">
        <f t="shared" si="13"/>
        <v>0</v>
      </c>
      <c r="H97" s="26">
        <f t="shared" si="14"/>
        <v>0</v>
      </c>
    </row>
    <row r="98" spans="2:8" s="17" customFormat="1" ht="15" x14ac:dyDescent="0.2">
      <c r="B98" s="3" t="s">
        <v>238</v>
      </c>
      <c r="C98" s="29">
        <v>22</v>
      </c>
      <c r="D98" s="29">
        <v>1</v>
      </c>
      <c r="E98" s="34">
        <f t="shared" si="11"/>
        <v>9.0163934426229511E-2</v>
      </c>
      <c r="F98" s="34">
        <f t="shared" si="12"/>
        <v>1.098901098901099E-2</v>
      </c>
      <c r="G98" s="31">
        <f t="shared" si="13"/>
        <v>-0.95454545454545459</v>
      </c>
      <c r="H98" s="26">
        <f t="shared" si="14"/>
        <v>-8.6065573770491816E-2</v>
      </c>
    </row>
    <row r="99" spans="2:8" s="17" customFormat="1" ht="15" x14ac:dyDescent="0.2">
      <c r="B99" s="3" t="s">
        <v>239</v>
      </c>
      <c r="C99" s="29">
        <v>3</v>
      </c>
      <c r="D99" s="29">
        <v>1</v>
      </c>
      <c r="E99" s="34">
        <f t="shared" si="11"/>
        <v>1.2295081967213115E-2</v>
      </c>
      <c r="F99" s="34">
        <f t="shared" si="12"/>
        <v>1.098901098901099E-2</v>
      </c>
      <c r="G99" s="31">
        <f t="shared" si="13"/>
        <v>-0.66666666666666663</v>
      </c>
      <c r="H99" s="26">
        <f t="shared" si="14"/>
        <v>-8.1967213114754085E-3</v>
      </c>
    </row>
    <row r="100" spans="2:8" s="17" customFormat="1" ht="15" x14ac:dyDescent="0.2">
      <c r="B100" s="3" t="s">
        <v>240</v>
      </c>
      <c r="C100" s="29">
        <v>0</v>
      </c>
      <c r="D100" s="29">
        <v>0</v>
      </c>
      <c r="E100" s="34" t="str">
        <f t="shared" si="11"/>
        <v/>
      </c>
      <c r="F100" s="34" t="str">
        <f t="shared" si="12"/>
        <v/>
      </c>
      <c r="G100" s="31" t="str">
        <f t="shared" si="13"/>
        <v>0</v>
      </c>
      <c r="H100" s="26" t="str">
        <f t="shared" si="14"/>
        <v/>
      </c>
    </row>
    <row r="101" spans="2:8" s="17" customFormat="1" ht="15" x14ac:dyDescent="0.2">
      <c r="B101" s="3" t="s">
        <v>241</v>
      </c>
      <c r="C101" s="29">
        <v>3</v>
      </c>
      <c r="D101" s="29">
        <v>0</v>
      </c>
      <c r="E101" s="34">
        <f t="shared" si="11"/>
        <v>1.2295081967213115E-2</v>
      </c>
      <c r="F101" s="34" t="str">
        <f t="shared" si="12"/>
        <v/>
      </c>
      <c r="G101" s="31" t="str">
        <f t="shared" si="13"/>
        <v>0</v>
      </c>
      <c r="H101" s="26">
        <f t="shared" si="14"/>
        <v>0</v>
      </c>
    </row>
    <row r="102" spans="2:8" s="17" customFormat="1" ht="15" x14ac:dyDescent="0.2">
      <c r="B102" s="3" t="s">
        <v>242</v>
      </c>
      <c r="C102" s="29">
        <v>0</v>
      </c>
      <c r="D102" s="29">
        <v>0</v>
      </c>
      <c r="E102" s="34" t="str">
        <f t="shared" si="11"/>
        <v/>
      </c>
      <c r="F102" s="34" t="str">
        <f t="shared" si="12"/>
        <v/>
      </c>
      <c r="G102" s="31" t="str">
        <f t="shared" si="13"/>
        <v>0</v>
      </c>
      <c r="H102" s="26" t="str">
        <f t="shared" si="14"/>
        <v/>
      </c>
    </row>
    <row r="103" spans="2:8" s="17" customFormat="1" ht="15" x14ac:dyDescent="0.2">
      <c r="B103" s="3" t="s">
        <v>243</v>
      </c>
      <c r="C103" s="29">
        <v>1</v>
      </c>
      <c r="D103" s="29">
        <v>0</v>
      </c>
      <c r="E103" s="34">
        <f t="shared" si="11"/>
        <v>4.0983606557377051E-3</v>
      </c>
      <c r="F103" s="34" t="str">
        <f t="shared" si="12"/>
        <v/>
      </c>
      <c r="G103" s="31" t="str">
        <f t="shared" si="13"/>
        <v>0</v>
      </c>
      <c r="H103" s="26">
        <f t="shared" si="14"/>
        <v>0</v>
      </c>
    </row>
    <row r="104" spans="2:8" s="17" customFormat="1" ht="15" x14ac:dyDescent="0.2">
      <c r="B104" s="3" t="s">
        <v>34</v>
      </c>
      <c r="C104" s="29">
        <v>0</v>
      </c>
      <c r="D104" s="29">
        <v>0</v>
      </c>
      <c r="E104" s="34" t="str">
        <f t="shared" si="11"/>
        <v/>
      </c>
      <c r="F104" s="34" t="str">
        <f t="shared" si="12"/>
        <v/>
      </c>
      <c r="G104" s="31" t="str">
        <f t="shared" si="13"/>
        <v>0</v>
      </c>
      <c r="H104" s="26" t="str">
        <f t="shared" si="14"/>
        <v/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1</v>
      </c>
      <c r="D107" s="29">
        <v>0</v>
      </c>
      <c r="E107" s="34">
        <f t="shared" si="11"/>
        <v>4.0983606557377051E-3</v>
      </c>
      <c r="F107" s="34" t="str">
        <f t="shared" si="12"/>
        <v/>
      </c>
      <c r="G107" s="31" t="str">
        <f t="shared" si="13"/>
        <v>0</v>
      </c>
      <c r="H107" s="26">
        <f t="shared" si="14"/>
        <v>0</v>
      </c>
    </row>
    <row r="108" spans="2:8" s="17" customFormat="1" ht="15" x14ac:dyDescent="0.2">
      <c r="B108" s="3" t="s">
        <v>31</v>
      </c>
      <c r="C108" s="29">
        <v>1</v>
      </c>
      <c r="D108" s="29">
        <v>0</v>
      </c>
      <c r="E108" s="34">
        <f t="shared" si="11"/>
        <v>4.0983606557377051E-3</v>
      </c>
      <c r="F108" s="34" t="str">
        <f t="shared" si="12"/>
        <v/>
      </c>
      <c r="G108" s="31" t="str">
        <f t="shared" si="13"/>
        <v>0</v>
      </c>
      <c r="H108" s="26">
        <f t="shared" si="14"/>
        <v>0</v>
      </c>
    </row>
    <row r="109" spans="2:8" s="17" customFormat="1" ht="15" x14ac:dyDescent="0.2">
      <c r="B109" s="3" t="s">
        <v>247</v>
      </c>
      <c r="C109" s="29">
        <v>0</v>
      </c>
      <c r="D109" s="29">
        <v>0</v>
      </c>
      <c r="E109" s="34" t="str">
        <f t="shared" si="11"/>
        <v/>
      </c>
      <c r="F109" s="34" t="str">
        <f t="shared" si="12"/>
        <v/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0</v>
      </c>
      <c r="D110" s="29">
        <v>1</v>
      </c>
      <c r="E110" s="34" t="str">
        <f t="shared" si="11"/>
        <v/>
      </c>
      <c r="F110" s="34">
        <f t="shared" si="12"/>
        <v>1.098901098901099E-2</v>
      </c>
      <c r="G110" s="31" t="str">
        <f t="shared" si="13"/>
        <v>0</v>
      </c>
      <c r="H110" s="26" t="str">
        <f t="shared" si="14"/>
        <v/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3</v>
      </c>
      <c r="D112" s="29">
        <v>1</v>
      </c>
      <c r="E112" s="34">
        <f t="shared" si="11"/>
        <v>1.2295081967213115E-2</v>
      </c>
      <c r="F112" s="34">
        <f t="shared" si="12"/>
        <v>1.098901098901099E-2</v>
      </c>
      <c r="G112" s="31">
        <f t="shared" si="13"/>
        <v>-0.66666666666666663</v>
      </c>
      <c r="H112" s="26">
        <f t="shared" si="14"/>
        <v>-8.1967213114754085E-3</v>
      </c>
    </row>
    <row r="113" spans="2:8" s="17" customFormat="1" ht="15" x14ac:dyDescent="0.2">
      <c r="B113" s="3" t="s">
        <v>248</v>
      </c>
      <c r="C113" s="29">
        <v>1</v>
      </c>
      <c r="D113" s="29">
        <v>3</v>
      </c>
      <c r="E113" s="34">
        <f t="shared" si="11"/>
        <v>4.0983606557377051E-3</v>
      </c>
      <c r="F113" s="34">
        <f t="shared" si="12"/>
        <v>3.2967032967032968E-2</v>
      </c>
      <c r="G113" s="31">
        <f t="shared" si="13"/>
        <v>2</v>
      </c>
      <c r="H113" s="26">
        <f t="shared" si="14"/>
        <v>8.1967213114754103E-3</v>
      </c>
    </row>
    <row r="114" spans="2:8" s="17" customFormat="1" ht="15" x14ac:dyDescent="0.2">
      <c r="B114" s="3" t="s">
        <v>38</v>
      </c>
      <c r="C114" s="29">
        <v>1</v>
      </c>
      <c r="D114" s="29">
        <v>0</v>
      </c>
      <c r="E114" s="34">
        <f t="shared" si="11"/>
        <v>4.0983606557377051E-3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29">
        <v>37</v>
      </c>
      <c r="D115" s="29">
        <v>9</v>
      </c>
      <c r="E115" s="34">
        <f t="shared" si="11"/>
        <v>0.15163934426229508</v>
      </c>
      <c r="F115" s="34">
        <f t="shared" si="12"/>
        <v>9.8901098901098897E-2</v>
      </c>
      <c r="G115" s="31">
        <f t="shared" si="13"/>
        <v>-0.7567567567567568</v>
      </c>
      <c r="H115" s="26">
        <f t="shared" si="14"/>
        <v>-0.11475409836065574</v>
      </c>
    </row>
    <row r="116" spans="2:8" s="17" customFormat="1" ht="15" x14ac:dyDescent="0.2">
      <c r="B116" s="3" t="s">
        <v>249</v>
      </c>
      <c r="C116" s="29">
        <v>3</v>
      </c>
      <c r="D116" s="29">
        <v>2</v>
      </c>
      <c r="E116" s="34">
        <f t="shared" si="11"/>
        <v>1.2295081967213115E-2</v>
      </c>
      <c r="F116" s="34">
        <f t="shared" si="12"/>
        <v>2.197802197802198E-2</v>
      </c>
      <c r="G116" s="31">
        <f t="shared" si="13"/>
        <v>-0.33333333333333331</v>
      </c>
      <c r="H116" s="26">
        <f t="shared" si="14"/>
        <v>-4.0983606557377043E-3</v>
      </c>
    </row>
    <row r="117" spans="2:8" s="17" customFormat="1" ht="30" x14ac:dyDescent="0.2">
      <c r="B117" s="3" t="s">
        <v>250</v>
      </c>
      <c r="C117" s="29">
        <v>0</v>
      </c>
      <c r="D117" s="29">
        <v>0</v>
      </c>
      <c r="E117" s="34" t="str">
        <f t="shared" si="11"/>
        <v/>
      </c>
      <c r="F117" s="34" t="str">
        <f t="shared" si="12"/>
        <v/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99</v>
      </c>
      <c r="D118" s="29">
        <v>11</v>
      </c>
      <c r="E118" s="34">
        <f t="shared" si="11"/>
        <v>0.40573770491803279</v>
      </c>
      <c r="F118" s="34">
        <f t="shared" si="12"/>
        <v>0.12087912087912088</v>
      </c>
      <c r="G118" s="31">
        <f t="shared" si="13"/>
        <v>-0.88888888888888884</v>
      </c>
      <c r="H118" s="26">
        <f t="shared" si="14"/>
        <v>-0.36065573770491804</v>
      </c>
    </row>
    <row r="119" spans="2:8" s="17" customFormat="1" ht="30" x14ac:dyDescent="0.2">
      <c r="B119" s="3" t="s">
        <v>252</v>
      </c>
      <c r="C119" s="29">
        <v>12</v>
      </c>
      <c r="D119" s="29">
        <v>22</v>
      </c>
      <c r="E119" s="34">
        <f t="shared" si="11"/>
        <v>4.9180327868852458E-2</v>
      </c>
      <c r="F119" s="34">
        <f t="shared" si="12"/>
        <v>0.24175824175824176</v>
      </c>
      <c r="G119" s="31">
        <f t="shared" si="13"/>
        <v>0.83333333333333337</v>
      </c>
      <c r="H119" s="26">
        <f t="shared" si="14"/>
        <v>4.0983606557377053E-2</v>
      </c>
    </row>
    <row r="120" spans="2:8" s="17" customFormat="1" ht="15" x14ac:dyDescent="0.2">
      <c r="B120" s="3" t="s">
        <v>253</v>
      </c>
      <c r="C120" s="29">
        <v>17</v>
      </c>
      <c r="D120" s="29">
        <v>10</v>
      </c>
      <c r="E120" s="34">
        <f t="shared" si="11"/>
        <v>6.9672131147540978E-2</v>
      </c>
      <c r="F120" s="34">
        <f t="shared" si="12"/>
        <v>0.10989010989010989</v>
      </c>
      <c r="G120" s="31">
        <f t="shared" si="13"/>
        <v>-0.41176470588235292</v>
      </c>
      <c r="H120" s="26">
        <f t="shared" si="14"/>
        <v>-2.8688524590163932E-2</v>
      </c>
    </row>
    <row r="121" spans="2:8" s="17" customFormat="1" ht="15" x14ac:dyDescent="0.2">
      <c r="B121" s="3" t="s">
        <v>35</v>
      </c>
      <c r="C121" s="29">
        <v>12</v>
      </c>
      <c r="D121" s="29">
        <v>1</v>
      </c>
      <c r="E121" s="34">
        <f t="shared" si="11"/>
        <v>4.9180327868852458E-2</v>
      </c>
      <c r="F121" s="34">
        <f t="shared" si="12"/>
        <v>1.098901098901099E-2</v>
      </c>
      <c r="G121" s="31">
        <f t="shared" si="13"/>
        <v>-0.91666666666666663</v>
      </c>
      <c r="H121" s="26">
        <f t="shared" si="14"/>
        <v>-4.5081967213114749E-2</v>
      </c>
    </row>
    <row r="122" spans="2:8" s="17" customFormat="1" ht="15" x14ac:dyDescent="0.2">
      <c r="B122" s="3" t="s">
        <v>39</v>
      </c>
      <c r="C122" s="29">
        <v>2</v>
      </c>
      <c r="D122" s="29">
        <v>0</v>
      </c>
      <c r="E122" s="34">
        <f t="shared" si="11"/>
        <v>8.1967213114754103E-3</v>
      </c>
      <c r="F122" s="34" t="str">
        <f t="shared" si="12"/>
        <v/>
      </c>
      <c r="G122" s="31" t="str">
        <f t="shared" si="13"/>
        <v>0</v>
      </c>
      <c r="H122" s="26">
        <f t="shared" si="14"/>
        <v>0</v>
      </c>
    </row>
    <row r="123" spans="2:8" s="17" customFormat="1" ht="15" x14ac:dyDescent="0.2">
      <c r="B123" s="3" t="s">
        <v>37</v>
      </c>
      <c r="C123" s="29">
        <v>2</v>
      </c>
      <c r="D123" s="29">
        <v>5</v>
      </c>
      <c r="E123" s="34">
        <f t="shared" si="11"/>
        <v>8.1967213114754103E-3</v>
      </c>
      <c r="F123" s="34">
        <f t="shared" si="12"/>
        <v>5.4945054945054944E-2</v>
      </c>
      <c r="G123" s="31">
        <f t="shared" si="13"/>
        <v>1.5</v>
      </c>
      <c r="H123" s="26">
        <f t="shared" si="14"/>
        <v>1.2295081967213115E-2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0</v>
      </c>
      <c r="D127" s="29">
        <v>0</v>
      </c>
      <c r="E127" s="34" t="str">
        <f t="shared" si="11"/>
        <v/>
      </c>
      <c r="F127" s="34" t="str">
        <f t="shared" si="12"/>
        <v/>
      </c>
      <c r="G127" s="31" t="str">
        <f t="shared" si="13"/>
        <v>0</v>
      </c>
      <c r="H127" s="26" t="str">
        <f t="shared" si="14"/>
        <v/>
      </c>
    </row>
    <row r="128" spans="2:8" s="17" customFormat="1" ht="30" x14ac:dyDescent="0.2">
      <c r="B128" s="3" t="s">
        <v>257</v>
      </c>
      <c r="C128" s="29">
        <v>1</v>
      </c>
      <c r="D128" s="29">
        <v>0</v>
      </c>
      <c r="E128" s="34">
        <f t="shared" si="11"/>
        <v>4.0983606557377051E-3</v>
      </c>
      <c r="F128" s="34" t="str">
        <f t="shared" si="12"/>
        <v/>
      </c>
      <c r="G128" s="31" t="str">
        <f t="shared" si="13"/>
        <v>0</v>
      </c>
      <c r="H128" s="26">
        <f t="shared" si="14"/>
        <v>0</v>
      </c>
    </row>
    <row r="129" spans="2:8" s="17" customFormat="1" ht="30" x14ac:dyDescent="0.2">
      <c r="B129" s="3" t="s">
        <v>258</v>
      </c>
      <c r="C129" s="29">
        <v>2</v>
      </c>
      <c r="D129" s="29">
        <v>0</v>
      </c>
      <c r="E129" s="34">
        <f t="shared" si="11"/>
        <v>8.1967213114754103E-3</v>
      </c>
      <c r="F129" s="34" t="str">
        <f t="shared" si="12"/>
        <v/>
      </c>
      <c r="G129" s="31" t="str">
        <f t="shared" si="13"/>
        <v>0</v>
      </c>
      <c r="H129" s="26">
        <f t="shared" si="14"/>
        <v>0</v>
      </c>
    </row>
    <row r="130" spans="2:8" s="17" customFormat="1" ht="30" x14ac:dyDescent="0.2">
      <c r="B130" s="3" t="s">
        <v>259</v>
      </c>
      <c r="C130" s="29">
        <v>0</v>
      </c>
      <c r="D130" s="29">
        <v>0</v>
      </c>
      <c r="E130" s="34" t="str">
        <f t="shared" si="11"/>
        <v/>
      </c>
      <c r="F130" s="34" t="str">
        <f t="shared" si="12"/>
        <v/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1</v>
      </c>
      <c r="D131" s="29">
        <v>0</v>
      </c>
      <c r="E131" s="34">
        <f t="shared" si="11"/>
        <v>4.0983606557377051E-3</v>
      </c>
      <c r="F131" s="34" t="str">
        <f t="shared" si="12"/>
        <v/>
      </c>
      <c r="G131" s="31" t="str">
        <f t="shared" si="13"/>
        <v>0</v>
      </c>
      <c r="H131" s="26">
        <f t="shared" si="14"/>
        <v>0</v>
      </c>
    </row>
    <row r="132" spans="2:8" s="17" customFormat="1" ht="15" x14ac:dyDescent="0.2">
      <c r="B132" s="3" t="s">
        <v>50</v>
      </c>
      <c r="C132" s="29">
        <v>0</v>
      </c>
      <c r="D132" s="29">
        <v>0</v>
      </c>
      <c r="E132" s="34" t="str">
        <f t="shared" si="11"/>
        <v/>
      </c>
      <c r="F132" s="34" t="str">
        <f t="shared" si="12"/>
        <v/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0</v>
      </c>
      <c r="D134" s="29">
        <v>0</v>
      </c>
      <c r="E134" s="34" t="str">
        <f t="shared" si="11"/>
        <v/>
      </c>
      <c r="F134" s="34" t="str">
        <f t="shared" si="12"/>
        <v/>
      </c>
      <c r="G134" s="31" t="str">
        <f t="shared" si="13"/>
        <v>0</v>
      </c>
      <c r="H134" s="26" t="str">
        <f t="shared" si="14"/>
        <v/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1</v>
      </c>
      <c r="D137" s="29">
        <v>0</v>
      </c>
      <c r="E137" s="34">
        <f t="shared" si="15"/>
        <v>4.0983606557377051E-3</v>
      </c>
      <c r="F137" s="34" t="str">
        <f t="shared" si="16"/>
        <v/>
      </c>
      <c r="G137" s="31" t="str">
        <f t="shared" si="17"/>
        <v>0</v>
      </c>
      <c r="H137" s="26">
        <f t="shared" si="18"/>
        <v>0</v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0</v>
      </c>
      <c r="D139" s="29">
        <v>0</v>
      </c>
      <c r="E139" s="34" t="str">
        <f t="shared" si="15"/>
        <v/>
      </c>
      <c r="F139" s="34" t="str">
        <f t="shared" si="16"/>
        <v/>
      </c>
      <c r="G139" s="31" t="str">
        <f t="shared" si="17"/>
        <v>0</v>
      </c>
      <c r="H139" s="26" t="str">
        <f t="shared" si="18"/>
        <v/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0</v>
      </c>
      <c r="D142" s="29">
        <v>0</v>
      </c>
      <c r="E142" s="34" t="str">
        <f t="shared" si="15"/>
        <v/>
      </c>
      <c r="F142" s="34" t="str">
        <f t="shared" si="16"/>
        <v/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283</v>
      </c>
      <c r="D151" s="21">
        <f>SUM(D152:D288)</f>
        <v>361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0.2756183745583039</v>
      </c>
      <c r="H151" s="22">
        <f>+IF(OR(AND(E151=""),(G151="")),"",E151*G151)</f>
        <v>0.2756183745583039</v>
      </c>
    </row>
    <row r="152" spans="2:8" s="17" customFormat="1" ht="30" x14ac:dyDescent="0.2">
      <c r="B152" s="4" t="s">
        <v>54</v>
      </c>
      <c r="C152" s="29">
        <v>0</v>
      </c>
      <c r="D152" s="29">
        <v>1</v>
      </c>
      <c r="E152" s="34" t="str">
        <f>+IF(C152=0,"",C152/C$151)</f>
        <v/>
      </c>
      <c r="F152" s="34">
        <f>+IF(D152=0,"",D152/D$151)</f>
        <v>2.7700831024930748E-3</v>
      </c>
      <c r="G152" s="31" t="str">
        <f>+IF(OR(AND(D152=0),(C152=0)),"0",((D152-C152)/C152))</f>
        <v>0</v>
      </c>
      <c r="H152" s="26" t="str">
        <f>+IF(OR(AND(E152=""),(G152="")),"",E152*G152)</f>
        <v/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0</v>
      </c>
      <c r="E154" s="34" t="str">
        <f t="shared" si="19"/>
        <v/>
      </c>
      <c r="F154" s="34" t="str">
        <f t="shared" si="20"/>
        <v/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0</v>
      </c>
      <c r="D156" s="29">
        <v>1</v>
      </c>
      <c r="E156" s="34" t="str">
        <f t="shared" si="19"/>
        <v/>
      </c>
      <c r="F156" s="34">
        <f t="shared" si="20"/>
        <v>2.7700831024930748E-3</v>
      </c>
      <c r="G156" s="31" t="str">
        <f t="shared" si="21"/>
        <v>0</v>
      </c>
      <c r="H156" s="26" t="str">
        <f t="shared" si="22"/>
        <v/>
      </c>
    </row>
    <row r="157" spans="2:8" s="17" customFormat="1" ht="15" x14ac:dyDescent="0.2">
      <c r="B157" s="4" t="s">
        <v>53</v>
      </c>
      <c r="C157" s="29">
        <v>3</v>
      </c>
      <c r="D157" s="29">
        <v>14</v>
      </c>
      <c r="E157" s="34">
        <f t="shared" si="19"/>
        <v>1.0600706713780919E-2</v>
      </c>
      <c r="F157" s="34">
        <f t="shared" si="20"/>
        <v>3.8781163434903045E-2</v>
      </c>
      <c r="G157" s="31">
        <f t="shared" si="21"/>
        <v>3.6666666666666665</v>
      </c>
      <c r="H157" s="26">
        <f t="shared" si="22"/>
        <v>3.8869257950530034E-2</v>
      </c>
    </row>
    <row r="158" spans="2:8" s="17" customFormat="1" ht="15" x14ac:dyDescent="0.2">
      <c r="B158" s="4" t="s">
        <v>59</v>
      </c>
      <c r="C158" s="29">
        <v>0</v>
      </c>
      <c r="D158" s="29">
        <v>0</v>
      </c>
      <c r="E158" s="34" t="str">
        <f t="shared" si="19"/>
        <v/>
      </c>
      <c r="F158" s="34" t="str">
        <f t="shared" si="20"/>
        <v/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6</v>
      </c>
      <c r="D159" s="29">
        <v>0</v>
      </c>
      <c r="E159" s="34">
        <f t="shared" si="19"/>
        <v>2.1201413427561839E-2</v>
      </c>
      <c r="F159" s="34" t="str">
        <f t="shared" si="20"/>
        <v/>
      </c>
      <c r="G159" s="31" t="str">
        <f t="shared" si="21"/>
        <v>0</v>
      </c>
      <c r="H159" s="26">
        <f t="shared" si="22"/>
        <v>0</v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1</v>
      </c>
      <c r="D161" s="29">
        <v>0</v>
      </c>
      <c r="E161" s="34">
        <f t="shared" si="19"/>
        <v>3.5335689045936395E-3</v>
      </c>
      <c r="F161" s="34" t="str">
        <f t="shared" si="20"/>
        <v/>
      </c>
      <c r="G161" s="31" t="str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0</v>
      </c>
      <c r="D163" s="29">
        <v>0</v>
      </c>
      <c r="E163" s="34" t="str">
        <f t="shared" si="19"/>
        <v/>
      </c>
      <c r="F163" s="34" t="str">
        <f t="shared" si="20"/>
        <v/>
      </c>
      <c r="G163" s="31" t="str">
        <f t="shared" si="21"/>
        <v>0</v>
      </c>
      <c r="H163" s="26" t="str">
        <f t="shared" si="22"/>
        <v/>
      </c>
    </row>
    <row r="164" spans="2:8" s="17" customFormat="1" ht="15" x14ac:dyDescent="0.2">
      <c r="B164" s="4" t="s">
        <v>56</v>
      </c>
      <c r="C164" s="29">
        <v>0</v>
      </c>
      <c r="D164" s="29">
        <v>1</v>
      </c>
      <c r="E164" s="34" t="str">
        <f t="shared" si="19"/>
        <v/>
      </c>
      <c r="F164" s="34">
        <f t="shared" si="20"/>
        <v>2.7700831024930748E-3</v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4</v>
      </c>
      <c r="D165" s="29">
        <v>2</v>
      </c>
      <c r="E165" s="34">
        <f t="shared" si="19"/>
        <v>1.4134275618374558E-2</v>
      </c>
      <c r="F165" s="34">
        <f t="shared" si="20"/>
        <v>5.5401662049861496E-3</v>
      </c>
      <c r="G165" s="31">
        <f t="shared" si="21"/>
        <v>-0.5</v>
      </c>
      <c r="H165" s="26">
        <f t="shared" si="22"/>
        <v>-7.0671378091872791E-3</v>
      </c>
    </row>
    <row r="166" spans="2:8" s="17" customFormat="1" ht="15" x14ac:dyDescent="0.2">
      <c r="B166" s="4" t="s">
        <v>270</v>
      </c>
      <c r="C166" s="29">
        <v>0</v>
      </c>
      <c r="D166" s="29">
        <v>0</v>
      </c>
      <c r="E166" s="34" t="str">
        <f t="shared" si="19"/>
        <v/>
      </c>
      <c r="F166" s="34" t="str">
        <f t="shared" si="20"/>
        <v/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0</v>
      </c>
      <c r="D169" s="29">
        <v>1</v>
      </c>
      <c r="E169" s="34" t="str">
        <f t="shared" si="19"/>
        <v/>
      </c>
      <c r="F169" s="34">
        <f t="shared" si="20"/>
        <v>2.7700831024930748E-3</v>
      </c>
      <c r="G169" s="31" t="str">
        <f t="shared" si="21"/>
        <v>0</v>
      </c>
      <c r="H169" s="26" t="str">
        <f t="shared" si="22"/>
        <v/>
      </c>
    </row>
    <row r="170" spans="2:8" s="17" customFormat="1" ht="15" x14ac:dyDescent="0.2">
      <c r="B170" s="4" t="s">
        <v>272</v>
      </c>
      <c r="C170" s="29">
        <v>1</v>
      </c>
      <c r="D170" s="29">
        <v>0</v>
      </c>
      <c r="E170" s="34">
        <f t="shared" si="19"/>
        <v>3.5335689045936395E-3</v>
      </c>
      <c r="F170" s="34" t="str">
        <f t="shared" si="20"/>
        <v/>
      </c>
      <c r="G170" s="31" t="str">
        <f t="shared" si="21"/>
        <v>0</v>
      </c>
      <c r="H170" s="26">
        <f t="shared" si="22"/>
        <v>0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0</v>
      </c>
      <c r="E172" s="34" t="str">
        <f t="shared" si="19"/>
        <v/>
      </c>
      <c r="F172" s="34" t="str">
        <f t="shared" si="20"/>
        <v/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3</v>
      </c>
      <c r="D173" s="29">
        <v>0</v>
      </c>
      <c r="E173" s="34">
        <f t="shared" si="19"/>
        <v>1.0600706713780919E-2</v>
      </c>
      <c r="F173" s="34" t="str">
        <f t="shared" si="20"/>
        <v/>
      </c>
      <c r="G173" s="31" t="str">
        <f t="shared" si="21"/>
        <v>0</v>
      </c>
      <c r="H173" s="26">
        <f t="shared" si="22"/>
        <v>0</v>
      </c>
    </row>
    <row r="174" spans="2:8" s="17" customFormat="1" ht="15" x14ac:dyDescent="0.2">
      <c r="B174" s="4" t="s">
        <v>276</v>
      </c>
      <c r="C174" s="29">
        <v>14</v>
      </c>
      <c r="D174" s="29">
        <v>1</v>
      </c>
      <c r="E174" s="34">
        <f t="shared" si="19"/>
        <v>4.9469964664310952E-2</v>
      </c>
      <c r="F174" s="34">
        <f t="shared" si="20"/>
        <v>2.7700831024930748E-3</v>
      </c>
      <c r="G174" s="31">
        <f t="shared" si="21"/>
        <v>-0.9285714285714286</v>
      </c>
      <c r="H174" s="26">
        <f t="shared" si="22"/>
        <v>-4.5936395759717315E-2</v>
      </c>
    </row>
    <row r="175" spans="2:8" s="17" customFormat="1" ht="15" x14ac:dyDescent="0.2">
      <c r="B175" s="4" t="s">
        <v>277</v>
      </c>
      <c r="C175" s="29">
        <v>0</v>
      </c>
      <c r="D175" s="29">
        <v>0</v>
      </c>
      <c r="E175" s="34" t="str">
        <f t="shared" si="19"/>
        <v/>
      </c>
      <c r="F175" s="34" t="str">
        <f t="shared" si="20"/>
        <v/>
      </c>
      <c r="G175" s="31" t="str">
        <f t="shared" si="21"/>
        <v>0</v>
      </c>
      <c r="H175" s="26" t="str">
        <f t="shared" si="22"/>
        <v/>
      </c>
    </row>
    <row r="176" spans="2:8" s="17" customFormat="1" ht="15" x14ac:dyDescent="0.2">
      <c r="B176" s="4" t="s">
        <v>278</v>
      </c>
      <c r="C176" s="29">
        <v>18</v>
      </c>
      <c r="D176" s="29">
        <v>1</v>
      </c>
      <c r="E176" s="34">
        <f t="shared" si="19"/>
        <v>6.3604240282685506E-2</v>
      </c>
      <c r="F176" s="34">
        <f t="shared" si="20"/>
        <v>2.7700831024930748E-3</v>
      </c>
      <c r="G176" s="31">
        <f t="shared" si="21"/>
        <v>-0.94444444444444442</v>
      </c>
      <c r="H176" s="26">
        <f t="shared" si="22"/>
        <v>-6.0070671378091862E-2</v>
      </c>
    </row>
    <row r="177" spans="2:8" s="17" customFormat="1" ht="15" x14ac:dyDescent="0.2">
      <c r="B177" s="4" t="s">
        <v>279</v>
      </c>
      <c r="C177" s="29">
        <v>2</v>
      </c>
      <c r="D177" s="29">
        <v>0</v>
      </c>
      <c r="E177" s="34">
        <f t="shared" si="19"/>
        <v>7.0671378091872791E-3</v>
      </c>
      <c r="F177" s="34" t="str">
        <f t="shared" si="20"/>
        <v/>
      </c>
      <c r="G177" s="31" t="str">
        <f t="shared" si="21"/>
        <v>0</v>
      </c>
      <c r="H177" s="26">
        <f t="shared" si="22"/>
        <v>0</v>
      </c>
    </row>
    <row r="178" spans="2:8" s="17" customFormat="1" ht="15" x14ac:dyDescent="0.2">
      <c r="B178" s="4" t="s">
        <v>280</v>
      </c>
      <c r="C178" s="29">
        <v>1</v>
      </c>
      <c r="D178" s="29">
        <v>1</v>
      </c>
      <c r="E178" s="34">
        <f t="shared" si="19"/>
        <v>3.5335689045936395E-3</v>
      </c>
      <c r="F178" s="34">
        <f t="shared" si="20"/>
        <v>2.7700831024930748E-3</v>
      </c>
      <c r="G178" s="31">
        <f t="shared" si="21"/>
        <v>0</v>
      </c>
      <c r="H178" s="26">
        <f t="shared" si="22"/>
        <v>0</v>
      </c>
    </row>
    <row r="179" spans="2:8" s="17" customFormat="1" ht="15" x14ac:dyDescent="0.2">
      <c r="B179" s="4" t="s">
        <v>281</v>
      </c>
      <c r="C179" s="29">
        <v>0</v>
      </c>
      <c r="D179" s="29">
        <v>0</v>
      </c>
      <c r="E179" s="34" t="str">
        <f t="shared" si="19"/>
        <v/>
      </c>
      <c r="F179" s="34" t="str">
        <f t="shared" si="20"/>
        <v/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13</v>
      </c>
      <c r="D182" s="29">
        <v>0</v>
      </c>
      <c r="E182" s="34">
        <f t="shared" si="19"/>
        <v>4.5936395759717315E-2</v>
      </c>
      <c r="F182" s="34" t="str">
        <f t="shared" si="20"/>
        <v/>
      </c>
      <c r="G182" s="31" t="str">
        <f t="shared" si="21"/>
        <v>0</v>
      </c>
      <c r="H182" s="26">
        <f t="shared" si="22"/>
        <v>0</v>
      </c>
    </row>
    <row r="183" spans="2:8" s="17" customFormat="1" ht="15" x14ac:dyDescent="0.2">
      <c r="B183" s="4" t="s">
        <v>285</v>
      </c>
      <c r="C183" s="29">
        <v>2</v>
      </c>
      <c r="D183" s="29">
        <v>0</v>
      </c>
      <c r="E183" s="34">
        <f t="shared" si="19"/>
        <v>7.0671378091872791E-3</v>
      </c>
      <c r="F183" s="34" t="str">
        <f t="shared" si="20"/>
        <v/>
      </c>
      <c r="G183" s="31" t="str">
        <f t="shared" si="21"/>
        <v>0</v>
      </c>
      <c r="H183" s="26">
        <f t="shared" si="22"/>
        <v>0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0</v>
      </c>
      <c r="D186" s="29">
        <v>1</v>
      </c>
      <c r="E186" s="34" t="str">
        <f t="shared" si="19"/>
        <v/>
      </c>
      <c r="F186" s="34">
        <f t="shared" si="20"/>
        <v>2.7700831024930748E-3</v>
      </c>
      <c r="G186" s="31" t="str">
        <f t="shared" si="21"/>
        <v>0</v>
      </c>
      <c r="H186" s="26" t="str">
        <f t="shared" si="22"/>
        <v/>
      </c>
    </row>
    <row r="187" spans="2:8" s="17" customFormat="1" ht="15" x14ac:dyDescent="0.2">
      <c r="B187" s="4" t="s">
        <v>287</v>
      </c>
      <c r="C187" s="29">
        <v>1</v>
      </c>
      <c r="D187" s="29">
        <v>0</v>
      </c>
      <c r="E187" s="34">
        <f t="shared" si="19"/>
        <v>3.5335689045936395E-3</v>
      </c>
      <c r="F187" s="34" t="str">
        <f t="shared" si="20"/>
        <v/>
      </c>
      <c r="G187" s="31" t="str">
        <f t="shared" si="21"/>
        <v>0</v>
      </c>
      <c r="H187" s="26">
        <f t="shared" si="22"/>
        <v>0</v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23</v>
      </c>
      <c r="D196" s="29">
        <v>21</v>
      </c>
      <c r="E196" s="34">
        <f t="shared" si="19"/>
        <v>8.1272084805653705E-2</v>
      </c>
      <c r="F196" s="34">
        <f t="shared" si="20"/>
        <v>5.817174515235457E-2</v>
      </c>
      <c r="G196" s="31">
        <f t="shared" si="21"/>
        <v>-8.6956521739130432E-2</v>
      </c>
      <c r="H196" s="26">
        <f t="shared" si="22"/>
        <v>-7.0671378091872782E-3</v>
      </c>
    </row>
    <row r="197" spans="2:8" s="17" customFormat="1" ht="15" x14ac:dyDescent="0.2">
      <c r="B197" s="4" t="s">
        <v>294</v>
      </c>
      <c r="C197" s="29">
        <v>1</v>
      </c>
      <c r="D197" s="29">
        <v>0</v>
      </c>
      <c r="E197" s="34">
        <f t="shared" si="19"/>
        <v>3.5335689045936395E-3</v>
      </c>
      <c r="F197" s="34" t="str">
        <f t="shared" si="20"/>
        <v/>
      </c>
      <c r="G197" s="31" t="str">
        <f t="shared" si="21"/>
        <v>0</v>
      </c>
      <c r="H197" s="26">
        <f t="shared" si="22"/>
        <v>0</v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0</v>
      </c>
      <c r="E203" s="34" t="str">
        <f t="shared" si="19"/>
        <v/>
      </c>
      <c r="F203" s="34" t="str">
        <f t="shared" si="20"/>
        <v/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55</v>
      </c>
      <c r="D208" s="29">
        <v>239</v>
      </c>
      <c r="E208" s="34">
        <f t="shared" si="19"/>
        <v>0.19434628975265017</v>
      </c>
      <c r="F208" s="34">
        <f t="shared" si="20"/>
        <v>0.66204986149584488</v>
      </c>
      <c r="G208" s="31">
        <f t="shared" si="21"/>
        <v>3.3454545454545452</v>
      </c>
      <c r="H208" s="26">
        <f t="shared" si="22"/>
        <v>0.65017667844522964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1</v>
      </c>
      <c r="D212" s="29">
        <v>0</v>
      </c>
      <c r="E212" s="34">
        <f t="shared" si="19"/>
        <v>3.5335689045936395E-3</v>
      </c>
      <c r="F212" s="34" t="str">
        <f t="shared" si="20"/>
        <v/>
      </c>
      <c r="G212" s="31" t="str">
        <f t="shared" si="21"/>
        <v>0</v>
      </c>
      <c r="H212" s="26">
        <f t="shared" si="22"/>
        <v>0</v>
      </c>
    </row>
    <row r="213" spans="2:8" s="17" customFormat="1" ht="15" x14ac:dyDescent="0.2">
      <c r="B213" s="4" t="s">
        <v>302</v>
      </c>
      <c r="C213" s="29">
        <v>1</v>
      </c>
      <c r="D213" s="29">
        <v>4</v>
      </c>
      <c r="E213" s="34">
        <f t="shared" si="19"/>
        <v>3.5335689045936395E-3</v>
      </c>
      <c r="F213" s="34">
        <f t="shared" si="20"/>
        <v>1.1080332409972299E-2</v>
      </c>
      <c r="G213" s="31">
        <f t="shared" si="21"/>
        <v>3</v>
      </c>
      <c r="H213" s="26">
        <f t="shared" si="22"/>
        <v>1.0600706713780918E-2</v>
      </c>
    </row>
    <row r="214" spans="2:8" s="17" customFormat="1" ht="15" x14ac:dyDescent="0.2">
      <c r="B214" s="4" t="s">
        <v>70</v>
      </c>
      <c r="C214" s="29">
        <v>3</v>
      </c>
      <c r="D214" s="29">
        <v>0</v>
      </c>
      <c r="E214" s="34">
        <f t="shared" si="19"/>
        <v>1.0600706713780919E-2</v>
      </c>
      <c r="F214" s="34" t="str">
        <f t="shared" si="20"/>
        <v/>
      </c>
      <c r="G214" s="31" t="str">
        <f t="shared" si="21"/>
        <v>0</v>
      </c>
      <c r="H214" s="26">
        <f t="shared" si="22"/>
        <v>0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0</v>
      </c>
      <c r="D216" s="29">
        <v>0</v>
      </c>
      <c r="E216" s="34" t="str">
        <f t="shared" si="19"/>
        <v/>
      </c>
      <c r="F216" s="34" t="str">
        <f t="shared" si="20"/>
        <v/>
      </c>
      <c r="G216" s="31" t="str">
        <f t="shared" si="21"/>
        <v>0</v>
      </c>
      <c r="H216" s="26" t="str">
        <f t="shared" si="22"/>
        <v/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1</v>
      </c>
      <c r="D222" s="29">
        <v>1</v>
      </c>
      <c r="E222" s="34">
        <f t="shared" si="23"/>
        <v>3.5335689045936395E-3</v>
      </c>
      <c r="F222" s="34">
        <f t="shared" si="24"/>
        <v>2.7700831024930748E-3</v>
      </c>
      <c r="G222" s="31">
        <f t="shared" si="25"/>
        <v>0</v>
      </c>
      <c r="H222" s="26">
        <f t="shared" si="26"/>
        <v>0</v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0</v>
      </c>
      <c r="E226" s="34" t="str">
        <f t="shared" si="23"/>
        <v/>
      </c>
      <c r="F226" s="34" t="str">
        <f t="shared" si="24"/>
        <v/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0</v>
      </c>
      <c r="D229" s="29">
        <v>1</v>
      </c>
      <c r="E229" s="34" t="str">
        <f t="shared" si="23"/>
        <v/>
      </c>
      <c r="F229" s="34">
        <f t="shared" si="24"/>
        <v>2.7700831024930748E-3</v>
      </c>
      <c r="G229" s="31" t="str">
        <f t="shared" si="25"/>
        <v>0</v>
      </c>
      <c r="H229" s="26" t="str">
        <f t="shared" si="26"/>
        <v/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1</v>
      </c>
      <c r="D231" s="29">
        <v>0</v>
      </c>
      <c r="E231" s="34">
        <f t="shared" si="23"/>
        <v>3.5335689045936395E-3</v>
      </c>
      <c r="F231" s="34" t="str">
        <f t="shared" si="24"/>
        <v/>
      </c>
      <c r="G231" s="31" t="str">
        <f t="shared" si="25"/>
        <v>0</v>
      </c>
      <c r="H231" s="26">
        <f t="shared" si="26"/>
        <v>0</v>
      </c>
    </row>
    <row r="232" spans="2:8" s="17" customFormat="1" ht="15" x14ac:dyDescent="0.2">
      <c r="B232" s="4" t="s">
        <v>77</v>
      </c>
      <c r="C232" s="29">
        <v>1</v>
      </c>
      <c r="D232" s="29">
        <v>24</v>
      </c>
      <c r="E232" s="34">
        <f t="shared" si="23"/>
        <v>3.5335689045936395E-3</v>
      </c>
      <c r="F232" s="34">
        <f t="shared" si="24"/>
        <v>6.6481994459833799E-2</v>
      </c>
      <c r="G232" s="31">
        <f t="shared" si="25"/>
        <v>23</v>
      </c>
      <c r="H232" s="26">
        <f t="shared" si="26"/>
        <v>8.1272084805653705E-2</v>
      </c>
    </row>
    <row r="233" spans="2:8" s="17" customFormat="1" ht="15" x14ac:dyDescent="0.2">
      <c r="B233" s="4" t="s">
        <v>74</v>
      </c>
      <c r="C233" s="29">
        <v>0</v>
      </c>
      <c r="D233" s="29">
        <v>1</v>
      </c>
      <c r="E233" s="34" t="str">
        <f t="shared" si="23"/>
        <v/>
      </c>
      <c r="F233" s="34">
        <f t="shared" si="24"/>
        <v>2.7700831024930748E-3</v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1</v>
      </c>
      <c r="D235" s="29">
        <v>2</v>
      </c>
      <c r="E235" s="34">
        <f t="shared" si="23"/>
        <v>3.5335689045936395E-3</v>
      </c>
      <c r="F235" s="34">
        <f t="shared" si="24"/>
        <v>5.5401662049861496E-3</v>
      </c>
      <c r="G235" s="31">
        <f t="shared" si="25"/>
        <v>1</v>
      </c>
      <c r="H235" s="26">
        <f t="shared" si="26"/>
        <v>3.5335689045936395E-3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0</v>
      </c>
      <c r="D237" s="29">
        <v>1</v>
      </c>
      <c r="E237" s="34" t="str">
        <f t="shared" si="23"/>
        <v/>
      </c>
      <c r="F237" s="34">
        <f t="shared" si="24"/>
        <v>2.7700831024930748E-3</v>
      </c>
      <c r="G237" s="31" t="str">
        <f t="shared" si="25"/>
        <v>0</v>
      </c>
      <c r="H237" s="26" t="str">
        <f t="shared" si="26"/>
        <v/>
      </c>
    </row>
    <row r="238" spans="2:8" s="17" customFormat="1" ht="30" x14ac:dyDescent="0.2">
      <c r="B238" s="4" t="s">
        <v>85</v>
      </c>
      <c r="C238" s="29">
        <v>8</v>
      </c>
      <c r="D238" s="29">
        <v>0</v>
      </c>
      <c r="E238" s="34">
        <f t="shared" si="23"/>
        <v>2.8268551236749116E-2</v>
      </c>
      <c r="F238" s="34" t="str">
        <f t="shared" si="24"/>
        <v/>
      </c>
      <c r="G238" s="31" t="str">
        <f t="shared" si="25"/>
        <v>0</v>
      </c>
      <c r="H238" s="26">
        <f t="shared" si="26"/>
        <v>0</v>
      </c>
    </row>
    <row r="239" spans="2:8" s="17" customFormat="1" ht="15" x14ac:dyDescent="0.2">
      <c r="B239" s="4" t="s">
        <v>81</v>
      </c>
      <c r="C239" s="29">
        <v>0</v>
      </c>
      <c r="D239" s="29">
        <v>0</v>
      </c>
      <c r="E239" s="34" t="str">
        <f t="shared" si="23"/>
        <v/>
      </c>
      <c r="F239" s="34" t="str">
        <f t="shared" si="24"/>
        <v/>
      </c>
      <c r="G239" s="31" t="str">
        <f t="shared" si="25"/>
        <v>0</v>
      </c>
      <c r="H239" s="26" t="str">
        <f t="shared" si="26"/>
        <v/>
      </c>
    </row>
    <row r="240" spans="2:8" s="17" customFormat="1" ht="15" x14ac:dyDescent="0.2">
      <c r="B240" s="4" t="s">
        <v>316</v>
      </c>
      <c r="C240" s="29">
        <v>0</v>
      </c>
      <c r="D240" s="29">
        <v>1</v>
      </c>
      <c r="E240" s="34" t="str">
        <f t="shared" si="23"/>
        <v/>
      </c>
      <c r="F240" s="34">
        <f t="shared" si="24"/>
        <v>2.7700831024930748E-3</v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0</v>
      </c>
      <c r="D244" s="29">
        <v>1</v>
      </c>
      <c r="E244" s="34" t="str">
        <f t="shared" si="23"/>
        <v/>
      </c>
      <c r="F244" s="34">
        <f t="shared" si="24"/>
        <v>2.7700831024930748E-3</v>
      </c>
      <c r="G244" s="31" t="str">
        <f t="shared" si="25"/>
        <v>0</v>
      </c>
      <c r="H244" s="26" t="str">
        <f t="shared" si="26"/>
        <v/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0</v>
      </c>
      <c r="D247" s="29">
        <v>3</v>
      </c>
      <c r="E247" s="34" t="str">
        <f t="shared" si="23"/>
        <v/>
      </c>
      <c r="F247" s="34">
        <f t="shared" si="24"/>
        <v>8.3102493074792248E-3</v>
      </c>
      <c r="G247" s="31" t="str">
        <f t="shared" si="25"/>
        <v>0</v>
      </c>
      <c r="H247" s="26" t="str">
        <f t="shared" si="26"/>
        <v/>
      </c>
    </row>
    <row r="248" spans="2:8" s="17" customFormat="1" ht="15" x14ac:dyDescent="0.2">
      <c r="B248" s="4" t="s">
        <v>86</v>
      </c>
      <c r="C248" s="29">
        <v>0</v>
      </c>
      <c r="D248" s="29">
        <v>0</v>
      </c>
      <c r="E248" s="34" t="str">
        <f t="shared" si="23"/>
        <v/>
      </c>
      <c r="F248" s="34" t="str">
        <f t="shared" si="24"/>
        <v/>
      </c>
      <c r="G248" s="31" t="str">
        <f t="shared" si="25"/>
        <v>0</v>
      </c>
      <c r="H248" s="26" t="str">
        <f t="shared" si="26"/>
        <v/>
      </c>
    </row>
    <row r="249" spans="2:8" s="17" customFormat="1" ht="15" x14ac:dyDescent="0.2">
      <c r="B249" s="4" t="s">
        <v>87</v>
      </c>
      <c r="C249" s="29">
        <v>0</v>
      </c>
      <c r="D249" s="29">
        <v>0</v>
      </c>
      <c r="E249" s="34" t="str">
        <f t="shared" si="23"/>
        <v/>
      </c>
      <c r="F249" s="34" t="str">
        <f t="shared" si="24"/>
        <v/>
      </c>
      <c r="G249" s="31" t="str">
        <f t="shared" si="25"/>
        <v>0</v>
      </c>
      <c r="H249" s="26" t="str">
        <f t="shared" si="26"/>
        <v/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1</v>
      </c>
      <c r="D253" s="29">
        <v>0</v>
      </c>
      <c r="E253" s="34">
        <f t="shared" si="23"/>
        <v>3.5335689045936395E-3</v>
      </c>
      <c r="F253" s="34" t="str">
        <f t="shared" si="24"/>
        <v/>
      </c>
      <c r="G253" s="31" t="str">
        <f t="shared" si="25"/>
        <v>0</v>
      </c>
      <c r="H253" s="26">
        <f t="shared" si="26"/>
        <v>0</v>
      </c>
    </row>
    <row r="254" spans="2:8" s="17" customFormat="1" ht="15" x14ac:dyDescent="0.2">
      <c r="B254" s="4" t="s">
        <v>323</v>
      </c>
      <c r="C254" s="29">
        <v>0</v>
      </c>
      <c r="D254" s="29">
        <v>0</v>
      </c>
      <c r="E254" s="34" t="str">
        <f t="shared" si="23"/>
        <v/>
      </c>
      <c r="F254" s="34" t="str">
        <f t="shared" si="24"/>
        <v/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117</v>
      </c>
      <c r="D256" s="29">
        <v>12</v>
      </c>
      <c r="E256" s="34">
        <f t="shared" si="23"/>
        <v>0.41342756183745583</v>
      </c>
      <c r="F256" s="34">
        <f t="shared" si="24"/>
        <v>3.3240997229916899E-2</v>
      </c>
      <c r="G256" s="31">
        <f t="shared" si="25"/>
        <v>-0.89743589743589747</v>
      </c>
      <c r="H256" s="26">
        <f t="shared" si="26"/>
        <v>-0.37102473498233218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0</v>
      </c>
      <c r="D259" s="29">
        <v>1</v>
      </c>
      <c r="E259" s="34" t="str">
        <f t="shared" si="23"/>
        <v/>
      </c>
      <c r="F259" s="34">
        <f t="shared" si="24"/>
        <v>2.7700831024930748E-3</v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0</v>
      </c>
      <c r="D262" s="29">
        <v>1</v>
      </c>
      <c r="E262" s="34" t="str">
        <f t="shared" si="23"/>
        <v/>
      </c>
      <c r="F262" s="34">
        <f t="shared" si="24"/>
        <v>2.7700831024930748E-3</v>
      </c>
      <c r="G262" s="31" t="str">
        <f t="shared" si="25"/>
        <v>0</v>
      </c>
      <c r="H262" s="26" t="str">
        <f t="shared" si="26"/>
        <v/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0</v>
      </c>
      <c r="E266" s="34" t="str">
        <f t="shared" si="23"/>
        <v/>
      </c>
      <c r="F266" s="34" t="str">
        <f t="shared" si="24"/>
        <v/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0</v>
      </c>
      <c r="D268" s="29">
        <v>24</v>
      </c>
      <c r="E268" s="34" t="str">
        <f t="shared" si="23"/>
        <v/>
      </c>
      <c r="F268" s="34">
        <f t="shared" si="24"/>
        <v>6.6481994459833799E-2</v>
      </c>
      <c r="G268" s="31" t="str">
        <f t="shared" si="25"/>
        <v>0</v>
      </c>
      <c r="H268" s="26" t="str">
        <f t="shared" si="26"/>
        <v/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0</v>
      </c>
      <c r="D273" s="29">
        <v>0</v>
      </c>
      <c r="E273" s="34" t="str">
        <f t="shared" si="23"/>
        <v/>
      </c>
      <c r="F273" s="34" t="str">
        <f t="shared" si="24"/>
        <v/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297</v>
      </c>
      <c r="D294" s="21">
        <f>SUM(D295:D499)</f>
        <v>1175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2.9562289562289563</v>
      </c>
      <c r="H294" s="22">
        <f>+IF(OR(AND(E294=""),(G294="")),"",E294*G294)</f>
        <v>2.9562289562289563</v>
      </c>
    </row>
    <row r="295" spans="2:8" s="17" customFormat="1" ht="15" x14ac:dyDescent="0.2">
      <c r="B295" s="3" t="s">
        <v>100</v>
      </c>
      <c r="C295" s="29">
        <v>14</v>
      </c>
      <c r="D295" s="29">
        <v>2</v>
      </c>
      <c r="E295" s="34">
        <f>+IF(C295=0,"",C295/C$294)</f>
        <v>4.7138047138047139E-2</v>
      </c>
      <c r="F295" s="34">
        <f>+IF(D295=0,"",D295/D$294)</f>
        <v>1.7021276595744681E-3</v>
      </c>
      <c r="G295" s="31">
        <f>+IF(OR(AND(D295=0),(C295=0)),"0",((D295-C295)/C295))</f>
        <v>-0.8571428571428571</v>
      </c>
      <c r="H295" s="26">
        <f>+IF(OR(AND(E295=""),(G295="")),"",E295*G295)</f>
        <v>-4.0404040404040401E-2</v>
      </c>
    </row>
    <row r="296" spans="2:8" s="17" customFormat="1" ht="15" x14ac:dyDescent="0.2">
      <c r="B296" s="3" t="s">
        <v>113</v>
      </c>
      <c r="C296" s="29">
        <v>1</v>
      </c>
      <c r="D296" s="29">
        <v>0</v>
      </c>
      <c r="E296" s="34">
        <f t="shared" ref="E296:E359" si="31">+IF(C296=0,"",C296/C$294)</f>
        <v>3.3670033670033669E-3</v>
      </c>
      <c r="F296" s="34" t="str">
        <f t="shared" ref="F296:F359" si="32">+IF(D296=0,"",D296/D$294)</f>
        <v/>
      </c>
      <c r="G296" s="31" t="str">
        <f t="shared" ref="G296:G359" si="33">+IF(OR(AND(D296=0),(C296=0)),"0",((D296-C296)/C296))</f>
        <v>0</v>
      </c>
      <c r="H296" s="26">
        <f t="shared" ref="H296:H359" si="34">+IF(OR(AND(E296=""),(G296="")),"",E296*G296)</f>
        <v>0</v>
      </c>
    </row>
    <row r="297" spans="2:8" s="17" customFormat="1" ht="15" x14ac:dyDescent="0.2">
      <c r="B297" s="3" t="s">
        <v>104</v>
      </c>
      <c r="C297" s="29">
        <v>0</v>
      </c>
      <c r="D297" s="29">
        <v>0</v>
      </c>
      <c r="E297" s="34" t="str">
        <f t="shared" si="31"/>
        <v/>
      </c>
      <c r="F297" s="34" t="str">
        <f t="shared" si="32"/>
        <v/>
      </c>
      <c r="G297" s="31" t="str">
        <f t="shared" si="33"/>
        <v>0</v>
      </c>
      <c r="H297" s="26" t="str">
        <f t="shared" si="34"/>
        <v/>
      </c>
    </row>
    <row r="298" spans="2:8" s="17" customFormat="1" ht="15" x14ac:dyDescent="0.2">
      <c r="B298" s="3" t="s">
        <v>95</v>
      </c>
      <c r="C298" s="29">
        <v>1</v>
      </c>
      <c r="D298" s="29">
        <v>0</v>
      </c>
      <c r="E298" s="34">
        <f t="shared" si="31"/>
        <v>3.3670033670033669E-3</v>
      </c>
      <c r="F298" s="34" t="str">
        <f t="shared" si="32"/>
        <v/>
      </c>
      <c r="G298" s="31" t="str">
        <f t="shared" si="33"/>
        <v>0</v>
      </c>
      <c r="H298" s="26">
        <f t="shared" si="34"/>
        <v>0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12</v>
      </c>
      <c r="D301" s="29">
        <v>8</v>
      </c>
      <c r="E301" s="34">
        <f t="shared" si="31"/>
        <v>4.0404040404040407E-2</v>
      </c>
      <c r="F301" s="34">
        <f t="shared" si="32"/>
        <v>6.8085106382978723E-3</v>
      </c>
      <c r="G301" s="31">
        <f t="shared" si="33"/>
        <v>-0.33333333333333331</v>
      </c>
      <c r="H301" s="26">
        <f t="shared" si="34"/>
        <v>-1.3468013468013469E-2</v>
      </c>
    </row>
    <row r="302" spans="2:8" s="17" customFormat="1" ht="15" x14ac:dyDescent="0.2">
      <c r="B302" s="3" t="s">
        <v>109</v>
      </c>
      <c r="C302" s="29">
        <v>0</v>
      </c>
      <c r="D302" s="29">
        <v>1</v>
      </c>
      <c r="E302" s="34" t="str">
        <f t="shared" si="31"/>
        <v/>
      </c>
      <c r="F302" s="34">
        <f t="shared" si="32"/>
        <v>8.5106382978723403E-4</v>
      </c>
      <c r="G302" s="31" t="str">
        <f t="shared" si="33"/>
        <v>0</v>
      </c>
      <c r="H302" s="26" t="str">
        <f t="shared" si="34"/>
        <v/>
      </c>
    </row>
    <row r="303" spans="2:8" s="17" customFormat="1" ht="30" x14ac:dyDescent="0.2">
      <c r="B303" s="3" t="s">
        <v>108</v>
      </c>
      <c r="C303" s="29">
        <v>0</v>
      </c>
      <c r="D303" s="29">
        <v>0</v>
      </c>
      <c r="E303" s="34" t="str">
        <f t="shared" si="31"/>
        <v/>
      </c>
      <c r="F303" s="34" t="str">
        <f t="shared" si="32"/>
        <v/>
      </c>
      <c r="G303" s="31" t="str">
        <f t="shared" si="33"/>
        <v>0</v>
      </c>
      <c r="H303" s="26" t="str">
        <f t="shared" si="34"/>
        <v/>
      </c>
    </row>
    <row r="304" spans="2:8" s="17" customFormat="1" ht="15" x14ac:dyDescent="0.2">
      <c r="B304" s="3" t="s">
        <v>107</v>
      </c>
      <c r="C304" s="29">
        <v>0</v>
      </c>
      <c r="D304" s="29">
        <v>0</v>
      </c>
      <c r="E304" s="34" t="str">
        <f t="shared" si="31"/>
        <v/>
      </c>
      <c r="F304" s="34" t="str">
        <f t="shared" si="32"/>
        <v/>
      </c>
      <c r="G304" s="31" t="str">
        <f t="shared" si="33"/>
        <v>0</v>
      </c>
      <c r="H304" s="26" t="str">
        <f t="shared" si="34"/>
        <v/>
      </c>
    </row>
    <row r="305" spans="2:8" s="17" customFormat="1" ht="15" x14ac:dyDescent="0.2">
      <c r="B305" s="3" t="s">
        <v>351</v>
      </c>
      <c r="C305" s="29">
        <v>1</v>
      </c>
      <c r="D305" s="29">
        <v>1</v>
      </c>
      <c r="E305" s="34">
        <f t="shared" si="31"/>
        <v>3.3670033670033669E-3</v>
      </c>
      <c r="F305" s="34">
        <f t="shared" si="32"/>
        <v>8.5106382978723403E-4</v>
      </c>
      <c r="G305" s="31">
        <f t="shared" si="33"/>
        <v>0</v>
      </c>
      <c r="H305" s="26">
        <f t="shared" si="34"/>
        <v>0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15</v>
      </c>
      <c r="D307" s="29">
        <v>7</v>
      </c>
      <c r="E307" s="34">
        <f t="shared" si="31"/>
        <v>5.0505050505050504E-2</v>
      </c>
      <c r="F307" s="34">
        <f t="shared" si="32"/>
        <v>5.9574468085106386E-3</v>
      </c>
      <c r="G307" s="31">
        <f t="shared" si="33"/>
        <v>-0.53333333333333333</v>
      </c>
      <c r="H307" s="26">
        <f t="shared" si="34"/>
        <v>-2.6936026936026935E-2</v>
      </c>
    </row>
    <row r="308" spans="2:8" s="17" customFormat="1" ht="15" x14ac:dyDescent="0.2">
      <c r="B308" s="3" t="s">
        <v>99</v>
      </c>
      <c r="C308" s="29">
        <v>1</v>
      </c>
      <c r="D308" s="29">
        <v>0</v>
      </c>
      <c r="E308" s="34">
        <f t="shared" si="31"/>
        <v>3.3670033670033669E-3</v>
      </c>
      <c r="F308" s="34" t="str">
        <f t="shared" si="32"/>
        <v/>
      </c>
      <c r="G308" s="31" t="str">
        <f t="shared" si="33"/>
        <v>0</v>
      </c>
      <c r="H308" s="26">
        <f t="shared" si="34"/>
        <v>0</v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13</v>
      </c>
      <c r="D310" s="29">
        <v>1</v>
      </c>
      <c r="E310" s="34">
        <f t="shared" si="31"/>
        <v>4.3771043771043773E-2</v>
      </c>
      <c r="F310" s="34">
        <f t="shared" si="32"/>
        <v>8.5106382978723403E-4</v>
      </c>
      <c r="G310" s="31">
        <f t="shared" si="33"/>
        <v>-0.92307692307692313</v>
      </c>
      <c r="H310" s="26">
        <f t="shared" si="34"/>
        <v>-4.0404040404040407E-2</v>
      </c>
    </row>
    <row r="311" spans="2:8" s="17" customFormat="1" ht="15" x14ac:dyDescent="0.2">
      <c r="B311" s="3" t="s">
        <v>102</v>
      </c>
      <c r="C311" s="29">
        <v>1</v>
      </c>
      <c r="D311" s="29">
        <v>2</v>
      </c>
      <c r="E311" s="34">
        <f t="shared" si="31"/>
        <v>3.3670033670033669E-3</v>
      </c>
      <c r="F311" s="34">
        <f t="shared" si="32"/>
        <v>1.7021276595744681E-3</v>
      </c>
      <c r="G311" s="31">
        <f t="shared" si="33"/>
        <v>1</v>
      </c>
      <c r="H311" s="26">
        <f t="shared" si="34"/>
        <v>3.3670033670033669E-3</v>
      </c>
    </row>
    <row r="312" spans="2:8" s="17" customFormat="1" ht="15" x14ac:dyDescent="0.2">
      <c r="B312" s="3" t="s">
        <v>97</v>
      </c>
      <c r="C312" s="29">
        <v>0</v>
      </c>
      <c r="D312" s="29">
        <v>0</v>
      </c>
      <c r="E312" s="34" t="str">
        <f t="shared" si="31"/>
        <v/>
      </c>
      <c r="F312" s="34" t="str">
        <f t="shared" si="32"/>
        <v/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69</v>
      </c>
      <c r="D314" s="29">
        <v>2</v>
      </c>
      <c r="E314" s="34">
        <f t="shared" si="31"/>
        <v>0.23232323232323232</v>
      </c>
      <c r="F314" s="34">
        <f t="shared" si="32"/>
        <v>1.7021276595744681E-3</v>
      </c>
      <c r="G314" s="31">
        <f t="shared" si="33"/>
        <v>-0.97101449275362317</v>
      </c>
      <c r="H314" s="26">
        <f t="shared" si="34"/>
        <v>-0.22558922558922559</v>
      </c>
    </row>
    <row r="315" spans="2:8" s="17" customFormat="1" ht="15" x14ac:dyDescent="0.2">
      <c r="B315" s="3" t="s">
        <v>354</v>
      </c>
      <c r="C315" s="29">
        <v>1</v>
      </c>
      <c r="D315" s="29">
        <v>2</v>
      </c>
      <c r="E315" s="34">
        <f t="shared" si="31"/>
        <v>3.3670033670033669E-3</v>
      </c>
      <c r="F315" s="34">
        <f t="shared" si="32"/>
        <v>1.7021276595744681E-3</v>
      </c>
      <c r="G315" s="31">
        <f t="shared" si="33"/>
        <v>1</v>
      </c>
      <c r="H315" s="26">
        <f t="shared" si="34"/>
        <v>3.3670033670033669E-3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1</v>
      </c>
      <c r="D317" s="29">
        <v>1</v>
      </c>
      <c r="E317" s="34">
        <f t="shared" si="31"/>
        <v>3.3670033670033669E-3</v>
      </c>
      <c r="F317" s="34">
        <f t="shared" si="32"/>
        <v>8.5106382978723403E-4</v>
      </c>
      <c r="G317" s="31">
        <f t="shared" si="33"/>
        <v>0</v>
      </c>
      <c r="H317" s="26">
        <f t="shared" si="34"/>
        <v>0</v>
      </c>
    </row>
    <row r="318" spans="2:8" s="17" customFormat="1" ht="15" x14ac:dyDescent="0.2">
      <c r="B318" s="3" t="s">
        <v>355</v>
      </c>
      <c r="C318" s="29">
        <v>6</v>
      </c>
      <c r="D318" s="29">
        <v>4</v>
      </c>
      <c r="E318" s="34">
        <f t="shared" si="31"/>
        <v>2.0202020202020204E-2</v>
      </c>
      <c r="F318" s="34">
        <f t="shared" si="32"/>
        <v>3.4042553191489361E-3</v>
      </c>
      <c r="G318" s="31">
        <f t="shared" si="33"/>
        <v>-0.33333333333333331</v>
      </c>
      <c r="H318" s="26">
        <f t="shared" si="34"/>
        <v>-6.7340067340067346E-3</v>
      </c>
    </row>
    <row r="319" spans="2:8" s="17" customFormat="1" ht="15" x14ac:dyDescent="0.2">
      <c r="B319" s="3" t="s">
        <v>115</v>
      </c>
      <c r="C319" s="29">
        <v>0</v>
      </c>
      <c r="D319" s="29">
        <v>0</v>
      </c>
      <c r="E319" s="34" t="str">
        <f t="shared" si="31"/>
        <v/>
      </c>
      <c r="F319" s="34" t="str">
        <f t="shared" si="32"/>
        <v/>
      </c>
      <c r="G319" s="31" t="str">
        <f t="shared" si="33"/>
        <v>0</v>
      </c>
      <c r="H319" s="26" t="str">
        <f t="shared" si="34"/>
        <v/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2</v>
      </c>
      <c r="D323" s="29">
        <v>0</v>
      </c>
      <c r="E323" s="34">
        <f t="shared" si="31"/>
        <v>6.7340067340067337E-3</v>
      </c>
      <c r="F323" s="34" t="str">
        <f t="shared" si="32"/>
        <v/>
      </c>
      <c r="G323" s="31" t="str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29">
        <v>0</v>
      </c>
      <c r="D324" s="29">
        <v>0</v>
      </c>
      <c r="E324" s="34" t="str">
        <f t="shared" si="31"/>
        <v/>
      </c>
      <c r="F324" s="34" t="str">
        <f t="shared" si="32"/>
        <v/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4</v>
      </c>
      <c r="D326" s="29">
        <v>1</v>
      </c>
      <c r="E326" s="34">
        <f t="shared" si="31"/>
        <v>1.3468013468013467E-2</v>
      </c>
      <c r="F326" s="34">
        <f t="shared" si="32"/>
        <v>8.5106382978723403E-4</v>
      </c>
      <c r="G326" s="31">
        <f t="shared" si="33"/>
        <v>-0.75</v>
      </c>
      <c r="H326" s="26">
        <f t="shared" si="34"/>
        <v>-1.01010101010101E-2</v>
      </c>
    </row>
    <row r="327" spans="2:8" s="17" customFormat="1" ht="15" x14ac:dyDescent="0.2">
      <c r="B327" s="3" t="s">
        <v>358</v>
      </c>
      <c r="C327" s="29">
        <v>2</v>
      </c>
      <c r="D327" s="29">
        <v>0</v>
      </c>
      <c r="E327" s="34">
        <f t="shared" si="31"/>
        <v>6.7340067340067337E-3</v>
      </c>
      <c r="F327" s="34" t="str">
        <f t="shared" si="32"/>
        <v/>
      </c>
      <c r="G327" s="31" t="str">
        <f t="shared" si="33"/>
        <v>0</v>
      </c>
      <c r="H327" s="26">
        <f t="shared" si="34"/>
        <v>0</v>
      </c>
    </row>
    <row r="328" spans="2:8" s="17" customFormat="1" ht="15" x14ac:dyDescent="0.2">
      <c r="B328" s="3" t="s">
        <v>116</v>
      </c>
      <c r="C328" s="29">
        <v>1</v>
      </c>
      <c r="D328" s="29">
        <v>0</v>
      </c>
      <c r="E328" s="34">
        <f t="shared" si="31"/>
        <v>3.3670033670033669E-3</v>
      </c>
      <c r="F328" s="34" t="str">
        <f t="shared" si="32"/>
        <v/>
      </c>
      <c r="G328" s="31" t="str">
        <f t="shared" si="33"/>
        <v>0</v>
      </c>
      <c r="H328" s="26">
        <f t="shared" si="34"/>
        <v>0</v>
      </c>
    </row>
    <row r="329" spans="2:8" s="17" customFormat="1" ht="15" x14ac:dyDescent="0.2">
      <c r="B329" s="3" t="s">
        <v>359</v>
      </c>
      <c r="C329" s="29">
        <v>0</v>
      </c>
      <c r="D329" s="29">
        <v>0</v>
      </c>
      <c r="E329" s="34" t="str">
        <f t="shared" si="31"/>
        <v/>
      </c>
      <c r="F329" s="34" t="str">
        <f t="shared" si="32"/>
        <v/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9</v>
      </c>
      <c r="D330" s="29">
        <v>1</v>
      </c>
      <c r="E330" s="34">
        <f t="shared" si="31"/>
        <v>3.0303030303030304E-2</v>
      </c>
      <c r="F330" s="34">
        <f t="shared" si="32"/>
        <v>8.5106382978723403E-4</v>
      </c>
      <c r="G330" s="31">
        <f t="shared" si="33"/>
        <v>-0.88888888888888884</v>
      </c>
      <c r="H330" s="26">
        <f t="shared" si="34"/>
        <v>-2.6936026936026935E-2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13</v>
      </c>
      <c r="D332" s="29">
        <v>118</v>
      </c>
      <c r="E332" s="34">
        <f t="shared" si="31"/>
        <v>4.3771043771043773E-2</v>
      </c>
      <c r="F332" s="34">
        <f t="shared" si="32"/>
        <v>0.10042553191489362</v>
      </c>
      <c r="G332" s="31">
        <f t="shared" si="33"/>
        <v>8.0769230769230766</v>
      </c>
      <c r="H332" s="26">
        <f t="shared" si="34"/>
        <v>0.35353535353535354</v>
      </c>
    </row>
    <row r="333" spans="2:8" s="17" customFormat="1" ht="15" x14ac:dyDescent="0.2">
      <c r="B333" s="3" t="s">
        <v>130</v>
      </c>
      <c r="C333" s="29">
        <v>7</v>
      </c>
      <c r="D333" s="29">
        <v>817</v>
      </c>
      <c r="E333" s="34">
        <f t="shared" si="31"/>
        <v>2.3569023569023569E-2</v>
      </c>
      <c r="F333" s="34">
        <f t="shared" si="32"/>
        <v>0.69531914893617019</v>
      </c>
      <c r="G333" s="31">
        <f t="shared" si="33"/>
        <v>115.71428571428571</v>
      </c>
      <c r="H333" s="26">
        <f t="shared" si="34"/>
        <v>2.7272727272727271</v>
      </c>
    </row>
    <row r="334" spans="2:8" s="17" customFormat="1" ht="15" x14ac:dyDescent="0.2">
      <c r="B334" s="3" t="s">
        <v>119</v>
      </c>
      <c r="C334" s="29">
        <v>9</v>
      </c>
      <c r="D334" s="29">
        <v>10</v>
      </c>
      <c r="E334" s="34">
        <f t="shared" si="31"/>
        <v>3.0303030303030304E-2</v>
      </c>
      <c r="F334" s="34">
        <f t="shared" si="32"/>
        <v>8.5106382978723406E-3</v>
      </c>
      <c r="G334" s="31">
        <f t="shared" si="33"/>
        <v>0.1111111111111111</v>
      </c>
      <c r="H334" s="26">
        <f t="shared" si="34"/>
        <v>3.3670033670033669E-3</v>
      </c>
    </row>
    <row r="335" spans="2:8" s="17" customFormat="1" ht="15" x14ac:dyDescent="0.2">
      <c r="B335" s="3" t="s">
        <v>128</v>
      </c>
      <c r="C335" s="29">
        <v>16</v>
      </c>
      <c r="D335" s="29">
        <v>0</v>
      </c>
      <c r="E335" s="34">
        <f t="shared" si="31"/>
        <v>5.387205387205387E-2</v>
      </c>
      <c r="F335" s="34" t="str">
        <f t="shared" si="32"/>
        <v/>
      </c>
      <c r="G335" s="31" t="str">
        <f t="shared" si="33"/>
        <v>0</v>
      </c>
      <c r="H335" s="26">
        <f t="shared" si="34"/>
        <v>0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1</v>
      </c>
      <c r="D337" s="29">
        <v>10</v>
      </c>
      <c r="E337" s="34">
        <f t="shared" si="31"/>
        <v>3.3670033670033669E-3</v>
      </c>
      <c r="F337" s="34">
        <f t="shared" si="32"/>
        <v>8.5106382978723406E-3</v>
      </c>
      <c r="G337" s="31">
        <f t="shared" si="33"/>
        <v>9</v>
      </c>
      <c r="H337" s="26">
        <f t="shared" si="34"/>
        <v>3.03030303030303E-2</v>
      </c>
    </row>
    <row r="338" spans="2:8" s="17" customFormat="1" ht="30" x14ac:dyDescent="0.2">
      <c r="B338" s="3" t="s">
        <v>362</v>
      </c>
      <c r="C338" s="29">
        <v>0</v>
      </c>
      <c r="D338" s="29">
        <v>0</v>
      </c>
      <c r="E338" s="34" t="str">
        <f t="shared" si="31"/>
        <v/>
      </c>
      <c r="F338" s="34" t="str">
        <f t="shared" si="32"/>
        <v/>
      </c>
      <c r="G338" s="31" t="str">
        <f t="shared" si="33"/>
        <v>0</v>
      </c>
      <c r="H338" s="26" t="str">
        <f t="shared" si="34"/>
        <v/>
      </c>
    </row>
    <row r="339" spans="2:8" s="17" customFormat="1" ht="15" x14ac:dyDescent="0.2">
      <c r="B339" s="3" t="s">
        <v>363</v>
      </c>
      <c r="C339" s="29">
        <v>1</v>
      </c>
      <c r="D339" s="29">
        <v>1</v>
      </c>
      <c r="E339" s="34">
        <f t="shared" si="31"/>
        <v>3.3670033670033669E-3</v>
      </c>
      <c r="F339" s="34">
        <f t="shared" si="32"/>
        <v>8.5106382978723403E-4</v>
      </c>
      <c r="G339" s="31">
        <f t="shared" si="33"/>
        <v>0</v>
      </c>
      <c r="H339" s="26">
        <f t="shared" si="34"/>
        <v>0</v>
      </c>
    </row>
    <row r="340" spans="2:8" s="17" customFormat="1" ht="15" x14ac:dyDescent="0.2">
      <c r="B340" s="3" t="s">
        <v>364</v>
      </c>
      <c r="C340" s="29">
        <v>1</v>
      </c>
      <c r="D340" s="29">
        <v>0</v>
      </c>
      <c r="E340" s="34">
        <f t="shared" si="31"/>
        <v>3.3670033670033669E-3</v>
      </c>
      <c r="F340" s="34" t="str">
        <f t="shared" si="32"/>
        <v/>
      </c>
      <c r="G340" s="31" t="str">
        <f t="shared" si="33"/>
        <v>0</v>
      </c>
      <c r="H340" s="26">
        <f t="shared" si="34"/>
        <v>0</v>
      </c>
    </row>
    <row r="341" spans="2:8" s="17" customFormat="1" ht="15" x14ac:dyDescent="0.2">
      <c r="B341" s="3" t="s">
        <v>118</v>
      </c>
      <c r="C341" s="29">
        <v>0</v>
      </c>
      <c r="D341" s="29">
        <v>0</v>
      </c>
      <c r="E341" s="34" t="str">
        <f t="shared" si="31"/>
        <v/>
      </c>
      <c r="F341" s="34" t="str">
        <f t="shared" si="32"/>
        <v/>
      </c>
      <c r="G341" s="31" t="str">
        <f t="shared" si="33"/>
        <v>0</v>
      </c>
      <c r="H341" s="26" t="str">
        <f t="shared" si="34"/>
        <v/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0</v>
      </c>
      <c r="E343" s="34" t="str">
        <f t="shared" si="31"/>
        <v/>
      </c>
      <c r="F343" s="34" t="str">
        <f t="shared" si="32"/>
        <v/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0</v>
      </c>
      <c r="D344" s="29">
        <v>1</v>
      </c>
      <c r="E344" s="34" t="str">
        <f t="shared" si="31"/>
        <v/>
      </c>
      <c r="F344" s="34">
        <f t="shared" si="32"/>
        <v>8.5106382978723403E-4</v>
      </c>
      <c r="G344" s="31" t="str">
        <f t="shared" si="33"/>
        <v>0</v>
      </c>
      <c r="H344" s="26" t="str">
        <f t="shared" si="34"/>
        <v/>
      </c>
    </row>
    <row r="345" spans="2:8" s="17" customFormat="1" ht="15" x14ac:dyDescent="0.2">
      <c r="B345" s="3" t="s">
        <v>366</v>
      </c>
      <c r="C345" s="29">
        <v>1</v>
      </c>
      <c r="D345" s="29">
        <v>5</v>
      </c>
      <c r="E345" s="34">
        <f t="shared" si="31"/>
        <v>3.3670033670033669E-3</v>
      </c>
      <c r="F345" s="34">
        <f t="shared" si="32"/>
        <v>4.2553191489361703E-3</v>
      </c>
      <c r="G345" s="31">
        <f t="shared" si="33"/>
        <v>4</v>
      </c>
      <c r="H345" s="26">
        <f t="shared" si="34"/>
        <v>1.3468013468013467E-2</v>
      </c>
    </row>
    <row r="346" spans="2:8" s="17" customFormat="1" ht="15" x14ac:dyDescent="0.2">
      <c r="B346" s="3" t="s">
        <v>122</v>
      </c>
      <c r="C346" s="29">
        <v>0</v>
      </c>
      <c r="D346" s="29">
        <v>0</v>
      </c>
      <c r="E346" s="34" t="str">
        <f t="shared" si="31"/>
        <v/>
      </c>
      <c r="F346" s="34" t="str">
        <f t="shared" si="32"/>
        <v/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0</v>
      </c>
      <c r="D347" s="29">
        <v>1</v>
      </c>
      <c r="E347" s="34" t="str">
        <f t="shared" si="31"/>
        <v/>
      </c>
      <c r="F347" s="34">
        <f t="shared" si="32"/>
        <v>8.5106382978723403E-4</v>
      </c>
      <c r="G347" s="31" t="str">
        <f t="shared" si="33"/>
        <v>0</v>
      </c>
      <c r="H347" s="26" t="str">
        <f t="shared" si="34"/>
        <v/>
      </c>
    </row>
    <row r="348" spans="2:8" s="17" customFormat="1" ht="15" x14ac:dyDescent="0.2">
      <c r="B348" s="3" t="s">
        <v>367</v>
      </c>
      <c r="C348" s="29">
        <v>0</v>
      </c>
      <c r="D348" s="29">
        <v>1</v>
      </c>
      <c r="E348" s="34" t="str">
        <f t="shared" si="31"/>
        <v/>
      </c>
      <c r="F348" s="34">
        <f t="shared" si="32"/>
        <v>8.5106382978723403E-4</v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0</v>
      </c>
      <c r="D350" s="29">
        <v>0</v>
      </c>
      <c r="E350" s="34" t="str">
        <f t="shared" si="31"/>
        <v/>
      </c>
      <c r="F350" s="34" t="str">
        <f t="shared" si="32"/>
        <v/>
      </c>
      <c r="G350" s="31" t="str">
        <f t="shared" si="33"/>
        <v>0</v>
      </c>
      <c r="H350" s="26" t="str">
        <f t="shared" si="34"/>
        <v/>
      </c>
    </row>
    <row r="351" spans="2:8" s="17" customFormat="1" ht="15" x14ac:dyDescent="0.2">
      <c r="B351" s="3" t="s">
        <v>120</v>
      </c>
      <c r="C351" s="29">
        <v>1</v>
      </c>
      <c r="D351" s="29">
        <v>0</v>
      </c>
      <c r="E351" s="34">
        <f t="shared" si="31"/>
        <v>3.3670033670033669E-3</v>
      </c>
      <c r="F351" s="34" t="str">
        <f t="shared" si="32"/>
        <v/>
      </c>
      <c r="G351" s="31" t="str">
        <f t="shared" si="33"/>
        <v>0</v>
      </c>
      <c r="H351" s="26">
        <f t="shared" si="34"/>
        <v>0</v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0</v>
      </c>
      <c r="D353" s="29">
        <v>0</v>
      </c>
      <c r="E353" s="34" t="str">
        <f t="shared" si="31"/>
        <v/>
      </c>
      <c r="F353" s="34" t="str">
        <f t="shared" si="32"/>
        <v/>
      </c>
      <c r="G353" s="31" t="str">
        <f t="shared" si="33"/>
        <v>0</v>
      </c>
      <c r="H353" s="26" t="str">
        <f t="shared" si="34"/>
        <v/>
      </c>
    </row>
    <row r="354" spans="2:8" s="17" customFormat="1" ht="15" x14ac:dyDescent="0.2">
      <c r="B354" s="3" t="s">
        <v>124</v>
      </c>
      <c r="C354" s="29">
        <v>11</v>
      </c>
      <c r="D354" s="29">
        <v>36</v>
      </c>
      <c r="E354" s="34">
        <f t="shared" si="31"/>
        <v>3.7037037037037035E-2</v>
      </c>
      <c r="F354" s="34">
        <f t="shared" si="32"/>
        <v>3.0638297872340424E-2</v>
      </c>
      <c r="G354" s="31">
        <f t="shared" si="33"/>
        <v>2.2727272727272729</v>
      </c>
      <c r="H354" s="26">
        <f t="shared" si="34"/>
        <v>8.4175084175084181E-2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0</v>
      </c>
      <c r="E356" s="34" t="str">
        <f t="shared" si="31"/>
        <v/>
      </c>
      <c r="F356" s="34" t="str">
        <f t="shared" si="32"/>
        <v/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0</v>
      </c>
      <c r="D357" s="29">
        <v>34</v>
      </c>
      <c r="E357" s="34" t="str">
        <f t="shared" si="31"/>
        <v/>
      </c>
      <c r="F357" s="34">
        <f t="shared" si="32"/>
        <v>2.8936170212765958E-2</v>
      </c>
      <c r="G357" s="31" t="str">
        <f t="shared" si="33"/>
        <v>0</v>
      </c>
      <c r="H357" s="26" t="str">
        <f t="shared" si="34"/>
        <v/>
      </c>
    </row>
    <row r="358" spans="2:8" s="17" customFormat="1" ht="15" x14ac:dyDescent="0.2">
      <c r="B358" s="3" t="s">
        <v>127</v>
      </c>
      <c r="C358" s="29">
        <v>8</v>
      </c>
      <c r="D358" s="29">
        <v>2</v>
      </c>
      <c r="E358" s="34">
        <f t="shared" si="31"/>
        <v>2.6936026936026935E-2</v>
      </c>
      <c r="F358" s="34">
        <f t="shared" si="32"/>
        <v>1.7021276595744681E-3</v>
      </c>
      <c r="G358" s="31">
        <f t="shared" si="33"/>
        <v>-0.75</v>
      </c>
      <c r="H358" s="26">
        <f t="shared" si="34"/>
        <v>-2.02020202020202E-2</v>
      </c>
    </row>
    <row r="359" spans="2:8" s="17" customFormat="1" ht="15" x14ac:dyDescent="0.2">
      <c r="B359" s="3" t="s">
        <v>123</v>
      </c>
      <c r="C359" s="29">
        <v>0</v>
      </c>
      <c r="D359" s="29">
        <v>0</v>
      </c>
      <c r="E359" s="34" t="str">
        <f t="shared" si="31"/>
        <v/>
      </c>
      <c r="F359" s="34" t="str">
        <f t="shared" si="32"/>
        <v/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1</v>
      </c>
      <c r="E362" s="34" t="str">
        <f t="shared" si="35"/>
        <v/>
      </c>
      <c r="F362" s="34">
        <f t="shared" si="36"/>
        <v>8.5106382978723403E-4</v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1</v>
      </c>
      <c r="D363" s="29">
        <v>0</v>
      </c>
      <c r="E363" s="34">
        <f t="shared" si="35"/>
        <v>3.3670033670033669E-3</v>
      </c>
      <c r="F363" s="34" t="str">
        <f t="shared" si="36"/>
        <v/>
      </c>
      <c r="G363" s="31" t="str">
        <f t="shared" si="37"/>
        <v>0</v>
      </c>
      <c r="H363" s="26">
        <f t="shared" si="38"/>
        <v>0</v>
      </c>
    </row>
    <row r="364" spans="2:8" s="17" customFormat="1" ht="15" x14ac:dyDescent="0.2">
      <c r="B364" s="3" t="s">
        <v>377</v>
      </c>
      <c r="C364" s="29">
        <v>1</v>
      </c>
      <c r="D364" s="29">
        <v>1</v>
      </c>
      <c r="E364" s="34">
        <f t="shared" si="35"/>
        <v>3.3670033670033669E-3</v>
      </c>
      <c r="F364" s="34">
        <f t="shared" si="36"/>
        <v>8.5106382978723403E-4</v>
      </c>
      <c r="G364" s="31">
        <f t="shared" si="37"/>
        <v>0</v>
      </c>
      <c r="H364" s="26">
        <f t="shared" si="38"/>
        <v>0</v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1</v>
      </c>
      <c r="D367" s="29">
        <v>0</v>
      </c>
      <c r="E367" s="34">
        <f t="shared" si="35"/>
        <v>3.3670033670033669E-3</v>
      </c>
      <c r="F367" s="34" t="str">
        <f t="shared" si="36"/>
        <v/>
      </c>
      <c r="G367" s="31" t="str">
        <f t="shared" si="37"/>
        <v>0</v>
      </c>
      <c r="H367" s="26">
        <f t="shared" si="38"/>
        <v>0</v>
      </c>
    </row>
    <row r="368" spans="2:8" s="17" customFormat="1" ht="15" x14ac:dyDescent="0.2">
      <c r="B368" s="3" t="s">
        <v>380</v>
      </c>
      <c r="C368" s="29">
        <v>1</v>
      </c>
      <c r="D368" s="29">
        <v>0</v>
      </c>
      <c r="E368" s="34">
        <f t="shared" si="35"/>
        <v>3.3670033670033669E-3</v>
      </c>
      <c r="F368" s="34" t="str">
        <f t="shared" si="36"/>
        <v/>
      </c>
      <c r="G368" s="31" t="str">
        <f t="shared" si="37"/>
        <v>0</v>
      </c>
      <c r="H368" s="26">
        <f t="shared" si="38"/>
        <v>0</v>
      </c>
    </row>
    <row r="369" spans="2:8" s="17" customFormat="1" ht="15" x14ac:dyDescent="0.2">
      <c r="B369" s="3" t="s">
        <v>381</v>
      </c>
      <c r="C369" s="29">
        <v>0</v>
      </c>
      <c r="D369" s="29">
        <v>0</v>
      </c>
      <c r="E369" s="34" t="str">
        <f t="shared" si="35"/>
        <v/>
      </c>
      <c r="F369" s="34" t="str">
        <f t="shared" si="36"/>
        <v/>
      </c>
      <c r="G369" s="31" t="str">
        <f t="shared" si="37"/>
        <v>0</v>
      </c>
      <c r="H369" s="26" t="str">
        <f t="shared" si="38"/>
        <v/>
      </c>
    </row>
    <row r="370" spans="2:8" s="17" customFormat="1" ht="15" x14ac:dyDescent="0.2">
      <c r="B370" s="3" t="s">
        <v>135</v>
      </c>
      <c r="C370" s="29">
        <v>0</v>
      </c>
      <c r="D370" s="29">
        <v>0</v>
      </c>
      <c r="E370" s="34" t="str">
        <f t="shared" si="35"/>
        <v/>
      </c>
      <c r="F370" s="34" t="str">
        <f t="shared" si="36"/>
        <v/>
      </c>
      <c r="G370" s="31" t="str">
        <f t="shared" si="37"/>
        <v>0</v>
      </c>
      <c r="H370" s="26" t="str">
        <f t="shared" si="38"/>
        <v/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0</v>
      </c>
      <c r="D372" s="29">
        <v>1</v>
      </c>
      <c r="E372" s="34" t="str">
        <f t="shared" si="35"/>
        <v/>
      </c>
      <c r="F372" s="34">
        <f t="shared" si="36"/>
        <v>8.5106382978723403E-4</v>
      </c>
      <c r="G372" s="31" t="str">
        <f t="shared" si="37"/>
        <v>0</v>
      </c>
      <c r="H372" s="26" t="str">
        <f t="shared" si="38"/>
        <v/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3</v>
      </c>
      <c r="D374" s="29">
        <v>0</v>
      </c>
      <c r="E374" s="34">
        <f t="shared" si="35"/>
        <v>1.0101010101010102E-2</v>
      </c>
      <c r="F374" s="34" t="str">
        <f t="shared" si="36"/>
        <v/>
      </c>
      <c r="G374" s="31" t="str">
        <f t="shared" si="37"/>
        <v>0</v>
      </c>
      <c r="H374" s="26">
        <f t="shared" si="38"/>
        <v>0</v>
      </c>
    </row>
    <row r="375" spans="2:8" s="17" customFormat="1" ht="15" x14ac:dyDescent="0.2">
      <c r="B375" s="3" t="s">
        <v>383</v>
      </c>
      <c r="C375" s="29">
        <v>0</v>
      </c>
      <c r="D375" s="29">
        <v>0</v>
      </c>
      <c r="E375" s="34" t="str">
        <f t="shared" si="35"/>
        <v/>
      </c>
      <c r="F375" s="34" t="str">
        <f t="shared" si="36"/>
        <v/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0</v>
      </c>
      <c r="E377" s="34" t="str">
        <f t="shared" si="35"/>
        <v/>
      </c>
      <c r="F377" s="34" t="str">
        <f t="shared" si="36"/>
        <v/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0</v>
      </c>
      <c r="D378" s="29">
        <v>2</v>
      </c>
      <c r="E378" s="34" t="str">
        <f t="shared" si="35"/>
        <v/>
      </c>
      <c r="F378" s="34">
        <f t="shared" si="36"/>
        <v>1.7021276595744681E-3</v>
      </c>
      <c r="G378" s="31" t="str">
        <f t="shared" si="37"/>
        <v>0</v>
      </c>
      <c r="H378" s="26" t="str">
        <f t="shared" si="38"/>
        <v/>
      </c>
    </row>
    <row r="379" spans="2:8" s="17" customFormat="1" ht="15" x14ac:dyDescent="0.2">
      <c r="B379" s="3" t="s">
        <v>384</v>
      </c>
      <c r="C379" s="29">
        <v>2</v>
      </c>
      <c r="D379" s="29">
        <v>0</v>
      </c>
      <c r="E379" s="34">
        <f t="shared" si="35"/>
        <v>6.7340067340067337E-3</v>
      </c>
      <c r="F379" s="34" t="str">
        <f t="shared" si="36"/>
        <v/>
      </c>
      <c r="G379" s="31" t="str">
        <f t="shared" si="37"/>
        <v>0</v>
      </c>
      <c r="H379" s="26">
        <f t="shared" si="38"/>
        <v>0</v>
      </c>
    </row>
    <row r="380" spans="2:8" s="17" customFormat="1" ht="30" x14ac:dyDescent="0.2">
      <c r="B380" s="3" t="s">
        <v>385</v>
      </c>
      <c r="C380" s="29">
        <v>6</v>
      </c>
      <c r="D380" s="29">
        <v>0</v>
      </c>
      <c r="E380" s="34">
        <f t="shared" si="35"/>
        <v>2.0202020202020204E-2</v>
      </c>
      <c r="F380" s="34" t="str">
        <f t="shared" si="36"/>
        <v/>
      </c>
      <c r="G380" s="31" t="str">
        <f t="shared" si="37"/>
        <v>0</v>
      </c>
      <c r="H380" s="26">
        <f t="shared" si="38"/>
        <v>0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1</v>
      </c>
      <c r="E382" s="34" t="str">
        <f t="shared" si="35"/>
        <v/>
      </c>
      <c r="F382" s="34">
        <f t="shared" si="36"/>
        <v>8.5106382978723403E-4</v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0</v>
      </c>
      <c r="E383" s="34" t="str">
        <f t="shared" si="35"/>
        <v/>
      </c>
      <c r="F383" s="34" t="str">
        <f t="shared" si="36"/>
        <v/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0</v>
      </c>
      <c r="D385" s="29">
        <v>0</v>
      </c>
      <c r="E385" s="34" t="str">
        <f t="shared" si="35"/>
        <v/>
      </c>
      <c r="F385" s="34" t="str">
        <f t="shared" si="36"/>
        <v/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0</v>
      </c>
      <c r="D387" s="29">
        <v>0</v>
      </c>
      <c r="E387" s="34" t="str">
        <f t="shared" si="35"/>
        <v/>
      </c>
      <c r="F387" s="34" t="str">
        <f t="shared" si="36"/>
        <v/>
      </c>
      <c r="G387" s="31" t="str">
        <f t="shared" si="37"/>
        <v>0</v>
      </c>
      <c r="H387" s="26" t="str">
        <f t="shared" si="38"/>
        <v/>
      </c>
    </row>
    <row r="388" spans="2:8" s="17" customFormat="1" ht="15" x14ac:dyDescent="0.2">
      <c r="B388" s="3" t="s">
        <v>389</v>
      </c>
      <c r="C388" s="29">
        <v>0</v>
      </c>
      <c r="D388" s="29">
        <v>0</v>
      </c>
      <c r="E388" s="34" t="str">
        <f t="shared" si="35"/>
        <v/>
      </c>
      <c r="F388" s="34" t="str">
        <f t="shared" si="36"/>
        <v/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0</v>
      </c>
      <c r="D391" s="29">
        <v>0</v>
      </c>
      <c r="E391" s="34" t="str">
        <f t="shared" si="35"/>
        <v/>
      </c>
      <c r="F391" s="34" t="str">
        <f t="shared" si="36"/>
        <v/>
      </c>
      <c r="G391" s="31" t="str">
        <f t="shared" si="37"/>
        <v>0</v>
      </c>
      <c r="H391" s="26" t="str">
        <f t="shared" si="38"/>
        <v/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5</v>
      </c>
      <c r="D393" s="29">
        <v>2</v>
      </c>
      <c r="E393" s="34">
        <f t="shared" si="35"/>
        <v>1.6835016835016835E-2</v>
      </c>
      <c r="F393" s="34">
        <f t="shared" si="36"/>
        <v>1.7021276595744681E-3</v>
      </c>
      <c r="G393" s="31">
        <f t="shared" si="37"/>
        <v>-0.6</v>
      </c>
      <c r="H393" s="26">
        <f t="shared" si="38"/>
        <v>-1.01010101010101E-2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0</v>
      </c>
      <c r="E398" s="34" t="str">
        <f t="shared" si="35"/>
        <v/>
      </c>
      <c r="F398" s="34" t="str">
        <f t="shared" si="36"/>
        <v/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0</v>
      </c>
      <c r="D401" s="29">
        <v>1</v>
      </c>
      <c r="E401" s="34" t="str">
        <f t="shared" si="35"/>
        <v/>
      </c>
      <c r="F401" s="34">
        <f t="shared" si="36"/>
        <v>8.5106382978723403E-4</v>
      </c>
      <c r="G401" s="31" t="str">
        <f t="shared" si="37"/>
        <v>0</v>
      </c>
      <c r="H401" s="26" t="str">
        <f t="shared" si="38"/>
        <v/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0</v>
      </c>
      <c r="E403" s="34" t="str">
        <f t="shared" si="35"/>
        <v/>
      </c>
      <c r="F403" s="34" t="str">
        <f t="shared" si="36"/>
        <v/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0</v>
      </c>
      <c r="E405" s="34" t="str">
        <f t="shared" si="35"/>
        <v/>
      </c>
      <c r="F405" s="34" t="str">
        <f t="shared" si="36"/>
        <v/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0</v>
      </c>
      <c r="D406" s="29">
        <v>0</v>
      </c>
      <c r="E406" s="34" t="str">
        <f t="shared" si="35"/>
        <v/>
      </c>
      <c r="F406" s="34" t="str">
        <f t="shared" si="36"/>
        <v/>
      </c>
      <c r="G406" s="31" t="str">
        <f t="shared" si="37"/>
        <v>0</v>
      </c>
      <c r="H406" s="26" t="str">
        <f t="shared" si="38"/>
        <v/>
      </c>
    </row>
    <row r="407" spans="2:8" s="17" customFormat="1" ht="15" x14ac:dyDescent="0.2">
      <c r="B407" s="3" t="s">
        <v>398</v>
      </c>
      <c r="C407" s="29">
        <v>0</v>
      </c>
      <c r="D407" s="29">
        <v>0</v>
      </c>
      <c r="E407" s="34" t="str">
        <f t="shared" si="35"/>
        <v/>
      </c>
      <c r="F407" s="34" t="str">
        <f t="shared" si="36"/>
        <v/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1</v>
      </c>
      <c r="D408" s="29">
        <v>0</v>
      </c>
      <c r="E408" s="34">
        <f t="shared" si="35"/>
        <v>3.3670033670033669E-3</v>
      </c>
      <c r="F408" s="34" t="str">
        <f t="shared" si="36"/>
        <v/>
      </c>
      <c r="G408" s="31" t="str">
        <f t="shared" si="37"/>
        <v>0</v>
      </c>
      <c r="H408" s="26">
        <f t="shared" si="38"/>
        <v>0</v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0</v>
      </c>
      <c r="D411" s="29">
        <v>0</v>
      </c>
      <c r="E411" s="34" t="str">
        <f t="shared" si="35"/>
        <v/>
      </c>
      <c r="F411" s="34" t="str">
        <f t="shared" si="36"/>
        <v/>
      </c>
      <c r="G411" s="31" t="str">
        <f t="shared" si="37"/>
        <v>0</v>
      </c>
      <c r="H411" s="26" t="str">
        <f t="shared" si="38"/>
        <v/>
      </c>
    </row>
    <row r="412" spans="2:8" s="17" customFormat="1" ht="30" x14ac:dyDescent="0.2">
      <c r="B412" s="3" t="s">
        <v>402</v>
      </c>
      <c r="C412" s="29">
        <v>5</v>
      </c>
      <c r="D412" s="29">
        <v>5</v>
      </c>
      <c r="E412" s="34">
        <f t="shared" si="35"/>
        <v>1.6835016835016835E-2</v>
      </c>
      <c r="F412" s="34">
        <f t="shared" si="36"/>
        <v>4.2553191489361703E-3</v>
      </c>
      <c r="G412" s="31">
        <f t="shared" si="37"/>
        <v>0</v>
      </c>
      <c r="H412" s="26">
        <f t="shared" si="38"/>
        <v>0</v>
      </c>
    </row>
    <row r="413" spans="2:8" s="17" customFormat="1" ht="30" x14ac:dyDescent="0.2">
      <c r="B413" s="3" t="s">
        <v>403</v>
      </c>
      <c r="C413" s="29">
        <v>4</v>
      </c>
      <c r="D413" s="29">
        <v>0</v>
      </c>
      <c r="E413" s="34">
        <f t="shared" si="35"/>
        <v>1.3468013468013467E-2</v>
      </c>
      <c r="F413" s="34" t="str">
        <f t="shared" si="36"/>
        <v/>
      </c>
      <c r="G413" s="31" t="str">
        <f t="shared" si="37"/>
        <v>0</v>
      </c>
      <c r="H413" s="26">
        <f t="shared" si="38"/>
        <v>0</v>
      </c>
    </row>
    <row r="414" spans="2:8" s="17" customFormat="1" ht="30" x14ac:dyDescent="0.2">
      <c r="B414" s="3" t="s">
        <v>404</v>
      </c>
      <c r="C414" s="29">
        <v>0</v>
      </c>
      <c r="D414" s="29">
        <v>1</v>
      </c>
      <c r="E414" s="34" t="str">
        <f t="shared" si="35"/>
        <v/>
      </c>
      <c r="F414" s="34">
        <f t="shared" si="36"/>
        <v>8.5106382978723403E-4</v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1</v>
      </c>
      <c r="E417" s="34" t="str">
        <f t="shared" si="35"/>
        <v/>
      </c>
      <c r="F417" s="34">
        <f t="shared" si="36"/>
        <v>8.5106382978723403E-4</v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0</v>
      </c>
      <c r="D422" s="29">
        <v>0</v>
      </c>
      <c r="E422" s="34" t="str">
        <f t="shared" si="35"/>
        <v/>
      </c>
      <c r="F422" s="34" t="str">
        <f t="shared" si="36"/>
        <v/>
      </c>
      <c r="G422" s="31" t="str">
        <f t="shared" si="37"/>
        <v>0</v>
      </c>
      <c r="H422" s="26" t="str">
        <f t="shared" si="38"/>
        <v/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0</v>
      </c>
      <c r="D432" s="29">
        <v>1</v>
      </c>
      <c r="E432" s="34" t="str">
        <f t="shared" si="39"/>
        <v/>
      </c>
      <c r="F432" s="34">
        <f t="shared" si="40"/>
        <v>8.5106382978723403E-4</v>
      </c>
      <c r="G432" s="31" t="str">
        <f t="shared" si="41"/>
        <v>0</v>
      </c>
      <c r="H432" s="26" t="str">
        <f t="shared" si="42"/>
        <v/>
      </c>
    </row>
    <row r="433" spans="2:8" s="17" customFormat="1" ht="15" x14ac:dyDescent="0.2">
      <c r="B433" s="3" t="s">
        <v>162</v>
      </c>
      <c r="C433" s="29">
        <v>4</v>
      </c>
      <c r="D433" s="29">
        <v>0</v>
      </c>
      <c r="E433" s="34">
        <f t="shared" si="39"/>
        <v>1.3468013468013467E-2</v>
      </c>
      <c r="F433" s="34" t="str">
        <f t="shared" si="40"/>
        <v/>
      </c>
      <c r="G433" s="31" t="str">
        <f t="shared" si="41"/>
        <v>0</v>
      </c>
      <c r="H433" s="26">
        <f t="shared" si="42"/>
        <v>0</v>
      </c>
    </row>
    <row r="434" spans="2:8" s="17" customFormat="1" ht="45" x14ac:dyDescent="0.2">
      <c r="B434" s="3" t="s">
        <v>418</v>
      </c>
      <c r="C434" s="29">
        <v>0</v>
      </c>
      <c r="D434" s="29">
        <v>0</v>
      </c>
      <c r="E434" s="34" t="str">
        <f t="shared" si="39"/>
        <v/>
      </c>
      <c r="F434" s="34" t="str">
        <f t="shared" si="40"/>
        <v/>
      </c>
      <c r="G434" s="31" t="str">
        <f t="shared" si="41"/>
        <v>0</v>
      </c>
      <c r="H434" s="26" t="str">
        <f t="shared" si="42"/>
        <v/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0</v>
      </c>
      <c r="E436" s="34" t="str">
        <f t="shared" si="39"/>
        <v/>
      </c>
      <c r="F436" s="34" t="str">
        <f t="shared" si="40"/>
        <v/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0</v>
      </c>
      <c r="D437" s="29">
        <v>2</v>
      </c>
      <c r="E437" s="34" t="str">
        <f t="shared" si="39"/>
        <v/>
      </c>
      <c r="F437" s="34">
        <f t="shared" si="40"/>
        <v>1.7021276595744681E-3</v>
      </c>
      <c r="G437" s="31" t="str">
        <f t="shared" si="41"/>
        <v>0</v>
      </c>
      <c r="H437" s="26" t="str">
        <f t="shared" si="42"/>
        <v/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0</v>
      </c>
      <c r="D441" s="29">
        <v>0</v>
      </c>
      <c r="E441" s="34" t="str">
        <f t="shared" si="39"/>
        <v/>
      </c>
      <c r="F441" s="34" t="str">
        <f t="shared" si="40"/>
        <v/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20</v>
      </c>
      <c r="D450" s="29">
        <v>0</v>
      </c>
      <c r="E450" s="34">
        <f t="shared" si="39"/>
        <v>6.7340067340067339E-2</v>
      </c>
      <c r="F450" s="34" t="str">
        <f t="shared" si="40"/>
        <v/>
      </c>
      <c r="G450" s="31" t="str">
        <f t="shared" si="41"/>
        <v>0</v>
      </c>
      <c r="H450" s="26">
        <f t="shared" si="42"/>
        <v>0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3</v>
      </c>
      <c r="D460" s="29">
        <v>0</v>
      </c>
      <c r="E460" s="34">
        <f t="shared" si="39"/>
        <v>1.0101010101010102E-2</v>
      </c>
      <c r="F460" s="34" t="str">
        <f t="shared" si="40"/>
        <v/>
      </c>
      <c r="G460" s="31" t="str">
        <f t="shared" si="41"/>
        <v>0</v>
      </c>
      <c r="H460" s="26">
        <f t="shared" si="42"/>
        <v>0</v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3</v>
      </c>
      <c r="D463" s="29">
        <v>1</v>
      </c>
      <c r="E463" s="34">
        <f t="shared" si="39"/>
        <v>1.0101010101010102E-2</v>
      </c>
      <c r="F463" s="34">
        <f t="shared" si="40"/>
        <v>8.5106382978723403E-4</v>
      </c>
      <c r="G463" s="31">
        <f t="shared" si="41"/>
        <v>-0.66666666666666663</v>
      </c>
      <c r="H463" s="26">
        <f t="shared" si="42"/>
        <v>-6.7340067340067346E-3</v>
      </c>
    </row>
    <row r="464" spans="2:8" s="17" customFormat="1" ht="15" x14ac:dyDescent="0.2">
      <c r="B464" s="3" t="s">
        <v>478</v>
      </c>
      <c r="C464" s="29">
        <v>0</v>
      </c>
      <c r="D464" s="29">
        <v>0</v>
      </c>
      <c r="E464" s="34" t="str">
        <f t="shared" si="39"/>
        <v/>
      </c>
      <c r="F464" s="34" t="str">
        <f t="shared" si="40"/>
        <v/>
      </c>
      <c r="G464" s="31" t="str">
        <f t="shared" si="41"/>
        <v>0</v>
      </c>
      <c r="H464" s="26" t="str">
        <f t="shared" si="42"/>
        <v/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7</v>
      </c>
      <c r="D467" s="29">
        <v>0</v>
      </c>
      <c r="E467" s="34">
        <f t="shared" si="39"/>
        <v>2.3569023569023569E-2</v>
      </c>
      <c r="F467" s="34" t="str">
        <f t="shared" si="40"/>
        <v/>
      </c>
      <c r="G467" s="31" t="str">
        <f t="shared" si="41"/>
        <v>0</v>
      </c>
      <c r="H467" s="26">
        <f t="shared" si="42"/>
        <v>0</v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1</v>
      </c>
      <c r="E473" s="34" t="str">
        <f t="shared" si="39"/>
        <v/>
      </c>
      <c r="F473" s="34">
        <f t="shared" si="40"/>
        <v>8.5106382978723403E-4</v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0</v>
      </c>
      <c r="E475" s="34" t="str">
        <f t="shared" si="39"/>
        <v/>
      </c>
      <c r="F475" s="34" t="str">
        <f t="shared" si="40"/>
        <v/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1</v>
      </c>
      <c r="D477" s="29">
        <v>0</v>
      </c>
      <c r="E477" s="34">
        <f t="shared" si="39"/>
        <v>3.3670033670033669E-3</v>
      </c>
      <c r="F477" s="34" t="str">
        <f t="shared" si="40"/>
        <v/>
      </c>
      <c r="G477" s="31" t="str">
        <f t="shared" si="41"/>
        <v>0</v>
      </c>
      <c r="H477" s="26">
        <f t="shared" si="42"/>
        <v>0</v>
      </c>
    </row>
    <row r="478" spans="2:8" s="17" customFormat="1" ht="15" x14ac:dyDescent="0.2">
      <c r="B478" s="3" t="s">
        <v>439</v>
      </c>
      <c r="C478" s="29">
        <v>1</v>
      </c>
      <c r="D478" s="29">
        <v>80</v>
      </c>
      <c r="E478" s="34">
        <f t="shared" si="39"/>
        <v>3.3670033670033669E-3</v>
      </c>
      <c r="F478" s="34">
        <f t="shared" si="40"/>
        <v>6.8085106382978725E-2</v>
      </c>
      <c r="G478" s="31">
        <f t="shared" si="41"/>
        <v>79</v>
      </c>
      <c r="H478" s="26">
        <f t="shared" si="42"/>
        <v>0.265993265993266</v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0</v>
      </c>
      <c r="E480" s="34" t="str">
        <f t="shared" si="39"/>
        <v/>
      </c>
      <c r="F480" s="34" t="str">
        <f t="shared" si="40"/>
        <v/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1</v>
      </c>
      <c r="D481" s="29">
        <v>0</v>
      </c>
      <c r="E481" s="34">
        <f t="shared" si="39"/>
        <v>3.3670033670033669E-3</v>
      </c>
      <c r="F481" s="34" t="str">
        <f t="shared" si="40"/>
        <v/>
      </c>
      <c r="G481" s="31" t="str">
        <f t="shared" si="41"/>
        <v>0</v>
      </c>
      <c r="H481" s="26">
        <f t="shared" si="42"/>
        <v>0</v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2</v>
      </c>
      <c r="D483" s="29">
        <v>0</v>
      </c>
      <c r="E483" s="34">
        <f t="shared" si="39"/>
        <v>6.7340067340067337E-3</v>
      </c>
      <c r="F483" s="34" t="str">
        <f t="shared" si="40"/>
        <v/>
      </c>
      <c r="G483" s="31" t="str">
        <f t="shared" si="41"/>
        <v>0</v>
      </c>
      <c r="H483" s="26">
        <f t="shared" si="42"/>
        <v>0</v>
      </c>
    </row>
    <row r="484" spans="2:8" s="17" customFormat="1" ht="30" x14ac:dyDescent="0.2">
      <c r="B484" s="3" t="s">
        <v>184</v>
      </c>
      <c r="C484" s="29">
        <v>1</v>
      </c>
      <c r="D484" s="29">
        <v>0</v>
      </c>
      <c r="E484" s="34">
        <f t="shared" si="39"/>
        <v>3.3670033670033669E-3</v>
      </c>
      <c r="F484" s="34" t="str">
        <f t="shared" si="40"/>
        <v/>
      </c>
      <c r="G484" s="31" t="str">
        <f t="shared" si="41"/>
        <v>0</v>
      </c>
      <c r="H484" s="26">
        <f t="shared" si="42"/>
        <v>0</v>
      </c>
    </row>
    <row r="485" spans="2:8" s="17" customFormat="1" ht="15" x14ac:dyDescent="0.2">
      <c r="B485" s="3" t="s">
        <v>443</v>
      </c>
      <c r="C485" s="29">
        <v>0</v>
      </c>
      <c r="D485" s="29">
        <v>3</v>
      </c>
      <c r="E485" s="34" t="str">
        <f t="shared" si="39"/>
        <v/>
      </c>
      <c r="F485" s="34">
        <f t="shared" si="40"/>
        <v>2.553191489361702E-3</v>
      </c>
      <c r="G485" s="31" t="str">
        <f t="shared" si="41"/>
        <v>0</v>
      </c>
      <c r="H485" s="26" t="str">
        <f t="shared" si="42"/>
        <v/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1</v>
      </c>
      <c r="E489" s="34" t="str">
        <f t="shared" si="43"/>
        <v/>
      </c>
      <c r="F489" s="34">
        <f t="shared" si="44"/>
        <v>8.5106382978723403E-4</v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0</v>
      </c>
      <c r="D491" s="29">
        <v>1</v>
      </c>
      <c r="E491" s="34" t="str">
        <f t="shared" si="43"/>
        <v/>
      </c>
      <c r="F491" s="34">
        <f t="shared" si="44"/>
        <v>8.5106382978723403E-4</v>
      </c>
      <c r="G491" s="31" t="str">
        <f t="shared" si="45"/>
        <v>0</v>
      </c>
      <c r="H491" s="26" t="str">
        <f t="shared" si="46"/>
        <v/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0</v>
      </c>
      <c r="D493" s="29">
        <v>0</v>
      </c>
      <c r="E493" s="34" t="str">
        <f t="shared" si="43"/>
        <v/>
      </c>
      <c r="F493" s="34" t="str">
        <f t="shared" si="44"/>
        <v/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1</v>
      </c>
      <c r="D499" s="29">
        <v>0</v>
      </c>
      <c r="E499" s="34">
        <f t="shared" si="43"/>
        <v>3.3670033670033669E-3</v>
      </c>
      <c r="F499" s="34" t="str">
        <f t="shared" si="44"/>
        <v/>
      </c>
      <c r="G499" s="31" t="str">
        <f t="shared" si="45"/>
        <v>0</v>
      </c>
      <c r="H499" s="26">
        <f t="shared" si="46"/>
        <v>0</v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3560</v>
      </c>
      <c r="D505" s="21">
        <f>SUM(D506:D530)</f>
        <v>1053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-0.70421348314606746</v>
      </c>
      <c r="H505" s="22">
        <f>+IF(OR(AND(E505=""),(G505="")),"",E505*G505)</f>
        <v>-0.70421348314606746</v>
      </c>
    </row>
    <row r="506" spans="2:8" s="17" customFormat="1" ht="15" x14ac:dyDescent="0.2">
      <c r="B506" s="3" t="s">
        <v>454</v>
      </c>
      <c r="C506" s="29">
        <v>1</v>
      </c>
      <c r="D506" s="29">
        <v>0</v>
      </c>
      <c r="E506" s="34">
        <f>+IF(C506=0,"",C506/C$505)</f>
        <v>2.8089887640449441E-4</v>
      </c>
      <c r="F506" s="34" t="str">
        <f>+IF(D506=0,"",D506/D$505)</f>
        <v/>
      </c>
      <c r="G506" s="31" t="str">
        <f>+IF(OR(AND(D506=0),(C506=0)),"0",((D506-C506)/C506))</f>
        <v>0</v>
      </c>
      <c r="H506" s="26">
        <f>+IF(OR(AND(E506=""),(G506="")),"",E506*G506)</f>
        <v>0</v>
      </c>
    </row>
    <row r="507" spans="2:8" s="17" customFormat="1" ht="15" x14ac:dyDescent="0.2">
      <c r="B507" s="3" t="s">
        <v>187</v>
      </c>
      <c r="C507" s="29">
        <v>18</v>
      </c>
      <c r="D507" s="29">
        <v>2</v>
      </c>
      <c r="E507" s="34">
        <f t="shared" ref="E507:E529" si="47">+IF(C507=0,"",C507/C$505)</f>
        <v>5.0561797752808986E-3</v>
      </c>
      <c r="F507" s="34">
        <f t="shared" ref="F507:F529" si="48">+IF(D507=0,"",D507/D$505)</f>
        <v>1.8993352326685661E-3</v>
      </c>
      <c r="G507" s="31">
        <f t="shared" ref="G507:G529" si="49">+IF(OR(AND(D507=0),(C507=0)),"0",((D507-C507)/C507))</f>
        <v>-0.88888888888888884</v>
      </c>
      <c r="H507" s="26">
        <f t="shared" ref="H507:H530" si="50">+IF(OR(AND(E507=""),(G507="")),"",E507*G507)</f>
        <v>-4.4943820224719096E-3</v>
      </c>
    </row>
    <row r="508" spans="2:8" s="17" customFormat="1" ht="15" x14ac:dyDescent="0.2">
      <c r="B508" s="3" t="s">
        <v>455</v>
      </c>
      <c r="C508" s="29">
        <v>10</v>
      </c>
      <c r="D508" s="29">
        <v>15</v>
      </c>
      <c r="E508" s="34">
        <f t="shared" si="47"/>
        <v>2.8089887640449437E-3</v>
      </c>
      <c r="F508" s="34">
        <f t="shared" si="48"/>
        <v>1.4245014245014245E-2</v>
      </c>
      <c r="G508" s="31">
        <f t="shared" si="49"/>
        <v>0.5</v>
      </c>
      <c r="H508" s="26">
        <f t="shared" si="50"/>
        <v>1.4044943820224719E-3</v>
      </c>
    </row>
    <row r="509" spans="2:8" s="17" customFormat="1" ht="15" x14ac:dyDescent="0.2">
      <c r="B509" s="3" t="s">
        <v>456</v>
      </c>
      <c r="C509" s="29">
        <v>21</v>
      </c>
      <c r="D509" s="29">
        <v>5</v>
      </c>
      <c r="E509" s="34">
        <f t="shared" si="47"/>
        <v>5.8988764044943824E-3</v>
      </c>
      <c r="F509" s="34">
        <f t="shared" si="48"/>
        <v>4.7483380816714148E-3</v>
      </c>
      <c r="G509" s="31">
        <f t="shared" si="49"/>
        <v>-0.76190476190476186</v>
      </c>
      <c r="H509" s="26">
        <f t="shared" si="50"/>
        <v>-4.4943820224719105E-3</v>
      </c>
    </row>
    <row r="510" spans="2:8" s="17" customFormat="1" ht="15" x14ac:dyDescent="0.2">
      <c r="B510" s="3" t="s">
        <v>188</v>
      </c>
      <c r="C510" s="29">
        <v>0</v>
      </c>
      <c r="D510" s="29">
        <v>0</v>
      </c>
      <c r="E510" s="34" t="str">
        <f t="shared" si="47"/>
        <v/>
      </c>
      <c r="F510" s="34" t="str">
        <f t="shared" si="48"/>
        <v/>
      </c>
      <c r="G510" s="31" t="str">
        <f t="shared" si="49"/>
        <v>0</v>
      </c>
      <c r="H510" s="26" t="str">
        <f t="shared" si="50"/>
        <v/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4</v>
      </c>
      <c r="E512" s="34" t="str">
        <f t="shared" si="47"/>
        <v/>
      </c>
      <c r="F512" s="34">
        <f t="shared" si="48"/>
        <v>3.7986704653371322E-3</v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0</v>
      </c>
      <c r="E513" s="34" t="str">
        <f t="shared" si="47"/>
        <v/>
      </c>
      <c r="F513" s="34" t="str">
        <f t="shared" si="48"/>
        <v/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0</v>
      </c>
      <c r="D515" s="29">
        <v>0</v>
      </c>
      <c r="E515" s="34" t="str">
        <f t="shared" si="47"/>
        <v/>
      </c>
      <c r="F515" s="34" t="str">
        <f t="shared" si="48"/>
        <v/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17</v>
      </c>
      <c r="D516" s="29">
        <v>1</v>
      </c>
      <c r="E516" s="34">
        <f t="shared" si="47"/>
        <v>4.7752808988764045E-3</v>
      </c>
      <c r="F516" s="34">
        <f t="shared" si="48"/>
        <v>9.4966761633428305E-4</v>
      </c>
      <c r="G516" s="31">
        <f t="shared" si="49"/>
        <v>-0.94117647058823528</v>
      </c>
      <c r="H516" s="26">
        <f t="shared" si="50"/>
        <v>-4.4943820224719105E-3</v>
      </c>
    </row>
    <row r="517" spans="2:8" s="17" customFormat="1" ht="30" x14ac:dyDescent="0.2">
      <c r="B517" s="3" t="s">
        <v>460</v>
      </c>
      <c r="C517" s="29">
        <v>0</v>
      </c>
      <c r="D517" s="29">
        <v>0</v>
      </c>
      <c r="E517" s="34" t="str">
        <f t="shared" si="47"/>
        <v/>
      </c>
      <c r="F517" s="34" t="str">
        <f t="shared" si="48"/>
        <v/>
      </c>
      <c r="G517" s="31" t="str">
        <f t="shared" si="49"/>
        <v>0</v>
      </c>
      <c r="H517" s="26" t="str">
        <f t="shared" si="50"/>
        <v/>
      </c>
    </row>
    <row r="518" spans="2:8" s="17" customFormat="1" ht="15" x14ac:dyDescent="0.2">
      <c r="B518" s="3" t="s">
        <v>190</v>
      </c>
      <c r="C518" s="29">
        <v>82</v>
      </c>
      <c r="D518" s="29">
        <v>3</v>
      </c>
      <c r="E518" s="34">
        <f t="shared" si="47"/>
        <v>2.3033707865168538E-2</v>
      </c>
      <c r="F518" s="34">
        <f t="shared" si="48"/>
        <v>2.8490028490028491E-3</v>
      </c>
      <c r="G518" s="31">
        <f t="shared" si="49"/>
        <v>-0.96341463414634143</v>
      </c>
      <c r="H518" s="26">
        <f t="shared" si="50"/>
        <v>-2.2191011235955054E-2</v>
      </c>
    </row>
    <row r="519" spans="2:8" s="17" customFormat="1" ht="15" x14ac:dyDescent="0.2">
      <c r="B519" s="3" t="s">
        <v>192</v>
      </c>
      <c r="C519" s="29">
        <v>0</v>
      </c>
      <c r="D519" s="29">
        <v>0</v>
      </c>
      <c r="E519" s="34" t="str">
        <f t="shared" si="47"/>
        <v/>
      </c>
      <c r="F519" s="34" t="str">
        <f t="shared" si="48"/>
        <v/>
      </c>
      <c r="G519" s="31" t="str">
        <f t="shared" si="49"/>
        <v>0</v>
      </c>
      <c r="H519" s="26" t="str">
        <f t="shared" si="50"/>
        <v/>
      </c>
    </row>
    <row r="520" spans="2:8" s="17" customFormat="1" ht="15" x14ac:dyDescent="0.2">
      <c r="B520" s="3" t="s">
        <v>191</v>
      </c>
      <c r="C520" s="29">
        <v>1</v>
      </c>
      <c r="D520" s="29">
        <v>0</v>
      </c>
      <c r="E520" s="34">
        <f t="shared" si="47"/>
        <v>2.8089887640449441E-4</v>
      </c>
      <c r="F520" s="34" t="str">
        <f t="shared" si="48"/>
        <v/>
      </c>
      <c r="G520" s="31" t="str">
        <f t="shared" si="49"/>
        <v>0</v>
      </c>
      <c r="H520" s="26">
        <f t="shared" si="50"/>
        <v>0</v>
      </c>
    </row>
    <row r="521" spans="2:8" s="17" customFormat="1" ht="15" x14ac:dyDescent="0.2">
      <c r="B521" s="3" t="s">
        <v>461</v>
      </c>
      <c r="C521" s="29">
        <v>156</v>
      </c>
      <c r="D521" s="29">
        <v>57</v>
      </c>
      <c r="E521" s="34">
        <f t="shared" si="47"/>
        <v>4.3820224719101124E-2</v>
      </c>
      <c r="F521" s="34">
        <f t="shared" si="48"/>
        <v>5.4131054131054131E-2</v>
      </c>
      <c r="G521" s="31">
        <f t="shared" si="49"/>
        <v>-0.63461538461538458</v>
      </c>
      <c r="H521" s="26">
        <f t="shared" si="50"/>
        <v>-2.7808988764044942E-2</v>
      </c>
    </row>
    <row r="522" spans="2:8" s="17" customFormat="1" ht="15" x14ac:dyDescent="0.2">
      <c r="B522" s="3" t="s">
        <v>193</v>
      </c>
      <c r="C522" s="29">
        <v>3218</v>
      </c>
      <c r="D522" s="29">
        <v>961</v>
      </c>
      <c r="E522" s="34">
        <f t="shared" si="47"/>
        <v>0.90393258426966294</v>
      </c>
      <c r="F522" s="34">
        <f t="shared" si="48"/>
        <v>0.912630579297246</v>
      </c>
      <c r="G522" s="31">
        <f t="shared" si="49"/>
        <v>-0.70136730888750776</v>
      </c>
      <c r="H522" s="26">
        <f t="shared" si="50"/>
        <v>-0.63398876404494386</v>
      </c>
    </row>
    <row r="523" spans="2:8" s="17" customFormat="1" ht="15" x14ac:dyDescent="0.2">
      <c r="B523" s="3" t="s">
        <v>462</v>
      </c>
      <c r="C523" s="29">
        <v>9</v>
      </c>
      <c r="D523" s="29">
        <v>1</v>
      </c>
      <c r="E523" s="34">
        <f t="shared" si="47"/>
        <v>2.5280898876404493E-3</v>
      </c>
      <c r="F523" s="34">
        <f t="shared" si="48"/>
        <v>9.4966761633428305E-4</v>
      </c>
      <c r="G523" s="31">
        <f t="shared" si="49"/>
        <v>-0.88888888888888884</v>
      </c>
      <c r="H523" s="26">
        <f t="shared" si="50"/>
        <v>-2.2471910112359548E-3</v>
      </c>
    </row>
    <row r="524" spans="2:8" s="17" customFormat="1" ht="15" x14ac:dyDescent="0.2">
      <c r="B524" s="3" t="s">
        <v>194</v>
      </c>
      <c r="C524" s="29">
        <v>0</v>
      </c>
      <c r="D524" s="29">
        <v>2</v>
      </c>
      <c r="E524" s="34" t="str">
        <f t="shared" si="47"/>
        <v/>
      </c>
      <c r="F524" s="34">
        <f t="shared" si="48"/>
        <v>1.8993352326685661E-3</v>
      </c>
      <c r="G524" s="31" t="str">
        <f t="shared" si="49"/>
        <v>0</v>
      </c>
      <c r="H524" s="26" t="str">
        <f t="shared" si="50"/>
        <v/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1</v>
      </c>
      <c r="D526" s="29">
        <v>0</v>
      </c>
      <c r="E526" s="34">
        <f t="shared" si="47"/>
        <v>2.8089887640449441E-4</v>
      </c>
      <c r="F526" s="34" t="str">
        <f t="shared" si="48"/>
        <v/>
      </c>
      <c r="G526" s="31" t="str">
        <f t="shared" si="49"/>
        <v>0</v>
      </c>
      <c r="H526" s="26">
        <f t="shared" si="50"/>
        <v>0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12</v>
      </c>
      <c r="D528" s="29">
        <v>0</v>
      </c>
      <c r="E528" s="34">
        <f t="shared" si="47"/>
        <v>3.3707865168539327E-3</v>
      </c>
      <c r="F528" s="34" t="str">
        <f t="shared" si="48"/>
        <v/>
      </c>
      <c r="G528" s="31" t="str">
        <f t="shared" si="49"/>
        <v>0</v>
      </c>
      <c r="H528" s="26">
        <f t="shared" si="50"/>
        <v>0</v>
      </c>
    </row>
    <row r="529" spans="2:8" s="17" customFormat="1" ht="30" x14ac:dyDescent="0.2">
      <c r="B529" s="3" t="s">
        <v>466</v>
      </c>
      <c r="C529" s="29">
        <v>10</v>
      </c>
      <c r="D529" s="29">
        <v>1</v>
      </c>
      <c r="E529" s="34">
        <f t="shared" si="47"/>
        <v>2.8089887640449437E-3</v>
      </c>
      <c r="F529" s="34">
        <f t="shared" si="48"/>
        <v>9.4966761633428305E-4</v>
      </c>
      <c r="G529" s="31">
        <f t="shared" si="49"/>
        <v>-0.9</v>
      </c>
      <c r="H529" s="26">
        <f t="shared" si="50"/>
        <v>-2.5280898876404493E-3</v>
      </c>
    </row>
    <row r="530" spans="2:8" s="17" customFormat="1" ht="30" x14ac:dyDescent="0.2">
      <c r="B530" s="3" t="s">
        <v>467</v>
      </c>
      <c r="C530" s="29">
        <v>4</v>
      </c>
      <c r="D530" s="29">
        <v>1</v>
      </c>
      <c r="E530" s="34">
        <f>+IF(C530=0,"",C530/C$505)</f>
        <v>1.1235955056179776E-3</v>
      </c>
      <c r="F530" s="34">
        <f>+IF(D530=0,"",D530/D$505)</f>
        <v>9.4966761633428305E-4</v>
      </c>
      <c r="G530" s="31">
        <f>+IF(OR(AND(D530=0),(C530=0)),"0",((D530-C530)/C530))</f>
        <v>-0.75</v>
      </c>
      <c r="H530" s="26">
        <f t="shared" si="50"/>
        <v>-8.4269662921348317E-4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546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509</v>
      </c>
      <c r="C8" s="20">
        <f>+C18+C70+C151+C294+C505</f>
        <v>4921</v>
      </c>
      <c r="D8" s="21">
        <f>+D18+D70+D151+D294+D505</f>
        <v>6807</v>
      </c>
      <c r="E8" s="22">
        <f>SUM(E9:E13)</f>
        <v>1</v>
      </c>
      <c r="F8" s="22">
        <f>SUM(F9:F13)</f>
        <v>1</v>
      </c>
      <c r="G8" s="22">
        <f t="shared" ref="G8:G13" si="0">+(D8-C8)/C8</f>
        <v>0.38325543588701483</v>
      </c>
      <c r="H8" s="22">
        <f t="shared" ref="H8:H13" si="1">+IF(OR(AND(E8=""),(G8="")),"",E8*G8)</f>
        <v>0.38325543588701483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29</v>
      </c>
      <c r="D9" s="24">
        <f>+D18</f>
        <v>90</v>
      </c>
      <c r="E9" s="25">
        <f t="shared" ref="E9:F13" si="2">+C9/C$8</f>
        <v>5.893111156269051E-3</v>
      </c>
      <c r="F9" s="25">
        <f t="shared" si="2"/>
        <v>1.3221683561040106E-2</v>
      </c>
      <c r="G9" s="25">
        <f t="shared" si="0"/>
        <v>2.103448275862069</v>
      </c>
      <c r="H9" s="26">
        <f t="shared" si="1"/>
        <v>1.2395854501117659E-2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241</v>
      </c>
      <c r="D10" s="24">
        <f>+D70</f>
        <v>401</v>
      </c>
      <c r="E10" s="25">
        <f t="shared" si="2"/>
        <v>4.8973785815891076E-2</v>
      </c>
      <c r="F10" s="25">
        <f t="shared" si="2"/>
        <v>5.8909945644189804E-2</v>
      </c>
      <c r="G10" s="25">
        <f t="shared" si="0"/>
        <v>0.66390041493775931</v>
      </c>
      <c r="H10" s="26">
        <f t="shared" si="1"/>
        <v>3.2513716724243039E-2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1399</v>
      </c>
      <c r="D11" s="24">
        <f>+D151</f>
        <v>1990</v>
      </c>
      <c r="E11" s="25">
        <f t="shared" si="2"/>
        <v>0.28429181060760006</v>
      </c>
      <c r="F11" s="25">
        <f t="shared" si="2"/>
        <v>0.29234611429410901</v>
      </c>
      <c r="G11" s="25">
        <f t="shared" si="0"/>
        <v>0.42244460328806288</v>
      </c>
      <c r="H11" s="26">
        <f t="shared" si="1"/>
        <v>0.12009754115017271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1991</v>
      </c>
      <c r="D12" s="24">
        <f>+D294</f>
        <v>2105</v>
      </c>
      <c r="E12" s="25">
        <f t="shared" si="2"/>
        <v>0.40459256248729936</v>
      </c>
      <c r="F12" s="25">
        <f t="shared" si="2"/>
        <v>0.30924048773321583</v>
      </c>
      <c r="G12" s="25">
        <f t="shared" si="0"/>
        <v>5.7257659467604222E-2</v>
      </c>
      <c r="H12" s="26">
        <f t="shared" si="1"/>
        <v>2.3166023166023168E-2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1261</v>
      </c>
      <c r="D13" s="24">
        <f>+D505</f>
        <v>2221</v>
      </c>
      <c r="E13" s="25">
        <f t="shared" si="2"/>
        <v>0.25624872993294046</v>
      </c>
      <c r="F13" s="25">
        <f t="shared" si="2"/>
        <v>0.3262817687674453</v>
      </c>
      <c r="G13" s="25">
        <f t="shared" si="0"/>
        <v>0.76130055511498806</v>
      </c>
      <c r="H13" s="26">
        <f t="shared" si="1"/>
        <v>0.19508230034545823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29</v>
      </c>
      <c r="D18" s="20">
        <f>SUM(D19:D64)</f>
        <v>90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2.103448275862069</v>
      </c>
      <c r="H18" s="22">
        <f t="shared" ref="H18:H32" si="6">+IF(OR(AND(E18=""),(G18="")),"",E18*G18)</f>
        <v>2.103448275862069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1</v>
      </c>
      <c r="D20" s="29">
        <v>3</v>
      </c>
      <c r="E20" s="30">
        <f t="shared" si="3"/>
        <v>3.4482758620689655E-2</v>
      </c>
      <c r="F20" s="30">
        <f t="shared" si="4"/>
        <v>3.3333333333333333E-2</v>
      </c>
      <c r="G20" s="31">
        <f t="shared" si="5"/>
        <v>2</v>
      </c>
      <c r="H20" s="26">
        <f t="shared" si="6"/>
        <v>6.8965517241379309E-2</v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0</v>
      </c>
      <c r="D22" s="29">
        <v>1</v>
      </c>
      <c r="E22" s="30" t="str">
        <f t="shared" si="3"/>
        <v/>
      </c>
      <c r="F22" s="30">
        <f t="shared" si="4"/>
        <v>1.1111111111111112E-2</v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29">
        <v>1</v>
      </c>
      <c r="D23" s="29">
        <v>0</v>
      </c>
      <c r="E23" s="30">
        <f t="shared" si="3"/>
        <v>3.4482758620689655E-2</v>
      </c>
      <c r="F23" s="30" t="str">
        <f t="shared" si="4"/>
        <v/>
      </c>
      <c r="G23" s="31" t="str">
        <f t="shared" si="5"/>
        <v>0</v>
      </c>
      <c r="H23" s="26">
        <f t="shared" si="6"/>
        <v>0</v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1</v>
      </c>
      <c r="D25" s="29">
        <v>1</v>
      </c>
      <c r="E25" s="30">
        <f t="shared" si="3"/>
        <v>3.4482758620689655E-2</v>
      </c>
      <c r="F25" s="30">
        <f t="shared" si="4"/>
        <v>1.1111111111111112E-2</v>
      </c>
      <c r="G25" s="31">
        <f t="shared" si="5"/>
        <v>0</v>
      </c>
      <c r="H25" s="26">
        <f t="shared" si="6"/>
        <v>0</v>
      </c>
    </row>
    <row r="26" spans="2:8" s="17" customFormat="1" ht="15" x14ac:dyDescent="0.2">
      <c r="B26" s="3" t="s">
        <v>6</v>
      </c>
      <c r="C26" s="29">
        <v>2</v>
      </c>
      <c r="D26" s="29">
        <v>2</v>
      </c>
      <c r="E26" s="30">
        <f t="shared" si="3"/>
        <v>6.8965517241379309E-2</v>
      </c>
      <c r="F26" s="30">
        <f t="shared" si="4"/>
        <v>2.2222222222222223E-2</v>
      </c>
      <c r="G26" s="31">
        <f t="shared" si="5"/>
        <v>0</v>
      </c>
      <c r="H26" s="26">
        <f t="shared" si="6"/>
        <v>0</v>
      </c>
    </row>
    <row r="27" spans="2:8" s="17" customFormat="1" ht="15" x14ac:dyDescent="0.2">
      <c r="B27" s="3" t="s">
        <v>3</v>
      </c>
      <c r="C27" s="29">
        <v>1</v>
      </c>
      <c r="D27" s="29">
        <v>0</v>
      </c>
      <c r="E27" s="30">
        <f t="shared" si="3"/>
        <v>3.4482758620689655E-2</v>
      </c>
      <c r="F27" s="30" t="str">
        <f t="shared" si="4"/>
        <v/>
      </c>
      <c r="G27" s="31" t="str">
        <f t="shared" si="5"/>
        <v>0</v>
      </c>
      <c r="H27" s="26">
        <f t="shared" si="6"/>
        <v>0</v>
      </c>
    </row>
    <row r="28" spans="2:8" s="17" customFormat="1" ht="15" x14ac:dyDescent="0.2">
      <c r="B28" s="3" t="s">
        <v>5</v>
      </c>
      <c r="C28" s="29">
        <v>3</v>
      </c>
      <c r="D28" s="29">
        <v>1</v>
      </c>
      <c r="E28" s="30">
        <f t="shared" si="3"/>
        <v>0.10344827586206896</v>
      </c>
      <c r="F28" s="30">
        <f t="shared" si="4"/>
        <v>1.1111111111111112E-2</v>
      </c>
      <c r="G28" s="31">
        <f t="shared" si="5"/>
        <v>-0.66666666666666663</v>
      </c>
      <c r="H28" s="26">
        <f t="shared" si="6"/>
        <v>-6.8965517241379309E-2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1</v>
      </c>
      <c r="D30" s="29">
        <v>0</v>
      </c>
      <c r="E30" s="30">
        <f t="shared" si="3"/>
        <v>3.4482758620689655E-2</v>
      </c>
      <c r="F30" s="30" t="str">
        <f t="shared" si="4"/>
        <v/>
      </c>
      <c r="G30" s="31" t="str">
        <f t="shared" si="5"/>
        <v>0</v>
      </c>
      <c r="H30" s="26">
        <f t="shared" si="6"/>
        <v>0</v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1</v>
      </c>
      <c r="E34" s="30" t="str">
        <f t="shared" ref="E34:E64" si="10">+IF(C34=0,"",C34/C$18)</f>
        <v/>
      </c>
      <c r="F34" s="30">
        <f t="shared" si="7"/>
        <v>1.1111111111111112E-2</v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2</v>
      </c>
      <c r="D37" s="29">
        <v>1</v>
      </c>
      <c r="E37" s="30">
        <f t="shared" si="10"/>
        <v>6.8965517241379309E-2</v>
      </c>
      <c r="F37" s="30">
        <f t="shared" si="7"/>
        <v>1.1111111111111112E-2</v>
      </c>
      <c r="G37" s="31">
        <f t="shared" si="8"/>
        <v>-0.5</v>
      </c>
      <c r="H37" s="26">
        <f t="shared" si="9"/>
        <v>-3.4482758620689655E-2</v>
      </c>
    </row>
    <row r="38" spans="2:8" s="17" customFormat="1" ht="30" x14ac:dyDescent="0.2">
      <c r="B38" s="3" t="s">
        <v>206</v>
      </c>
      <c r="C38" s="29">
        <v>1</v>
      </c>
      <c r="D38" s="29">
        <v>0</v>
      </c>
      <c r="E38" s="30">
        <f t="shared" si="10"/>
        <v>3.4482758620689655E-2</v>
      </c>
      <c r="F38" s="30" t="str">
        <f t="shared" si="7"/>
        <v/>
      </c>
      <c r="G38" s="31" t="str">
        <f t="shared" si="8"/>
        <v>0</v>
      </c>
      <c r="H38" s="26">
        <f t="shared" si="9"/>
        <v>0</v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5</v>
      </c>
      <c r="E40" s="30" t="str">
        <f t="shared" si="10"/>
        <v/>
      </c>
      <c r="F40" s="30">
        <f t="shared" si="7"/>
        <v>5.5555555555555552E-2</v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2</v>
      </c>
      <c r="E42" s="30" t="str">
        <f t="shared" si="10"/>
        <v/>
      </c>
      <c r="F42" s="30">
        <f t="shared" si="7"/>
        <v>2.2222222222222223E-2</v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1</v>
      </c>
      <c r="D43" s="29">
        <v>0</v>
      </c>
      <c r="E43" s="30">
        <f t="shared" si="10"/>
        <v>3.4482758620689655E-2</v>
      </c>
      <c r="F43" s="30" t="str">
        <f t="shared" si="7"/>
        <v/>
      </c>
      <c r="G43" s="31" t="str">
        <f t="shared" si="8"/>
        <v>0</v>
      </c>
      <c r="H43" s="26">
        <f t="shared" si="9"/>
        <v>0</v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1</v>
      </c>
      <c r="D45" s="29">
        <v>0</v>
      </c>
      <c r="E45" s="30">
        <f t="shared" si="10"/>
        <v>3.4482758620689655E-2</v>
      </c>
      <c r="F45" s="30" t="str">
        <f t="shared" si="7"/>
        <v/>
      </c>
      <c r="G45" s="31" t="str">
        <f t="shared" si="8"/>
        <v>0</v>
      </c>
      <c r="H45" s="26">
        <f t="shared" si="9"/>
        <v>0</v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1</v>
      </c>
      <c r="D47" s="29">
        <v>1</v>
      </c>
      <c r="E47" s="30">
        <f t="shared" si="10"/>
        <v>3.4482758620689655E-2</v>
      </c>
      <c r="F47" s="30">
        <f t="shared" si="7"/>
        <v>1.1111111111111112E-2</v>
      </c>
      <c r="G47" s="31">
        <f t="shared" si="8"/>
        <v>0</v>
      </c>
      <c r="H47" s="26">
        <f t="shared" si="9"/>
        <v>0</v>
      </c>
    </row>
    <row r="48" spans="2:8" s="17" customFormat="1" ht="15" x14ac:dyDescent="0.2">
      <c r="B48" s="3" t="s">
        <v>11</v>
      </c>
      <c r="C48" s="29">
        <v>5</v>
      </c>
      <c r="D48" s="29">
        <v>34</v>
      </c>
      <c r="E48" s="30">
        <f t="shared" si="10"/>
        <v>0.17241379310344829</v>
      </c>
      <c r="F48" s="30">
        <f t="shared" si="7"/>
        <v>0.37777777777777777</v>
      </c>
      <c r="G48" s="31">
        <f t="shared" si="8"/>
        <v>5.8</v>
      </c>
      <c r="H48" s="26">
        <f t="shared" si="9"/>
        <v>1</v>
      </c>
    </row>
    <row r="49" spans="2:8" s="17" customFormat="1" ht="15" x14ac:dyDescent="0.2">
      <c r="B49" s="3" t="s">
        <v>16</v>
      </c>
      <c r="C49" s="29">
        <v>0</v>
      </c>
      <c r="D49" s="29">
        <v>1</v>
      </c>
      <c r="E49" s="30" t="str">
        <f t="shared" si="10"/>
        <v/>
      </c>
      <c r="F49" s="30">
        <f t="shared" si="7"/>
        <v>1.1111111111111112E-2</v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3</v>
      </c>
      <c r="D50" s="29">
        <v>0</v>
      </c>
      <c r="E50" s="30">
        <f t="shared" si="10"/>
        <v>0.10344827586206896</v>
      </c>
      <c r="F50" s="30" t="str">
        <f t="shared" si="7"/>
        <v/>
      </c>
      <c r="G50" s="31" t="str">
        <f t="shared" si="8"/>
        <v>0</v>
      </c>
      <c r="H50" s="26">
        <f t="shared" si="9"/>
        <v>0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2</v>
      </c>
      <c r="D52" s="29">
        <v>33</v>
      </c>
      <c r="E52" s="30">
        <f t="shared" si="10"/>
        <v>6.8965517241379309E-2</v>
      </c>
      <c r="F52" s="30">
        <f t="shared" si="7"/>
        <v>0.36666666666666664</v>
      </c>
      <c r="G52" s="31">
        <f t="shared" si="8"/>
        <v>15.5</v>
      </c>
      <c r="H52" s="26">
        <f t="shared" si="9"/>
        <v>1.0689655172413792</v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0</v>
      </c>
      <c r="D58" s="29">
        <v>1</v>
      </c>
      <c r="E58" s="30" t="str">
        <f t="shared" si="10"/>
        <v/>
      </c>
      <c r="F58" s="30">
        <f t="shared" si="7"/>
        <v>1.1111111111111112E-2</v>
      </c>
      <c r="G58" s="31" t="str">
        <f t="shared" si="8"/>
        <v>0</v>
      </c>
      <c r="H58" s="26" t="str">
        <f t="shared" si="9"/>
        <v/>
      </c>
    </row>
    <row r="59" spans="2:8" s="17" customFormat="1" ht="15" x14ac:dyDescent="0.2">
      <c r="B59" s="3" t="s">
        <v>217</v>
      </c>
      <c r="C59" s="29">
        <v>1</v>
      </c>
      <c r="D59" s="29">
        <v>1</v>
      </c>
      <c r="E59" s="30">
        <f t="shared" si="10"/>
        <v>3.4482758620689655E-2</v>
      </c>
      <c r="F59" s="30">
        <f t="shared" si="7"/>
        <v>1.1111111111111112E-2</v>
      </c>
      <c r="G59" s="31">
        <f t="shared" si="8"/>
        <v>0</v>
      </c>
      <c r="H59" s="26">
        <f t="shared" si="9"/>
        <v>0</v>
      </c>
    </row>
    <row r="60" spans="2:8" s="17" customFormat="1" ht="15" x14ac:dyDescent="0.2">
      <c r="B60" s="3" t="s">
        <v>218</v>
      </c>
      <c r="C60" s="29">
        <v>2</v>
      </c>
      <c r="D60" s="29">
        <v>1</v>
      </c>
      <c r="E60" s="30">
        <f t="shared" si="10"/>
        <v>6.8965517241379309E-2</v>
      </c>
      <c r="F60" s="30">
        <f t="shared" si="7"/>
        <v>1.1111111111111112E-2</v>
      </c>
      <c r="G60" s="31">
        <f t="shared" si="8"/>
        <v>-0.5</v>
      </c>
      <c r="H60" s="26">
        <f t="shared" si="9"/>
        <v>-3.4482758620689655E-2</v>
      </c>
    </row>
    <row r="61" spans="2:8" s="17" customFormat="1" ht="15" x14ac:dyDescent="0.2">
      <c r="B61" s="3" t="s">
        <v>219</v>
      </c>
      <c r="C61" s="29">
        <v>0</v>
      </c>
      <c r="D61" s="29">
        <v>1</v>
      </c>
      <c r="E61" s="30" t="str">
        <f t="shared" si="10"/>
        <v/>
      </c>
      <c r="F61" s="30">
        <f t="shared" si="7"/>
        <v>1.1111111111111112E-2</v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0</v>
      </c>
      <c r="D64" s="29">
        <v>0</v>
      </c>
      <c r="E64" s="30" t="str">
        <f t="shared" si="10"/>
        <v/>
      </c>
      <c r="F64" s="30" t="str">
        <f t="shared" si="7"/>
        <v/>
      </c>
      <c r="G64" s="31" t="str">
        <f t="shared" si="8"/>
        <v>0</v>
      </c>
      <c r="H64" s="26" t="str">
        <f t="shared" si="9"/>
        <v/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241</v>
      </c>
      <c r="D70" s="21">
        <f>SUM(D71:D145)</f>
        <v>401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0.66390041493775931</v>
      </c>
      <c r="H70" s="22">
        <f>+IF(OR(AND(E70=""),(G70="")),"",E70*G70)</f>
        <v>0.66390041493775931</v>
      </c>
    </row>
    <row r="71" spans="2:8" s="17" customFormat="1" ht="15" x14ac:dyDescent="0.2">
      <c r="B71" s="3" t="s">
        <v>20</v>
      </c>
      <c r="C71" s="29">
        <v>6</v>
      </c>
      <c r="D71" s="29">
        <v>10</v>
      </c>
      <c r="E71" s="34">
        <f>+IF(C71=0,"",C71/C$70)</f>
        <v>2.4896265560165973E-2</v>
      </c>
      <c r="F71" s="34">
        <f>+IF(D71=0,"",D71/D$70)</f>
        <v>2.4937655860349128E-2</v>
      </c>
      <c r="G71" s="31">
        <f>+IF(OR(AND(D71=0),(C71=0)),"0",((D71-C71)/C71))</f>
        <v>0.66666666666666663</v>
      </c>
      <c r="H71" s="26">
        <f>+IF(OR(AND(E71=""),(G71="")),"",E71*G71)</f>
        <v>1.659751037344398E-2</v>
      </c>
    </row>
    <row r="72" spans="2:8" s="17" customFormat="1" ht="15" x14ac:dyDescent="0.2">
      <c r="B72" s="3" t="s">
        <v>21</v>
      </c>
      <c r="C72" s="29">
        <v>3</v>
      </c>
      <c r="D72" s="29">
        <v>3</v>
      </c>
      <c r="E72" s="34">
        <f t="shared" ref="E72:E135" si="11">+IF(C72=0,"",C72/C$70)</f>
        <v>1.2448132780082987E-2</v>
      </c>
      <c r="F72" s="34">
        <f t="shared" ref="F72:F135" si="12">+IF(D72=0,"",D72/D$70)</f>
        <v>7.481296758104738E-3</v>
      </c>
      <c r="G72" s="31">
        <f t="shared" ref="G72:G135" si="13">+IF(OR(AND(D72=0),(C72=0)),"0",((D72-C72)/C72))</f>
        <v>0</v>
      </c>
      <c r="H72" s="26">
        <f t="shared" ref="H72:H135" si="14">+IF(OR(AND(E72=""),(G72="")),"",E72*G72)</f>
        <v>0</v>
      </c>
    </row>
    <row r="73" spans="2:8" s="17" customFormat="1" ht="15" x14ac:dyDescent="0.2">
      <c r="B73" s="3" t="s">
        <v>22</v>
      </c>
      <c r="C73" s="29">
        <v>6</v>
      </c>
      <c r="D73" s="29">
        <v>3</v>
      </c>
      <c r="E73" s="34">
        <f t="shared" si="11"/>
        <v>2.4896265560165973E-2</v>
      </c>
      <c r="F73" s="34">
        <f t="shared" si="12"/>
        <v>7.481296758104738E-3</v>
      </c>
      <c r="G73" s="31">
        <f t="shared" si="13"/>
        <v>-0.5</v>
      </c>
      <c r="H73" s="26">
        <f t="shared" si="14"/>
        <v>-1.2448132780082987E-2</v>
      </c>
    </row>
    <row r="74" spans="2:8" s="17" customFormat="1" ht="30" x14ac:dyDescent="0.2">
      <c r="B74" s="3" t="s">
        <v>222</v>
      </c>
      <c r="C74" s="29">
        <v>6</v>
      </c>
      <c r="D74" s="29">
        <v>41</v>
      </c>
      <c r="E74" s="34">
        <f t="shared" si="11"/>
        <v>2.4896265560165973E-2</v>
      </c>
      <c r="F74" s="34">
        <f t="shared" si="12"/>
        <v>0.10224438902743142</v>
      </c>
      <c r="G74" s="31">
        <f t="shared" si="13"/>
        <v>5.833333333333333</v>
      </c>
      <c r="H74" s="26">
        <f t="shared" si="14"/>
        <v>0.14522821576763484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2</v>
      </c>
      <c r="D77" s="29">
        <v>0</v>
      </c>
      <c r="E77" s="34">
        <f t="shared" si="11"/>
        <v>8.2987551867219917E-3</v>
      </c>
      <c r="F77" s="34" t="str">
        <f t="shared" si="12"/>
        <v/>
      </c>
      <c r="G77" s="31" t="str">
        <f t="shared" si="13"/>
        <v>0</v>
      </c>
      <c r="H77" s="26">
        <f t="shared" si="14"/>
        <v>0</v>
      </c>
    </row>
    <row r="78" spans="2:8" s="17" customFormat="1" ht="15" x14ac:dyDescent="0.2">
      <c r="B78" s="3" t="s">
        <v>225</v>
      </c>
      <c r="C78" s="29">
        <v>1</v>
      </c>
      <c r="D78" s="29">
        <v>0</v>
      </c>
      <c r="E78" s="34">
        <f t="shared" si="11"/>
        <v>4.1493775933609959E-3</v>
      </c>
      <c r="F78" s="34" t="str">
        <f t="shared" si="12"/>
        <v/>
      </c>
      <c r="G78" s="31" t="str">
        <f t="shared" si="13"/>
        <v>0</v>
      </c>
      <c r="H78" s="26">
        <f t="shared" si="14"/>
        <v>0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1</v>
      </c>
      <c r="D80" s="29">
        <v>0</v>
      </c>
      <c r="E80" s="34">
        <f t="shared" si="11"/>
        <v>4.1493775933609959E-3</v>
      </c>
      <c r="F80" s="34" t="str">
        <f t="shared" si="12"/>
        <v/>
      </c>
      <c r="G80" s="31" t="str">
        <f t="shared" si="13"/>
        <v>0</v>
      </c>
      <c r="H80" s="26">
        <f t="shared" si="14"/>
        <v>0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3</v>
      </c>
      <c r="D82" s="29">
        <v>6</v>
      </c>
      <c r="E82" s="34">
        <f t="shared" si="11"/>
        <v>1.2448132780082987E-2</v>
      </c>
      <c r="F82" s="34">
        <f t="shared" si="12"/>
        <v>1.4962593516209476E-2</v>
      </c>
      <c r="G82" s="31">
        <f t="shared" si="13"/>
        <v>1</v>
      </c>
      <c r="H82" s="26">
        <f t="shared" si="14"/>
        <v>1.2448132780082987E-2</v>
      </c>
      <c r="I82" s="35"/>
    </row>
    <row r="83" spans="2:9" s="17" customFormat="1" ht="15" x14ac:dyDescent="0.2">
      <c r="B83" s="3" t="s">
        <v>229</v>
      </c>
      <c r="C83" s="29">
        <v>3</v>
      </c>
      <c r="D83" s="29">
        <v>20</v>
      </c>
      <c r="E83" s="34">
        <f t="shared" si="11"/>
        <v>1.2448132780082987E-2</v>
      </c>
      <c r="F83" s="34">
        <f t="shared" si="12"/>
        <v>4.9875311720698257E-2</v>
      </c>
      <c r="G83" s="31">
        <f t="shared" si="13"/>
        <v>5.666666666666667</v>
      </c>
      <c r="H83" s="26">
        <f t="shared" si="14"/>
        <v>7.0539419087136929E-2</v>
      </c>
    </row>
    <row r="84" spans="2:9" s="17" customFormat="1" ht="15" x14ac:dyDescent="0.2">
      <c r="B84" s="3" t="s">
        <v>230</v>
      </c>
      <c r="C84" s="29">
        <v>1</v>
      </c>
      <c r="D84" s="29">
        <v>3</v>
      </c>
      <c r="E84" s="34">
        <f t="shared" si="11"/>
        <v>4.1493775933609959E-3</v>
      </c>
      <c r="F84" s="34">
        <f t="shared" si="12"/>
        <v>7.481296758104738E-3</v>
      </c>
      <c r="G84" s="31">
        <f t="shared" si="13"/>
        <v>2</v>
      </c>
      <c r="H84" s="26">
        <f t="shared" si="14"/>
        <v>8.2987551867219917E-3</v>
      </c>
    </row>
    <row r="85" spans="2:9" s="17" customFormat="1" ht="15" x14ac:dyDescent="0.2">
      <c r="B85" s="3" t="s">
        <v>28</v>
      </c>
      <c r="C85" s="29">
        <v>2</v>
      </c>
      <c r="D85" s="29">
        <v>1</v>
      </c>
      <c r="E85" s="34">
        <f t="shared" si="11"/>
        <v>8.2987551867219917E-3</v>
      </c>
      <c r="F85" s="34">
        <f t="shared" si="12"/>
        <v>2.4937655860349127E-3</v>
      </c>
      <c r="G85" s="31">
        <f t="shared" si="13"/>
        <v>-0.5</v>
      </c>
      <c r="H85" s="26">
        <f t="shared" si="14"/>
        <v>-4.1493775933609959E-3</v>
      </c>
    </row>
    <row r="86" spans="2:9" s="17" customFormat="1" ht="15" x14ac:dyDescent="0.2">
      <c r="B86" s="3" t="s">
        <v>231</v>
      </c>
      <c r="C86" s="29">
        <v>1</v>
      </c>
      <c r="D86" s="29">
        <v>2</v>
      </c>
      <c r="E86" s="34">
        <f t="shared" si="11"/>
        <v>4.1493775933609959E-3</v>
      </c>
      <c r="F86" s="34">
        <f t="shared" si="12"/>
        <v>4.9875311720698253E-3</v>
      </c>
      <c r="G86" s="31">
        <f t="shared" si="13"/>
        <v>1</v>
      </c>
      <c r="H86" s="26">
        <f t="shared" si="14"/>
        <v>4.1493775933609959E-3</v>
      </c>
    </row>
    <row r="87" spans="2:9" s="17" customFormat="1" ht="15" x14ac:dyDescent="0.2">
      <c r="B87" s="3" t="s">
        <v>232</v>
      </c>
      <c r="C87" s="29">
        <v>1</v>
      </c>
      <c r="D87" s="29">
        <v>0</v>
      </c>
      <c r="E87" s="34">
        <f t="shared" si="11"/>
        <v>4.1493775933609959E-3</v>
      </c>
      <c r="F87" s="34" t="str">
        <f t="shared" si="12"/>
        <v/>
      </c>
      <c r="G87" s="31" t="str">
        <f t="shared" si="13"/>
        <v>0</v>
      </c>
      <c r="H87" s="26">
        <f t="shared" si="14"/>
        <v>0</v>
      </c>
    </row>
    <row r="88" spans="2:9" s="17" customFormat="1" ht="15" x14ac:dyDescent="0.2">
      <c r="B88" s="3" t="s">
        <v>233</v>
      </c>
      <c r="C88" s="29">
        <v>5</v>
      </c>
      <c r="D88" s="29">
        <v>5</v>
      </c>
      <c r="E88" s="34">
        <f t="shared" si="11"/>
        <v>2.0746887966804978E-2</v>
      </c>
      <c r="F88" s="34">
        <f t="shared" si="12"/>
        <v>1.2468827930174564E-2</v>
      </c>
      <c r="G88" s="31">
        <f t="shared" si="13"/>
        <v>0</v>
      </c>
      <c r="H88" s="26">
        <f t="shared" si="14"/>
        <v>0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3</v>
      </c>
      <c r="D92" s="29">
        <v>5</v>
      </c>
      <c r="E92" s="34">
        <f t="shared" si="11"/>
        <v>1.2448132780082987E-2</v>
      </c>
      <c r="F92" s="34">
        <f t="shared" si="12"/>
        <v>1.2468827930174564E-2</v>
      </c>
      <c r="G92" s="31">
        <f t="shared" si="13"/>
        <v>0.66666666666666663</v>
      </c>
      <c r="H92" s="26">
        <f t="shared" si="14"/>
        <v>8.29875518672199E-3</v>
      </c>
    </row>
    <row r="93" spans="2:9" s="17" customFormat="1" ht="15" x14ac:dyDescent="0.2">
      <c r="B93" s="3" t="s">
        <v>524</v>
      </c>
      <c r="C93" s="29">
        <v>0</v>
      </c>
      <c r="D93" s="29">
        <v>8</v>
      </c>
      <c r="E93" s="34" t="str">
        <f t="shared" si="11"/>
        <v/>
      </c>
      <c r="F93" s="34">
        <f t="shared" si="12"/>
        <v>1.9950124688279301E-2</v>
      </c>
      <c r="G93" s="31" t="str">
        <f t="shared" si="13"/>
        <v>0</v>
      </c>
      <c r="H93" s="26" t="str">
        <f t="shared" si="14"/>
        <v/>
      </c>
    </row>
    <row r="94" spans="2:9" s="17" customFormat="1" ht="15" x14ac:dyDescent="0.2">
      <c r="B94" s="3" t="s">
        <v>25</v>
      </c>
      <c r="C94" s="29">
        <v>5</v>
      </c>
      <c r="D94" s="29">
        <v>8</v>
      </c>
      <c r="E94" s="34">
        <f t="shared" si="11"/>
        <v>2.0746887966804978E-2</v>
      </c>
      <c r="F94" s="34">
        <f t="shared" si="12"/>
        <v>1.9950124688279301E-2</v>
      </c>
      <c r="G94" s="31">
        <f t="shared" si="13"/>
        <v>0.6</v>
      </c>
      <c r="H94" s="26">
        <f t="shared" si="14"/>
        <v>1.2448132780082987E-2</v>
      </c>
    </row>
    <row r="95" spans="2:9" s="17" customFormat="1" ht="15" x14ac:dyDescent="0.2">
      <c r="B95" s="3" t="s">
        <v>27</v>
      </c>
      <c r="C95" s="29">
        <v>0</v>
      </c>
      <c r="D95" s="29">
        <v>0</v>
      </c>
      <c r="E95" s="34" t="str">
        <f t="shared" si="11"/>
        <v/>
      </c>
      <c r="F95" s="34" t="str">
        <f t="shared" si="12"/>
        <v/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11</v>
      </c>
      <c r="D98" s="29">
        <v>15</v>
      </c>
      <c r="E98" s="34">
        <f t="shared" si="11"/>
        <v>4.5643153526970952E-2</v>
      </c>
      <c r="F98" s="34">
        <f t="shared" si="12"/>
        <v>3.7406483790523692E-2</v>
      </c>
      <c r="G98" s="31">
        <f t="shared" si="13"/>
        <v>0.36363636363636365</v>
      </c>
      <c r="H98" s="26">
        <f t="shared" si="14"/>
        <v>1.6597510373443983E-2</v>
      </c>
    </row>
    <row r="99" spans="2:8" s="17" customFormat="1" ht="15" x14ac:dyDescent="0.2">
      <c r="B99" s="3" t="s">
        <v>239</v>
      </c>
      <c r="C99" s="29">
        <v>5</v>
      </c>
      <c r="D99" s="29">
        <v>20</v>
      </c>
      <c r="E99" s="34">
        <f t="shared" si="11"/>
        <v>2.0746887966804978E-2</v>
      </c>
      <c r="F99" s="34">
        <f t="shared" si="12"/>
        <v>4.9875311720698257E-2</v>
      </c>
      <c r="G99" s="31">
        <f t="shared" si="13"/>
        <v>3</v>
      </c>
      <c r="H99" s="26">
        <f t="shared" si="14"/>
        <v>6.2240663900414939E-2</v>
      </c>
    </row>
    <row r="100" spans="2:8" s="17" customFormat="1" ht="15" x14ac:dyDescent="0.2">
      <c r="B100" s="3" t="s">
        <v>240</v>
      </c>
      <c r="C100" s="29">
        <v>3</v>
      </c>
      <c r="D100" s="29">
        <v>6</v>
      </c>
      <c r="E100" s="34">
        <f t="shared" si="11"/>
        <v>1.2448132780082987E-2</v>
      </c>
      <c r="F100" s="34">
        <f t="shared" si="12"/>
        <v>1.4962593516209476E-2</v>
      </c>
      <c r="G100" s="31">
        <f t="shared" si="13"/>
        <v>1</v>
      </c>
      <c r="H100" s="26">
        <f t="shared" si="14"/>
        <v>1.2448132780082987E-2</v>
      </c>
    </row>
    <row r="101" spans="2:8" s="17" customFormat="1" ht="15" x14ac:dyDescent="0.2">
      <c r="B101" s="3" t="s">
        <v>241</v>
      </c>
      <c r="C101" s="29">
        <v>0</v>
      </c>
      <c r="D101" s="29">
        <v>0</v>
      </c>
      <c r="E101" s="34" t="str">
        <f t="shared" si="11"/>
        <v/>
      </c>
      <c r="F101" s="34" t="str">
        <f t="shared" si="12"/>
        <v/>
      </c>
      <c r="G101" s="31" t="str">
        <f t="shared" si="13"/>
        <v>0</v>
      </c>
      <c r="H101" s="26" t="str">
        <f t="shared" si="14"/>
        <v/>
      </c>
    </row>
    <row r="102" spans="2:8" s="17" customFormat="1" ht="15" x14ac:dyDescent="0.2">
      <c r="B102" s="3" t="s">
        <v>242</v>
      </c>
      <c r="C102" s="29">
        <v>1</v>
      </c>
      <c r="D102" s="29">
        <v>6</v>
      </c>
      <c r="E102" s="34">
        <f t="shared" si="11"/>
        <v>4.1493775933609959E-3</v>
      </c>
      <c r="F102" s="34">
        <f t="shared" si="12"/>
        <v>1.4962593516209476E-2</v>
      </c>
      <c r="G102" s="31">
        <f t="shared" si="13"/>
        <v>5</v>
      </c>
      <c r="H102" s="26">
        <f t="shared" si="14"/>
        <v>2.0746887966804978E-2</v>
      </c>
    </row>
    <row r="103" spans="2:8" s="17" customFormat="1" ht="15" x14ac:dyDescent="0.2">
      <c r="B103" s="3" t="s">
        <v>243</v>
      </c>
      <c r="C103" s="29">
        <v>1</v>
      </c>
      <c r="D103" s="29">
        <v>3</v>
      </c>
      <c r="E103" s="34">
        <f t="shared" si="11"/>
        <v>4.1493775933609959E-3</v>
      </c>
      <c r="F103" s="34">
        <f t="shared" si="12"/>
        <v>7.481296758104738E-3</v>
      </c>
      <c r="G103" s="31">
        <f t="shared" si="13"/>
        <v>2</v>
      </c>
      <c r="H103" s="26">
        <f t="shared" si="14"/>
        <v>8.2987551867219917E-3</v>
      </c>
    </row>
    <row r="104" spans="2:8" s="17" customFormat="1" ht="15" x14ac:dyDescent="0.2">
      <c r="B104" s="3" t="s">
        <v>34</v>
      </c>
      <c r="C104" s="29">
        <v>0</v>
      </c>
      <c r="D104" s="29">
        <v>2</v>
      </c>
      <c r="E104" s="34" t="str">
        <f t="shared" si="11"/>
        <v/>
      </c>
      <c r="F104" s="34">
        <f t="shared" si="12"/>
        <v>4.9875311720698253E-3</v>
      </c>
      <c r="G104" s="31" t="str">
        <f t="shared" si="13"/>
        <v>0</v>
      </c>
      <c r="H104" s="26" t="str">
        <f t="shared" si="14"/>
        <v/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1</v>
      </c>
      <c r="D107" s="29">
        <v>1</v>
      </c>
      <c r="E107" s="34">
        <f t="shared" si="11"/>
        <v>4.1493775933609959E-3</v>
      </c>
      <c r="F107" s="34">
        <f t="shared" si="12"/>
        <v>2.4937655860349127E-3</v>
      </c>
      <c r="G107" s="31">
        <f t="shared" si="13"/>
        <v>0</v>
      </c>
      <c r="H107" s="26">
        <f t="shared" si="14"/>
        <v>0</v>
      </c>
    </row>
    <row r="108" spans="2:8" s="17" customFormat="1" ht="15" x14ac:dyDescent="0.2">
      <c r="B108" s="3" t="s">
        <v>31</v>
      </c>
      <c r="C108" s="29">
        <v>0</v>
      </c>
      <c r="D108" s="29">
        <v>0</v>
      </c>
      <c r="E108" s="34" t="str">
        <f t="shared" si="11"/>
        <v/>
      </c>
      <c r="F108" s="34" t="str">
        <f t="shared" si="12"/>
        <v/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2</v>
      </c>
      <c r="E109" s="34" t="str">
        <f t="shared" si="11"/>
        <v/>
      </c>
      <c r="F109" s="34">
        <f t="shared" si="12"/>
        <v>4.9875311720698253E-3</v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1</v>
      </c>
      <c r="D110" s="29">
        <v>4</v>
      </c>
      <c r="E110" s="34">
        <f t="shared" si="11"/>
        <v>4.1493775933609959E-3</v>
      </c>
      <c r="F110" s="34">
        <f t="shared" si="12"/>
        <v>9.9750623441396506E-3</v>
      </c>
      <c r="G110" s="31">
        <f t="shared" si="13"/>
        <v>3</v>
      </c>
      <c r="H110" s="26">
        <f t="shared" si="14"/>
        <v>1.2448132780082988E-2</v>
      </c>
    </row>
    <row r="111" spans="2:8" s="17" customFormat="1" ht="15" x14ac:dyDescent="0.2">
      <c r="B111" s="3" t="s">
        <v>30</v>
      </c>
      <c r="C111" s="29">
        <v>0</v>
      </c>
      <c r="D111" s="29">
        <v>1</v>
      </c>
      <c r="E111" s="34" t="str">
        <f t="shared" si="11"/>
        <v/>
      </c>
      <c r="F111" s="34">
        <f t="shared" si="12"/>
        <v>2.4937655860349127E-3</v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9</v>
      </c>
      <c r="D112" s="29">
        <v>8</v>
      </c>
      <c r="E112" s="34">
        <f t="shared" si="11"/>
        <v>3.7344398340248962E-2</v>
      </c>
      <c r="F112" s="34">
        <f t="shared" si="12"/>
        <v>1.9950124688279301E-2</v>
      </c>
      <c r="G112" s="31">
        <f t="shared" si="13"/>
        <v>-0.1111111111111111</v>
      </c>
      <c r="H112" s="26">
        <f t="shared" si="14"/>
        <v>-4.1493775933609959E-3</v>
      </c>
    </row>
    <row r="113" spans="2:8" s="17" customFormat="1" ht="15" x14ac:dyDescent="0.2">
      <c r="B113" s="3" t="s">
        <v>248</v>
      </c>
      <c r="C113" s="29">
        <v>6</v>
      </c>
      <c r="D113" s="29">
        <v>3</v>
      </c>
      <c r="E113" s="34">
        <f t="shared" si="11"/>
        <v>2.4896265560165973E-2</v>
      </c>
      <c r="F113" s="34">
        <f t="shared" si="12"/>
        <v>7.481296758104738E-3</v>
      </c>
      <c r="G113" s="31">
        <f t="shared" si="13"/>
        <v>-0.5</v>
      </c>
      <c r="H113" s="26">
        <f t="shared" si="14"/>
        <v>-1.2448132780082987E-2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49</v>
      </c>
      <c r="D115" s="29">
        <v>25</v>
      </c>
      <c r="E115" s="34">
        <f t="shared" si="11"/>
        <v>0.2033195020746888</v>
      </c>
      <c r="F115" s="34">
        <f t="shared" si="12"/>
        <v>6.2344139650872821E-2</v>
      </c>
      <c r="G115" s="31">
        <f t="shared" si="13"/>
        <v>-0.48979591836734693</v>
      </c>
      <c r="H115" s="26">
        <f t="shared" si="14"/>
        <v>-9.9585062240663894E-2</v>
      </c>
    </row>
    <row r="116" spans="2:8" s="17" customFormat="1" ht="15" x14ac:dyDescent="0.2">
      <c r="B116" s="3" t="s">
        <v>249</v>
      </c>
      <c r="C116" s="29">
        <v>9</v>
      </c>
      <c r="D116" s="29">
        <v>21</v>
      </c>
      <c r="E116" s="34">
        <f t="shared" si="11"/>
        <v>3.7344398340248962E-2</v>
      </c>
      <c r="F116" s="34">
        <f t="shared" si="12"/>
        <v>5.2369077306733167E-2</v>
      </c>
      <c r="G116" s="31">
        <f t="shared" si="13"/>
        <v>1.3333333333333333</v>
      </c>
      <c r="H116" s="26">
        <f t="shared" si="14"/>
        <v>4.9792531120331947E-2</v>
      </c>
    </row>
    <row r="117" spans="2:8" s="17" customFormat="1" ht="30" x14ac:dyDescent="0.2">
      <c r="B117" s="3" t="s">
        <v>250</v>
      </c>
      <c r="C117" s="29">
        <v>0</v>
      </c>
      <c r="D117" s="29">
        <v>0</v>
      </c>
      <c r="E117" s="34" t="str">
        <f t="shared" si="11"/>
        <v/>
      </c>
      <c r="F117" s="34" t="str">
        <f t="shared" si="12"/>
        <v/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10</v>
      </c>
      <c r="D118" s="29">
        <v>106</v>
      </c>
      <c r="E118" s="34">
        <f t="shared" si="11"/>
        <v>4.1493775933609957E-2</v>
      </c>
      <c r="F118" s="34">
        <f t="shared" si="12"/>
        <v>0.26433915211970077</v>
      </c>
      <c r="G118" s="31">
        <f t="shared" si="13"/>
        <v>9.6</v>
      </c>
      <c r="H118" s="26">
        <f t="shared" si="14"/>
        <v>0.39834024896265557</v>
      </c>
    </row>
    <row r="119" spans="2:8" s="17" customFormat="1" ht="30" x14ac:dyDescent="0.2">
      <c r="B119" s="3" t="s">
        <v>252</v>
      </c>
      <c r="C119" s="29">
        <v>13</v>
      </c>
      <c r="D119" s="29">
        <v>11</v>
      </c>
      <c r="E119" s="34">
        <f t="shared" si="11"/>
        <v>5.3941908713692949E-2</v>
      </c>
      <c r="F119" s="34">
        <f t="shared" si="12"/>
        <v>2.7431421446384038E-2</v>
      </c>
      <c r="G119" s="31">
        <f t="shared" si="13"/>
        <v>-0.15384615384615385</v>
      </c>
      <c r="H119" s="26">
        <f t="shared" si="14"/>
        <v>-8.2987551867219917E-3</v>
      </c>
    </row>
    <row r="120" spans="2:8" s="17" customFormat="1" ht="15" x14ac:dyDescent="0.2">
      <c r="B120" s="3" t="s">
        <v>253</v>
      </c>
      <c r="C120" s="29">
        <v>10</v>
      </c>
      <c r="D120" s="29">
        <v>9</v>
      </c>
      <c r="E120" s="34">
        <f t="shared" si="11"/>
        <v>4.1493775933609957E-2</v>
      </c>
      <c r="F120" s="34">
        <f t="shared" si="12"/>
        <v>2.2443890274314215E-2</v>
      </c>
      <c r="G120" s="31">
        <f t="shared" si="13"/>
        <v>-0.1</v>
      </c>
      <c r="H120" s="26">
        <f t="shared" si="14"/>
        <v>-4.1493775933609959E-3</v>
      </c>
    </row>
    <row r="121" spans="2:8" s="17" customFormat="1" ht="15" x14ac:dyDescent="0.2">
      <c r="B121" s="3" t="s">
        <v>35</v>
      </c>
      <c r="C121" s="29">
        <v>2</v>
      </c>
      <c r="D121" s="29">
        <v>3</v>
      </c>
      <c r="E121" s="34">
        <f t="shared" si="11"/>
        <v>8.2987551867219917E-3</v>
      </c>
      <c r="F121" s="34">
        <f t="shared" si="12"/>
        <v>7.481296758104738E-3</v>
      </c>
      <c r="G121" s="31">
        <f t="shared" si="13"/>
        <v>0.5</v>
      </c>
      <c r="H121" s="26">
        <f t="shared" si="14"/>
        <v>4.1493775933609959E-3</v>
      </c>
    </row>
    <row r="122" spans="2:8" s="17" customFormat="1" ht="15" x14ac:dyDescent="0.2">
      <c r="B122" s="3" t="s">
        <v>39</v>
      </c>
      <c r="C122" s="29">
        <v>0</v>
      </c>
      <c r="D122" s="29">
        <v>0</v>
      </c>
      <c r="E122" s="34" t="str">
        <f t="shared" si="11"/>
        <v/>
      </c>
      <c r="F122" s="34" t="str">
        <f t="shared" si="12"/>
        <v/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4</v>
      </c>
      <c r="D123" s="29">
        <v>3</v>
      </c>
      <c r="E123" s="34">
        <f t="shared" si="11"/>
        <v>1.6597510373443983E-2</v>
      </c>
      <c r="F123" s="34">
        <f t="shared" si="12"/>
        <v>7.481296758104738E-3</v>
      </c>
      <c r="G123" s="31">
        <f t="shared" si="13"/>
        <v>-0.25</v>
      </c>
      <c r="H123" s="26">
        <f t="shared" si="14"/>
        <v>-4.1493775933609959E-3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1</v>
      </c>
      <c r="D125" s="29">
        <v>3</v>
      </c>
      <c r="E125" s="34">
        <f t="shared" si="11"/>
        <v>4.1493775933609959E-3</v>
      </c>
      <c r="F125" s="34">
        <f t="shared" si="12"/>
        <v>7.481296758104738E-3</v>
      </c>
      <c r="G125" s="31">
        <f t="shared" si="13"/>
        <v>2</v>
      </c>
      <c r="H125" s="26">
        <f t="shared" si="14"/>
        <v>8.2987551867219917E-3</v>
      </c>
    </row>
    <row r="126" spans="2:8" s="17" customFormat="1" ht="15" x14ac:dyDescent="0.2">
      <c r="B126" s="3" t="s">
        <v>255</v>
      </c>
      <c r="C126" s="29">
        <v>1</v>
      </c>
      <c r="D126" s="29">
        <v>0</v>
      </c>
      <c r="E126" s="34">
        <f t="shared" si="11"/>
        <v>4.1493775933609959E-3</v>
      </c>
      <c r="F126" s="34" t="str">
        <f t="shared" si="12"/>
        <v/>
      </c>
      <c r="G126" s="31" t="str">
        <f t="shared" si="13"/>
        <v>0</v>
      </c>
      <c r="H126" s="26">
        <f t="shared" si="14"/>
        <v>0</v>
      </c>
    </row>
    <row r="127" spans="2:8" s="17" customFormat="1" ht="30" x14ac:dyDescent="0.2">
      <c r="B127" s="3" t="s">
        <v>256</v>
      </c>
      <c r="C127" s="29">
        <v>0</v>
      </c>
      <c r="D127" s="29">
        <v>6</v>
      </c>
      <c r="E127" s="34" t="str">
        <f t="shared" si="11"/>
        <v/>
      </c>
      <c r="F127" s="34">
        <f t="shared" si="12"/>
        <v>1.4962593516209476E-2</v>
      </c>
      <c r="G127" s="31" t="str">
        <f t="shared" si="13"/>
        <v>0</v>
      </c>
      <c r="H127" s="26" t="str">
        <f t="shared" si="14"/>
        <v/>
      </c>
    </row>
    <row r="128" spans="2:8" s="17" customFormat="1" ht="30" x14ac:dyDescent="0.2">
      <c r="B128" s="3" t="s">
        <v>257</v>
      </c>
      <c r="C128" s="29">
        <v>3</v>
      </c>
      <c r="D128" s="29">
        <v>6</v>
      </c>
      <c r="E128" s="34">
        <f t="shared" si="11"/>
        <v>1.2448132780082987E-2</v>
      </c>
      <c r="F128" s="34">
        <f t="shared" si="12"/>
        <v>1.4962593516209476E-2</v>
      </c>
      <c r="G128" s="31">
        <f t="shared" si="13"/>
        <v>1</v>
      </c>
      <c r="H128" s="26">
        <f t="shared" si="14"/>
        <v>1.2448132780082987E-2</v>
      </c>
    </row>
    <row r="129" spans="2:8" s="17" customFormat="1" ht="30" x14ac:dyDescent="0.2">
      <c r="B129" s="3" t="s">
        <v>258</v>
      </c>
      <c r="C129" s="29">
        <v>10</v>
      </c>
      <c r="D129" s="29">
        <v>0</v>
      </c>
      <c r="E129" s="34">
        <f t="shared" si="11"/>
        <v>4.1493775933609957E-2</v>
      </c>
      <c r="F129" s="34" t="str">
        <f t="shared" si="12"/>
        <v/>
      </c>
      <c r="G129" s="31" t="str">
        <f t="shared" si="13"/>
        <v>0</v>
      </c>
      <c r="H129" s="26">
        <f t="shared" si="14"/>
        <v>0</v>
      </c>
    </row>
    <row r="130" spans="2:8" s="17" customFormat="1" ht="30" x14ac:dyDescent="0.2">
      <c r="B130" s="3" t="s">
        <v>259</v>
      </c>
      <c r="C130" s="29">
        <v>3</v>
      </c>
      <c r="D130" s="29">
        <v>0</v>
      </c>
      <c r="E130" s="34">
        <f t="shared" si="11"/>
        <v>1.2448132780082987E-2</v>
      </c>
      <c r="F130" s="34" t="str">
        <f t="shared" si="12"/>
        <v/>
      </c>
      <c r="G130" s="31" t="str">
        <f t="shared" si="13"/>
        <v>0</v>
      </c>
      <c r="H130" s="26">
        <f t="shared" si="14"/>
        <v>0</v>
      </c>
    </row>
    <row r="131" spans="2:8" s="17" customFormat="1" ht="30" x14ac:dyDescent="0.2">
      <c r="B131" s="3" t="s">
        <v>260</v>
      </c>
      <c r="C131" s="29">
        <v>32</v>
      </c>
      <c r="D131" s="29">
        <v>15</v>
      </c>
      <c r="E131" s="34">
        <f t="shared" si="11"/>
        <v>0.13278008298755187</v>
      </c>
      <c r="F131" s="34">
        <f t="shared" si="12"/>
        <v>3.7406483790523692E-2</v>
      </c>
      <c r="G131" s="31">
        <f t="shared" si="13"/>
        <v>-0.53125</v>
      </c>
      <c r="H131" s="26">
        <f t="shared" si="14"/>
        <v>-7.0539419087136929E-2</v>
      </c>
    </row>
    <row r="132" spans="2:8" s="17" customFormat="1" ht="15" x14ac:dyDescent="0.2">
      <c r="B132" s="3" t="s">
        <v>50</v>
      </c>
      <c r="C132" s="29">
        <v>0</v>
      </c>
      <c r="D132" s="29">
        <v>2</v>
      </c>
      <c r="E132" s="34" t="str">
        <f t="shared" si="11"/>
        <v/>
      </c>
      <c r="F132" s="34">
        <f t="shared" si="12"/>
        <v>4.9875311720698253E-3</v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5</v>
      </c>
      <c r="D134" s="29">
        <v>1</v>
      </c>
      <c r="E134" s="34">
        <f t="shared" si="11"/>
        <v>2.0746887966804978E-2</v>
      </c>
      <c r="F134" s="34">
        <f t="shared" si="12"/>
        <v>2.4937655860349127E-3</v>
      </c>
      <c r="G134" s="31">
        <f t="shared" si="13"/>
        <v>-0.8</v>
      </c>
      <c r="H134" s="26">
        <f t="shared" si="14"/>
        <v>-1.6597510373443983E-2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1</v>
      </c>
      <c r="D136" s="29">
        <v>0</v>
      </c>
      <c r="E136" s="34">
        <f t="shared" ref="E136:E145" si="15">+IF(C136=0,"",C136/C$70)</f>
        <v>4.1493775933609959E-3</v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>
        <f t="shared" ref="H136:H145" si="18">+IF(OR(AND(E136=""),(G136="")),"",E136*G136)</f>
        <v>0</v>
      </c>
    </row>
    <row r="137" spans="2:8" s="17" customFormat="1" ht="15" x14ac:dyDescent="0.2">
      <c r="B137" s="3" t="s">
        <v>41</v>
      </c>
      <c r="C137" s="29">
        <v>0</v>
      </c>
      <c r="D137" s="29">
        <v>3</v>
      </c>
      <c r="E137" s="34" t="str">
        <f t="shared" si="15"/>
        <v/>
      </c>
      <c r="F137" s="34">
        <f t="shared" si="16"/>
        <v>7.481296758104738E-3</v>
      </c>
      <c r="G137" s="31" t="str">
        <f t="shared" si="17"/>
        <v>0</v>
      </c>
      <c r="H137" s="26" t="str">
        <f t="shared" si="18"/>
        <v/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1</v>
      </c>
      <c r="D139" s="29">
        <v>1</v>
      </c>
      <c r="E139" s="34">
        <f t="shared" si="15"/>
        <v>4.1493775933609959E-3</v>
      </c>
      <c r="F139" s="34">
        <f t="shared" si="16"/>
        <v>2.4937655860349127E-3</v>
      </c>
      <c r="G139" s="31">
        <f t="shared" si="17"/>
        <v>0</v>
      </c>
      <c r="H139" s="26">
        <f t="shared" si="18"/>
        <v>0</v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0</v>
      </c>
      <c r="D142" s="29">
        <v>0</v>
      </c>
      <c r="E142" s="34" t="str">
        <f t="shared" si="15"/>
        <v/>
      </c>
      <c r="F142" s="34" t="str">
        <f t="shared" si="16"/>
        <v/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1399</v>
      </c>
      <c r="D151" s="21">
        <f>SUM(D152:D288)</f>
        <v>1990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0.42244460328806288</v>
      </c>
      <c r="H151" s="22">
        <f>+IF(OR(AND(E151=""),(G151="")),"",E151*G151)</f>
        <v>0.42244460328806288</v>
      </c>
    </row>
    <row r="152" spans="2:8" s="17" customFormat="1" ht="30" x14ac:dyDescent="0.2">
      <c r="B152" s="4" t="s">
        <v>54</v>
      </c>
      <c r="C152" s="29">
        <v>2</v>
      </c>
      <c r="D152" s="29">
        <v>0</v>
      </c>
      <c r="E152" s="34">
        <f>+IF(C152=0,"",C152/C$151)</f>
        <v>1.4295925661186562E-3</v>
      </c>
      <c r="F152" s="34" t="str">
        <f>+IF(D152=0,"",D152/D$151)</f>
        <v/>
      </c>
      <c r="G152" s="31" t="str">
        <f>+IF(OR(AND(D152=0),(C152=0)),"0",((D152-C152)/C152))</f>
        <v>0</v>
      </c>
      <c r="H152" s="26">
        <f>+IF(OR(AND(E152=""),(G152="")),"",E152*G152)</f>
        <v>0</v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0</v>
      </c>
      <c r="E154" s="34" t="str">
        <f t="shared" si="19"/>
        <v/>
      </c>
      <c r="F154" s="34" t="str">
        <f t="shared" si="20"/>
        <v/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2</v>
      </c>
      <c r="D156" s="29">
        <v>2</v>
      </c>
      <c r="E156" s="34">
        <f t="shared" si="19"/>
        <v>1.4295925661186562E-3</v>
      </c>
      <c r="F156" s="34">
        <f t="shared" si="20"/>
        <v>1.0050251256281408E-3</v>
      </c>
      <c r="G156" s="31">
        <f t="shared" si="21"/>
        <v>0</v>
      </c>
      <c r="H156" s="26">
        <f t="shared" si="22"/>
        <v>0</v>
      </c>
    </row>
    <row r="157" spans="2:8" s="17" customFormat="1" ht="15" x14ac:dyDescent="0.2">
      <c r="B157" s="4" t="s">
        <v>53</v>
      </c>
      <c r="C157" s="29">
        <v>20</v>
      </c>
      <c r="D157" s="29">
        <v>68</v>
      </c>
      <c r="E157" s="34">
        <f t="shared" si="19"/>
        <v>1.4295925661186561E-2</v>
      </c>
      <c r="F157" s="34">
        <f t="shared" si="20"/>
        <v>3.4170854271356785E-2</v>
      </c>
      <c r="G157" s="31">
        <f t="shared" si="21"/>
        <v>2.4</v>
      </c>
      <c r="H157" s="26">
        <f t="shared" si="22"/>
        <v>3.4310221586847746E-2</v>
      </c>
    </row>
    <row r="158" spans="2:8" s="17" customFormat="1" ht="15" x14ac:dyDescent="0.2">
      <c r="B158" s="4" t="s">
        <v>59</v>
      </c>
      <c r="C158" s="29">
        <v>0</v>
      </c>
      <c r="D158" s="29">
        <v>0</v>
      </c>
      <c r="E158" s="34" t="str">
        <f t="shared" si="19"/>
        <v/>
      </c>
      <c r="F158" s="34" t="str">
        <f t="shared" si="20"/>
        <v/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6</v>
      </c>
      <c r="D159" s="29">
        <v>2</v>
      </c>
      <c r="E159" s="34">
        <f t="shared" si="19"/>
        <v>4.2887776983559682E-3</v>
      </c>
      <c r="F159" s="34">
        <f t="shared" si="20"/>
        <v>1.0050251256281408E-3</v>
      </c>
      <c r="G159" s="31">
        <f t="shared" si="21"/>
        <v>-0.66666666666666663</v>
      </c>
      <c r="H159" s="26">
        <f t="shared" si="22"/>
        <v>-2.859185132237312E-3</v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6</v>
      </c>
      <c r="D161" s="29">
        <v>0</v>
      </c>
      <c r="E161" s="34">
        <f t="shared" si="19"/>
        <v>4.2887776983559682E-3</v>
      </c>
      <c r="F161" s="34" t="str">
        <f t="shared" si="20"/>
        <v/>
      </c>
      <c r="G161" s="31" t="str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1</v>
      </c>
      <c r="D163" s="29">
        <v>0</v>
      </c>
      <c r="E163" s="34">
        <f t="shared" si="19"/>
        <v>7.1479628305932811E-4</v>
      </c>
      <c r="F163" s="34" t="str">
        <f t="shared" si="20"/>
        <v/>
      </c>
      <c r="G163" s="31" t="str">
        <f t="shared" si="21"/>
        <v>0</v>
      </c>
      <c r="H163" s="26">
        <f t="shared" si="22"/>
        <v>0</v>
      </c>
    </row>
    <row r="164" spans="2:8" s="17" customFormat="1" ht="15" x14ac:dyDescent="0.2">
      <c r="B164" s="4" t="s">
        <v>56</v>
      </c>
      <c r="C164" s="29">
        <v>3</v>
      </c>
      <c r="D164" s="29">
        <v>0</v>
      </c>
      <c r="E164" s="34">
        <f t="shared" si="19"/>
        <v>2.1443888491779841E-3</v>
      </c>
      <c r="F164" s="34" t="str">
        <f t="shared" si="20"/>
        <v/>
      </c>
      <c r="G164" s="31" t="str">
        <f t="shared" si="21"/>
        <v>0</v>
      </c>
      <c r="H164" s="26">
        <f t="shared" si="22"/>
        <v>0</v>
      </c>
    </row>
    <row r="165" spans="2:8" s="17" customFormat="1" ht="15" x14ac:dyDescent="0.2">
      <c r="B165" s="4" t="s">
        <v>57</v>
      </c>
      <c r="C165" s="29">
        <v>13</v>
      </c>
      <c r="D165" s="29">
        <v>6</v>
      </c>
      <c r="E165" s="34">
        <f t="shared" si="19"/>
        <v>9.2923516797712644E-3</v>
      </c>
      <c r="F165" s="34">
        <f t="shared" si="20"/>
        <v>3.015075376884422E-3</v>
      </c>
      <c r="G165" s="31">
        <f t="shared" si="21"/>
        <v>-0.53846153846153844</v>
      </c>
      <c r="H165" s="26">
        <f t="shared" si="22"/>
        <v>-5.0035739814152961E-3</v>
      </c>
    </row>
    <row r="166" spans="2:8" s="17" customFormat="1" ht="15" x14ac:dyDescent="0.2">
      <c r="B166" s="4" t="s">
        <v>270</v>
      </c>
      <c r="C166" s="29">
        <v>2</v>
      </c>
      <c r="D166" s="29">
        <v>1</v>
      </c>
      <c r="E166" s="34">
        <f t="shared" si="19"/>
        <v>1.4295925661186562E-3</v>
      </c>
      <c r="F166" s="34">
        <f t="shared" si="20"/>
        <v>5.025125628140704E-4</v>
      </c>
      <c r="G166" s="31">
        <f t="shared" si="21"/>
        <v>-0.5</v>
      </c>
      <c r="H166" s="26">
        <f t="shared" si="22"/>
        <v>-7.1479628305932811E-4</v>
      </c>
    </row>
    <row r="167" spans="2:8" s="17" customFormat="1" ht="15" x14ac:dyDescent="0.2">
      <c r="B167" s="4" t="s">
        <v>52</v>
      </c>
      <c r="C167" s="29">
        <v>0</v>
      </c>
      <c r="D167" s="29">
        <v>1</v>
      </c>
      <c r="E167" s="34" t="str">
        <f t="shared" si="19"/>
        <v/>
      </c>
      <c r="F167" s="34">
        <f t="shared" si="20"/>
        <v>5.025125628140704E-4</v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0</v>
      </c>
      <c r="D169" s="29">
        <v>4</v>
      </c>
      <c r="E169" s="34" t="str">
        <f t="shared" si="19"/>
        <v/>
      </c>
      <c r="F169" s="34">
        <f t="shared" si="20"/>
        <v>2.0100502512562816E-3</v>
      </c>
      <c r="G169" s="31" t="str">
        <f t="shared" si="21"/>
        <v>0</v>
      </c>
      <c r="H169" s="26" t="str">
        <f t="shared" si="22"/>
        <v/>
      </c>
    </row>
    <row r="170" spans="2:8" s="17" customFormat="1" ht="15" x14ac:dyDescent="0.2">
      <c r="B170" s="4" t="s">
        <v>272</v>
      </c>
      <c r="C170" s="29">
        <v>1</v>
      </c>
      <c r="D170" s="29">
        <v>2</v>
      </c>
      <c r="E170" s="34">
        <f t="shared" si="19"/>
        <v>7.1479628305932811E-4</v>
      </c>
      <c r="F170" s="34">
        <f t="shared" si="20"/>
        <v>1.0050251256281408E-3</v>
      </c>
      <c r="G170" s="31">
        <f t="shared" si="21"/>
        <v>1</v>
      </c>
      <c r="H170" s="26">
        <f t="shared" si="22"/>
        <v>7.1479628305932811E-4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3</v>
      </c>
      <c r="E172" s="34" t="str">
        <f t="shared" si="19"/>
        <v/>
      </c>
      <c r="F172" s="34">
        <f t="shared" si="20"/>
        <v>1.507537688442211E-3</v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92</v>
      </c>
      <c r="D173" s="29">
        <v>67</v>
      </c>
      <c r="E173" s="34">
        <f t="shared" si="19"/>
        <v>6.5761258041458187E-2</v>
      </c>
      <c r="F173" s="34">
        <f t="shared" si="20"/>
        <v>3.3668341708542715E-2</v>
      </c>
      <c r="G173" s="31">
        <f t="shared" si="21"/>
        <v>-0.27173913043478259</v>
      </c>
      <c r="H173" s="26">
        <f t="shared" si="22"/>
        <v>-1.7869907076483203E-2</v>
      </c>
    </row>
    <row r="174" spans="2:8" s="17" customFormat="1" ht="15" x14ac:dyDescent="0.2">
      <c r="B174" s="4" t="s">
        <v>276</v>
      </c>
      <c r="C174" s="29">
        <v>2</v>
      </c>
      <c r="D174" s="29">
        <v>49</v>
      </c>
      <c r="E174" s="34">
        <f t="shared" si="19"/>
        <v>1.4295925661186562E-3</v>
      </c>
      <c r="F174" s="34">
        <f t="shared" si="20"/>
        <v>2.4623115577889446E-2</v>
      </c>
      <c r="G174" s="31">
        <f t="shared" si="21"/>
        <v>23.5</v>
      </c>
      <c r="H174" s="26">
        <f t="shared" si="22"/>
        <v>3.3595425303788423E-2</v>
      </c>
    </row>
    <row r="175" spans="2:8" s="17" customFormat="1" ht="15" x14ac:dyDescent="0.2">
      <c r="B175" s="4" t="s">
        <v>277</v>
      </c>
      <c r="C175" s="29">
        <v>2</v>
      </c>
      <c r="D175" s="29">
        <v>3</v>
      </c>
      <c r="E175" s="34">
        <f t="shared" si="19"/>
        <v>1.4295925661186562E-3</v>
      </c>
      <c r="F175" s="34">
        <f t="shared" si="20"/>
        <v>1.507537688442211E-3</v>
      </c>
      <c r="G175" s="31">
        <f t="shared" si="21"/>
        <v>0.5</v>
      </c>
      <c r="H175" s="26">
        <f t="shared" si="22"/>
        <v>7.1479628305932811E-4</v>
      </c>
    </row>
    <row r="176" spans="2:8" s="17" customFormat="1" ht="15" x14ac:dyDescent="0.2">
      <c r="B176" s="4" t="s">
        <v>278</v>
      </c>
      <c r="C176" s="29">
        <v>1</v>
      </c>
      <c r="D176" s="29">
        <v>6</v>
      </c>
      <c r="E176" s="34">
        <f t="shared" si="19"/>
        <v>7.1479628305932811E-4</v>
      </c>
      <c r="F176" s="34">
        <f t="shared" si="20"/>
        <v>3.015075376884422E-3</v>
      </c>
      <c r="G176" s="31">
        <f t="shared" si="21"/>
        <v>5</v>
      </c>
      <c r="H176" s="26">
        <f t="shared" si="22"/>
        <v>3.5739814152966403E-3</v>
      </c>
    </row>
    <row r="177" spans="2:8" s="17" customFormat="1" ht="15" x14ac:dyDescent="0.2">
      <c r="B177" s="4" t="s">
        <v>279</v>
      </c>
      <c r="C177" s="29">
        <v>2</v>
      </c>
      <c r="D177" s="29">
        <v>5</v>
      </c>
      <c r="E177" s="34">
        <f t="shared" si="19"/>
        <v>1.4295925661186562E-3</v>
      </c>
      <c r="F177" s="34">
        <f t="shared" si="20"/>
        <v>2.5125628140703518E-3</v>
      </c>
      <c r="G177" s="31">
        <f t="shared" si="21"/>
        <v>1.5</v>
      </c>
      <c r="H177" s="26">
        <f t="shared" si="22"/>
        <v>2.1443888491779846E-3</v>
      </c>
    </row>
    <row r="178" spans="2:8" s="17" customFormat="1" ht="15" x14ac:dyDescent="0.2">
      <c r="B178" s="4" t="s">
        <v>280</v>
      </c>
      <c r="C178" s="29">
        <v>4</v>
      </c>
      <c r="D178" s="29">
        <v>8</v>
      </c>
      <c r="E178" s="34">
        <f t="shared" si="19"/>
        <v>2.8591851322373124E-3</v>
      </c>
      <c r="F178" s="34">
        <f t="shared" si="20"/>
        <v>4.0201005025125632E-3</v>
      </c>
      <c r="G178" s="31">
        <f t="shared" si="21"/>
        <v>1</v>
      </c>
      <c r="H178" s="26">
        <f t="shared" si="22"/>
        <v>2.8591851322373124E-3</v>
      </c>
    </row>
    <row r="179" spans="2:8" s="17" customFormat="1" ht="15" x14ac:dyDescent="0.2">
      <c r="B179" s="4" t="s">
        <v>281</v>
      </c>
      <c r="C179" s="29">
        <v>0</v>
      </c>
      <c r="D179" s="29">
        <v>1</v>
      </c>
      <c r="E179" s="34" t="str">
        <f t="shared" si="19"/>
        <v/>
      </c>
      <c r="F179" s="34">
        <f t="shared" si="20"/>
        <v>5.025125628140704E-4</v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0</v>
      </c>
      <c r="D182" s="29">
        <v>0</v>
      </c>
      <c r="E182" s="34" t="str">
        <f t="shared" si="19"/>
        <v/>
      </c>
      <c r="F182" s="34" t="str">
        <f t="shared" si="20"/>
        <v/>
      </c>
      <c r="G182" s="31" t="str">
        <f t="shared" si="21"/>
        <v>0</v>
      </c>
      <c r="H182" s="26" t="str">
        <f t="shared" si="22"/>
        <v/>
      </c>
    </row>
    <row r="183" spans="2:8" s="17" customFormat="1" ht="15" x14ac:dyDescent="0.2">
      <c r="B183" s="4" t="s">
        <v>285</v>
      </c>
      <c r="C183" s="29">
        <v>2</v>
      </c>
      <c r="D183" s="29">
        <v>1</v>
      </c>
      <c r="E183" s="34">
        <f t="shared" si="19"/>
        <v>1.4295925661186562E-3</v>
      </c>
      <c r="F183" s="34">
        <f t="shared" si="20"/>
        <v>5.025125628140704E-4</v>
      </c>
      <c r="G183" s="31">
        <f t="shared" si="21"/>
        <v>-0.5</v>
      </c>
      <c r="H183" s="26">
        <f t="shared" si="22"/>
        <v>-7.1479628305932811E-4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3</v>
      </c>
      <c r="D186" s="29">
        <v>55</v>
      </c>
      <c r="E186" s="34">
        <f t="shared" si="19"/>
        <v>2.1443888491779841E-3</v>
      </c>
      <c r="F186" s="34">
        <f t="shared" si="20"/>
        <v>2.7638190954773871E-2</v>
      </c>
      <c r="G186" s="31">
        <f t="shared" si="21"/>
        <v>17.333333333333332</v>
      </c>
      <c r="H186" s="26">
        <f t="shared" si="22"/>
        <v>3.7169406719085057E-2</v>
      </c>
    </row>
    <row r="187" spans="2:8" s="17" customFormat="1" ht="15" x14ac:dyDescent="0.2">
      <c r="B187" s="4" t="s">
        <v>287</v>
      </c>
      <c r="C187" s="29">
        <v>1</v>
      </c>
      <c r="D187" s="29">
        <v>1</v>
      </c>
      <c r="E187" s="34">
        <f t="shared" si="19"/>
        <v>7.1479628305932811E-4</v>
      </c>
      <c r="F187" s="34">
        <f t="shared" si="20"/>
        <v>5.025125628140704E-4</v>
      </c>
      <c r="G187" s="31">
        <f t="shared" si="21"/>
        <v>0</v>
      </c>
      <c r="H187" s="26">
        <f t="shared" si="22"/>
        <v>0</v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0</v>
      </c>
      <c r="D189" s="29">
        <v>2</v>
      </c>
      <c r="E189" s="34" t="str">
        <f t="shared" si="19"/>
        <v/>
      </c>
      <c r="F189" s="34">
        <f t="shared" si="20"/>
        <v>1.0050251256281408E-3</v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2</v>
      </c>
      <c r="E191" s="34" t="str">
        <f t="shared" si="19"/>
        <v/>
      </c>
      <c r="F191" s="34">
        <f t="shared" si="20"/>
        <v>1.0050251256281408E-3</v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19</v>
      </c>
      <c r="D196" s="29">
        <v>198</v>
      </c>
      <c r="E196" s="34">
        <f t="shared" si="19"/>
        <v>1.3581129378127233E-2</v>
      </c>
      <c r="F196" s="34">
        <f t="shared" si="20"/>
        <v>9.9497487437185936E-2</v>
      </c>
      <c r="G196" s="31">
        <f t="shared" si="21"/>
        <v>9.4210526315789469</v>
      </c>
      <c r="H196" s="26">
        <f t="shared" si="22"/>
        <v>0.12794853466761971</v>
      </c>
    </row>
    <row r="197" spans="2:8" s="17" customFormat="1" ht="15" x14ac:dyDescent="0.2">
      <c r="B197" s="4" t="s">
        <v>294</v>
      </c>
      <c r="C197" s="29">
        <v>2</v>
      </c>
      <c r="D197" s="29">
        <v>0</v>
      </c>
      <c r="E197" s="34">
        <f t="shared" si="19"/>
        <v>1.4295925661186562E-3</v>
      </c>
      <c r="F197" s="34" t="str">
        <f t="shared" si="20"/>
        <v/>
      </c>
      <c r="G197" s="31" t="str">
        <f t="shared" si="21"/>
        <v>0</v>
      </c>
      <c r="H197" s="26">
        <f t="shared" si="22"/>
        <v>0</v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1</v>
      </c>
      <c r="E199" s="34" t="str">
        <f t="shared" si="19"/>
        <v/>
      </c>
      <c r="F199" s="34">
        <f t="shared" si="20"/>
        <v>5.025125628140704E-4</v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1</v>
      </c>
      <c r="E200" s="34" t="str">
        <f t="shared" si="19"/>
        <v/>
      </c>
      <c r="F200" s="34">
        <f t="shared" si="20"/>
        <v>5.025125628140704E-4</v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3</v>
      </c>
      <c r="E203" s="34" t="str">
        <f t="shared" si="19"/>
        <v/>
      </c>
      <c r="F203" s="34">
        <f t="shared" si="20"/>
        <v>1.507537688442211E-3</v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259</v>
      </c>
      <c r="D208" s="29">
        <v>2</v>
      </c>
      <c r="E208" s="34">
        <f t="shared" si="19"/>
        <v>0.18513223731236597</v>
      </c>
      <c r="F208" s="34">
        <f t="shared" si="20"/>
        <v>1.0050251256281408E-3</v>
      </c>
      <c r="G208" s="31">
        <f t="shared" si="21"/>
        <v>-0.99227799227799229</v>
      </c>
      <c r="H208" s="26">
        <f t="shared" si="22"/>
        <v>-0.18370264474624731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13</v>
      </c>
      <c r="D211" s="29">
        <v>0</v>
      </c>
      <c r="E211" s="34">
        <f t="shared" si="19"/>
        <v>9.2923516797712644E-3</v>
      </c>
      <c r="F211" s="34" t="str">
        <f t="shared" si="20"/>
        <v/>
      </c>
      <c r="G211" s="31" t="str">
        <f t="shared" si="21"/>
        <v>0</v>
      </c>
      <c r="H211" s="26">
        <f t="shared" si="22"/>
        <v>0</v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7</v>
      </c>
      <c r="D213" s="29">
        <v>4</v>
      </c>
      <c r="E213" s="34">
        <f t="shared" si="19"/>
        <v>5.003573981415297E-3</v>
      </c>
      <c r="F213" s="34">
        <f t="shared" si="20"/>
        <v>2.0100502512562816E-3</v>
      </c>
      <c r="G213" s="31">
        <f t="shared" si="21"/>
        <v>-0.42857142857142855</v>
      </c>
      <c r="H213" s="26">
        <f t="shared" si="22"/>
        <v>-2.1443888491779841E-3</v>
      </c>
    </row>
    <row r="214" spans="2:8" s="17" customFormat="1" ht="15" x14ac:dyDescent="0.2">
      <c r="B214" s="4" t="s">
        <v>70</v>
      </c>
      <c r="C214" s="29">
        <v>6</v>
      </c>
      <c r="D214" s="29">
        <v>7</v>
      </c>
      <c r="E214" s="34">
        <f t="shared" si="19"/>
        <v>4.2887776983559682E-3</v>
      </c>
      <c r="F214" s="34">
        <f t="shared" si="20"/>
        <v>3.5175879396984926E-3</v>
      </c>
      <c r="G214" s="31">
        <f t="shared" si="21"/>
        <v>0.16666666666666666</v>
      </c>
      <c r="H214" s="26">
        <f t="shared" si="22"/>
        <v>7.14796283059328E-4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</v>
      </c>
      <c r="D216" s="29">
        <v>0</v>
      </c>
      <c r="E216" s="34">
        <f t="shared" si="19"/>
        <v>7.1479628305932811E-4</v>
      </c>
      <c r="F216" s="34" t="str">
        <f t="shared" si="20"/>
        <v/>
      </c>
      <c r="G216" s="31" t="str">
        <f t="shared" si="21"/>
        <v>0</v>
      </c>
      <c r="H216" s="26">
        <f t="shared" si="22"/>
        <v>0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1</v>
      </c>
      <c r="E218" s="34" t="str">
        <f t="shared" si="23"/>
        <v/>
      </c>
      <c r="F218" s="34">
        <f t="shared" si="24"/>
        <v>5.025125628140704E-4</v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0</v>
      </c>
      <c r="D222" s="29">
        <v>0</v>
      </c>
      <c r="E222" s="34" t="str">
        <f t="shared" si="23"/>
        <v/>
      </c>
      <c r="F222" s="34" t="str">
        <f t="shared" si="24"/>
        <v/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1</v>
      </c>
      <c r="D226" s="29">
        <v>0</v>
      </c>
      <c r="E226" s="34">
        <f t="shared" si="23"/>
        <v>7.1479628305932811E-4</v>
      </c>
      <c r="F226" s="34" t="str">
        <f t="shared" si="24"/>
        <v/>
      </c>
      <c r="G226" s="31" t="str">
        <f t="shared" si="25"/>
        <v>0</v>
      </c>
      <c r="H226" s="26">
        <f t="shared" si="26"/>
        <v>0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0</v>
      </c>
      <c r="D229" s="29">
        <v>2</v>
      </c>
      <c r="E229" s="34" t="str">
        <f t="shared" si="23"/>
        <v/>
      </c>
      <c r="F229" s="34">
        <f t="shared" si="24"/>
        <v>1.0050251256281408E-3</v>
      </c>
      <c r="G229" s="31" t="str">
        <f t="shared" si="25"/>
        <v>0</v>
      </c>
      <c r="H229" s="26" t="str">
        <f t="shared" si="26"/>
        <v/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5</v>
      </c>
      <c r="D231" s="29">
        <v>0</v>
      </c>
      <c r="E231" s="34">
        <f t="shared" si="23"/>
        <v>3.5739814152966403E-3</v>
      </c>
      <c r="F231" s="34" t="str">
        <f t="shared" si="24"/>
        <v/>
      </c>
      <c r="G231" s="31" t="str">
        <f t="shared" si="25"/>
        <v>0</v>
      </c>
      <c r="H231" s="26">
        <f t="shared" si="26"/>
        <v>0</v>
      </c>
    </row>
    <row r="232" spans="2:8" s="17" customFormat="1" ht="15" x14ac:dyDescent="0.2">
      <c r="B232" s="4" t="s">
        <v>77</v>
      </c>
      <c r="C232" s="29">
        <v>24</v>
      </c>
      <c r="D232" s="29">
        <v>132</v>
      </c>
      <c r="E232" s="34">
        <f t="shared" si="23"/>
        <v>1.7155110793423873E-2</v>
      </c>
      <c r="F232" s="34">
        <f t="shared" si="24"/>
        <v>6.6331658291457291E-2</v>
      </c>
      <c r="G232" s="31">
        <f t="shared" si="25"/>
        <v>4.5</v>
      </c>
      <c r="H232" s="26">
        <f t="shared" si="26"/>
        <v>7.7197998570407433E-2</v>
      </c>
    </row>
    <row r="233" spans="2:8" s="17" customFormat="1" ht="15" x14ac:dyDescent="0.2">
      <c r="B233" s="4" t="s">
        <v>74</v>
      </c>
      <c r="C233" s="29">
        <v>0</v>
      </c>
      <c r="D233" s="29">
        <v>0</v>
      </c>
      <c r="E233" s="34" t="str">
        <f t="shared" si="23"/>
        <v/>
      </c>
      <c r="F233" s="34" t="str">
        <f t="shared" si="24"/>
        <v/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4</v>
      </c>
      <c r="D235" s="29">
        <v>31</v>
      </c>
      <c r="E235" s="34">
        <f t="shared" si="23"/>
        <v>2.8591851322373124E-3</v>
      </c>
      <c r="F235" s="34">
        <f t="shared" si="24"/>
        <v>1.5577889447236181E-2</v>
      </c>
      <c r="G235" s="31">
        <f t="shared" si="25"/>
        <v>6.75</v>
      </c>
      <c r="H235" s="26">
        <f t="shared" si="26"/>
        <v>1.9299499642601858E-2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1</v>
      </c>
      <c r="D237" s="29">
        <v>3</v>
      </c>
      <c r="E237" s="34">
        <f t="shared" si="23"/>
        <v>7.1479628305932811E-4</v>
      </c>
      <c r="F237" s="34">
        <f t="shared" si="24"/>
        <v>1.507537688442211E-3</v>
      </c>
      <c r="G237" s="31">
        <f t="shared" si="25"/>
        <v>2</v>
      </c>
      <c r="H237" s="26">
        <f t="shared" si="26"/>
        <v>1.4295925661186562E-3</v>
      </c>
    </row>
    <row r="238" spans="2:8" s="17" customFormat="1" ht="30" x14ac:dyDescent="0.2">
      <c r="B238" s="4" t="s">
        <v>85</v>
      </c>
      <c r="C238" s="29">
        <v>21</v>
      </c>
      <c r="D238" s="29">
        <v>5</v>
      </c>
      <c r="E238" s="34">
        <f t="shared" si="23"/>
        <v>1.5010721944245889E-2</v>
      </c>
      <c r="F238" s="34">
        <f t="shared" si="24"/>
        <v>2.5125628140703518E-3</v>
      </c>
      <c r="G238" s="31">
        <f t="shared" si="25"/>
        <v>-0.76190476190476186</v>
      </c>
      <c r="H238" s="26">
        <f t="shared" si="26"/>
        <v>-1.1436740528949248E-2</v>
      </c>
    </row>
    <row r="239" spans="2:8" s="17" customFormat="1" ht="15" x14ac:dyDescent="0.2">
      <c r="B239" s="4" t="s">
        <v>81</v>
      </c>
      <c r="C239" s="29">
        <v>1</v>
      </c>
      <c r="D239" s="29">
        <v>2</v>
      </c>
      <c r="E239" s="34">
        <f t="shared" si="23"/>
        <v>7.1479628305932811E-4</v>
      </c>
      <c r="F239" s="34">
        <f t="shared" si="24"/>
        <v>1.0050251256281408E-3</v>
      </c>
      <c r="G239" s="31">
        <f t="shared" si="25"/>
        <v>1</v>
      </c>
      <c r="H239" s="26">
        <f t="shared" si="26"/>
        <v>7.1479628305932811E-4</v>
      </c>
    </row>
    <row r="240" spans="2:8" s="17" customFormat="1" ht="15" x14ac:dyDescent="0.2">
      <c r="B240" s="4" t="s">
        <v>316</v>
      </c>
      <c r="C240" s="29">
        <v>0</v>
      </c>
      <c r="D240" s="29">
        <v>2</v>
      </c>
      <c r="E240" s="34" t="str">
        <f t="shared" si="23"/>
        <v/>
      </c>
      <c r="F240" s="34">
        <f t="shared" si="24"/>
        <v>1.0050251256281408E-3</v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2</v>
      </c>
      <c r="D244" s="29">
        <v>2</v>
      </c>
      <c r="E244" s="34">
        <f t="shared" si="23"/>
        <v>1.4295925661186562E-3</v>
      </c>
      <c r="F244" s="34">
        <f t="shared" si="24"/>
        <v>1.0050251256281408E-3</v>
      </c>
      <c r="G244" s="31">
        <f t="shared" si="25"/>
        <v>0</v>
      </c>
      <c r="H244" s="26">
        <f t="shared" si="26"/>
        <v>0</v>
      </c>
    </row>
    <row r="245" spans="2:8" s="17" customFormat="1" ht="15" x14ac:dyDescent="0.2">
      <c r="B245" s="4" t="s">
        <v>84</v>
      </c>
      <c r="C245" s="29">
        <v>1</v>
      </c>
      <c r="D245" s="29">
        <v>0</v>
      </c>
      <c r="E245" s="34">
        <f t="shared" si="23"/>
        <v>7.1479628305932811E-4</v>
      </c>
      <c r="F245" s="34" t="str">
        <f t="shared" si="24"/>
        <v/>
      </c>
      <c r="G245" s="31" t="str">
        <f t="shared" si="25"/>
        <v>0</v>
      </c>
      <c r="H245" s="26">
        <f t="shared" si="26"/>
        <v>0</v>
      </c>
    </row>
    <row r="246" spans="2:8" s="17" customFormat="1" ht="15" x14ac:dyDescent="0.2">
      <c r="B246" s="4" t="s">
        <v>318</v>
      </c>
      <c r="C246" s="29">
        <v>0</v>
      </c>
      <c r="D246" s="29">
        <v>1</v>
      </c>
      <c r="E246" s="34" t="str">
        <f t="shared" si="23"/>
        <v/>
      </c>
      <c r="F246" s="34">
        <f t="shared" si="24"/>
        <v>5.025125628140704E-4</v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8</v>
      </c>
      <c r="D247" s="29">
        <v>6</v>
      </c>
      <c r="E247" s="34">
        <f t="shared" si="23"/>
        <v>5.7183702644746249E-3</v>
      </c>
      <c r="F247" s="34">
        <f t="shared" si="24"/>
        <v>3.015075376884422E-3</v>
      </c>
      <c r="G247" s="31">
        <f t="shared" si="25"/>
        <v>-0.25</v>
      </c>
      <c r="H247" s="26">
        <f t="shared" si="26"/>
        <v>-1.4295925661186562E-3</v>
      </c>
    </row>
    <row r="248" spans="2:8" s="17" customFormat="1" ht="15" x14ac:dyDescent="0.2">
      <c r="B248" s="4" t="s">
        <v>86</v>
      </c>
      <c r="C248" s="29">
        <v>3</v>
      </c>
      <c r="D248" s="29">
        <v>0</v>
      </c>
      <c r="E248" s="34">
        <f t="shared" si="23"/>
        <v>2.1443888491779841E-3</v>
      </c>
      <c r="F248" s="34" t="str">
        <f t="shared" si="24"/>
        <v/>
      </c>
      <c r="G248" s="31" t="str">
        <f t="shared" si="25"/>
        <v>0</v>
      </c>
      <c r="H248" s="26">
        <f t="shared" si="26"/>
        <v>0</v>
      </c>
    </row>
    <row r="249" spans="2:8" s="17" customFormat="1" ht="15" x14ac:dyDescent="0.2">
      <c r="B249" s="4" t="s">
        <v>87</v>
      </c>
      <c r="C249" s="29">
        <v>0</v>
      </c>
      <c r="D249" s="29">
        <v>1</v>
      </c>
      <c r="E249" s="34" t="str">
        <f t="shared" si="23"/>
        <v/>
      </c>
      <c r="F249" s="34">
        <f t="shared" si="24"/>
        <v>5.025125628140704E-4</v>
      </c>
      <c r="G249" s="31" t="str">
        <f t="shared" si="25"/>
        <v>0</v>
      </c>
      <c r="H249" s="26" t="str">
        <f t="shared" si="26"/>
        <v/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3</v>
      </c>
      <c r="E251" s="34" t="str">
        <f t="shared" si="23"/>
        <v/>
      </c>
      <c r="F251" s="34">
        <f t="shared" si="24"/>
        <v>1.507537688442211E-3</v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3</v>
      </c>
      <c r="D253" s="29">
        <v>24</v>
      </c>
      <c r="E253" s="34">
        <f t="shared" si="23"/>
        <v>2.1443888491779841E-3</v>
      </c>
      <c r="F253" s="34">
        <f t="shared" si="24"/>
        <v>1.2060301507537688E-2</v>
      </c>
      <c r="G253" s="31">
        <f t="shared" si="25"/>
        <v>7</v>
      </c>
      <c r="H253" s="26">
        <f t="shared" si="26"/>
        <v>1.5010721944245889E-2</v>
      </c>
    </row>
    <row r="254" spans="2:8" s="17" customFormat="1" ht="15" x14ac:dyDescent="0.2">
      <c r="B254" s="4" t="s">
        <v>323</v>
      </c>
      <c r="C254" s="29">
        <v>0</v>
      </c>
      <c r="D254" s="29">
        <v>290</v>
      </c>
      <c r="E254" s="34" t="str">
        <f t="shared" si="23"/>
        <v/>
      </c>
      <c r="F254" s="34">
        <f t="shared" si="24"/>
        <v>0.14572864321608039</v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805</v>
      </c>
      <c r="D256" s="29">
        <v>697</v>
      </c>
      <c r="E256" s="34">
        <f t="shared" si="23"/>
        <v>0.57541100786275912</v>
      </c>
      <c r="F256" s="34">
        <f t="shared" si="24"/>
        <v>0.35025125628140702</v>
      </c>
      <c r="G256" s="31">
        <f t="shared" si="25"/>
        <v>-0.1341614906832298</v>
      </c>
      <c r="H256" s="26">
        <f t="shared" si="26"/>
        <v>-7.7197998570407433E-2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35</v>
      </c>
      <c r="E258" s="34" t="str">
        <f t="shared" si="23"/>
        <v/>
      </c>
      <c r="F258" s="34">
        <f t="shared" si="24"/>
        <v>1.7587939698492462E-2</v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43</v>
      </c>
      <c r="D259" s="29">
        <v>219</v>
      </c>
      <c r="E259" s="34">
        <f t="shared" si="23"/>
        <v>3.0736240171551108E-2</v>
      </c>
      <c r="F259" s="34">
        <f t="shared" si="24"/>
        <v>0.1100502512562814</v>
      </c>
      <c r="G259" s="31">
        <f t="shared" si="25"/>
        <v>4.0930232558139537</v>
      </c>
      <c r="H259" s="26">
        <f t="shared" si="26"/>
        <v>0.12580414581844174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0</v>
      </c>
      <c r="D262" s="29">
        <v>1</v>
      </c>
      <c r="E262" s="34" t="str">
        <f t="shared" si="23"/>
        <v/>
      </c>
      <c r="F262" s="34">
        <f t="shared" si="24"/>
        <v>5.025125628140704E-4</v>
      </c>
      <c r="G262" s="31" t="str">
        <f t="shared" si="25"/>
        <v>0</v>
      </c>
      <c r="H262" s="26" t="str">
        <f t="shared" si="26"/>
        <v/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0</v>
      </c>
      <c r="E266" s="34" t="str">
        <f t="shared" si="23"/>
        <v/>
      </c>
      <c r="F266" s="34" t="str">
        <f t="shared" si="24"/>
        <v/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5</v>
      </c>
      <c r="D268" s="29">
        <v>10</v>
      </c>
      <c r="E268" s="34">
        <f t="shared" si="23"/>
        <v>3.5739814152966403E-3</v>
      </c>
      <c r="F268" s="34">
        <f t="shared" si="24"/>
        <v>5.0251256281407036E-3</v>
      </c>
      <c r="G268" s="31">
        <f t="shared" si="25"/>
        <v>1</v>
      </c>
      <c r="H268" s="26">
        <f t="shared" si="26"/>
        <v>3.5739814152966403E-3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4</v>
      </c>
      <c r="E270" s="34" t="str">
        <f t="shared" si="23"/>
        <v/>
      </c>
      <c r="F270" s="34">
        <f t="shared" si="24"/>
        <v>2.0100502512562816E-3</v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1</v>
      </c>
      <c r="E272" s="34" t="str">
        <f t="shared" si="23"/>
        <v/>
      </c>
      <c r="F272" s="34">
        <f t="shared" si="24"/>
        <v>5.025125628140704E-4</v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0</v>
      </c>
      <c r="D273" s="29">
        <v>12</v>
      </c>
      <c r="E273" s="34" t="str">
        <f t="shared" si="23"/>
        <v/>
      </c>
      <c r="F273" s="34">
        <f t="shared" si="24"/>
        <v>6.030150753768844E-3</v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1</v>
      </c>
      <c r="E283" s="34" t="str">
        <f t="shared" si="27"/>
        <v/>
      </c>
      <c r="F283" s="34">
        <f t="shared" si="28"/>
        <v>5.025125628140704E-4</v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1991</v>
      </c>
      <c r="D294" s="21">
        <f>SUM(D295:D499)</f>
        <v>2105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5.7257659467604222E-2</v>
      </c>
      <c r="H294" s="22">
        <f>+IF(OR(AND(E294=""),(G294="")),"",E294*G294)</f>
        <v>5.7257659467604222E-2</v>
      </c>
    </row>
    <row r="295" spans="2:8" s="17" customFormat="1" ht="15" x14ac:dyDescent="0.2">
      <c r="B295" s="3" t="s">
        <v>100</v>
      </c>
      <c r="C295" s="29">
        <v>29</v>
      </c>
      <c r="D295" s="29">
        <v>57</v>
      </c>
      <c r="E295" s="34">
        <f>+IF(C295=0,"",C295/C$294)</f>
        <v>1.4565544952285283E-2</v>
      </c>
      <c r="F295" s="34">
        <f>+IF(D295=0,"",D295/D$294)</f>
        <v>2.7078384798099764E-2</v>
      </c>
      <c r="G295" s="31">
        <f>+IF(OR(AND(D295=0),(C295=0)),"0",((D295-C295)/C295))</f>
        <v>0.96551724137931039</v>
      </c>
      <c r="H295" s="26">
        <f>+IF(OR(AND(E295=""),(G295="")),"",E295*G295)</f>
        <v>1.4063284781516826E-2</v>
      </c>
    </row>
    <row r="296" spans="2:8" s="17" customFormat="1" ht="15" x14ac:dyDescent="0.2">
      <c r="B296" s="3" t="s">
        <v>113</v>
      </c>
      <c r="C296" s="29">
        <v>1</v>
      </c>
      <c r="D296" s="29">
        <v>3</v>
      </c>
      <c r="E296" s="34">
        <f t="shared" ref="E296:E359" si="31">+IF(C296=0,"",C296/C$294)</f>
        <v>5.0226017076845811E-4</v>
      </c>
      <c r="F296" s="34">
        <f t="shared" ref="F296:F359" si="32">+IF(D296=0,"",D296/D$294)</f>
        <v>1.4251781472684087E-3</v>
      </c>
      <c r="G296" s="31">
        <f t="shared" ref="G296:G359" si="33">+IF(OR(AND(D296=0),(C296=0)),"0",((D296-C296)/C296))</f>
        <v>2</v>
      </c>
      <c r="H296" s="26">
        <f t="shared" ref="H296:H359" si="34">+IF(OR(AND(E296=""),(G296="")),"",E296*G296)</f>
        <v>1.0045203415369162E-3</v>
      </c>
    </row>
    <row r="297" spans="2:8" s="17" customFormat="1" ht="15" x14ac:dyDescent="0.2">
      <c r="B297" s="3" t="s">
        <v>104</v>
      </c>
      <c r="C297" s="29">
        <v>5</v>
      </c>
      <c r="D297" s="29">
        <v>2</v>
      </c>
      <c r="E297" s="34">
        <f t="shared" si="31"/>
        <v>2.5113008538422904E-3</v>
      </c>
      <c r="F297" s="34">
        <f t="shared" si="32"/>
        <v>9.501187648456057E-4</v>
      </c>
      <c r="G297" s="31">
        <f t="shared" si="33"/>
        <v>-0.6</v>
      </c>
      <c r="H297" s="26">
        <f t="shared" si="34"/>
        <v>-1.5067805123053742E-3</v>
      </c>
    </row>
    <row r="298" spans="2:8" s="17" customFormat="1" ht="15" x14ac:dyDescent="0.2">
      <c r="B298" s="3" t="s">
        <v>95</v>
      </c>
      <c r="C298" s="29">
        <v>14</v>
      </c>
      <c r="D298" s="29">
        <v>1</v>
      </c>
      <c r="E298" s="34">
        <f t="shared" si="31"/>
        <v>7.0316423907584129E-3</v>
      </c>
      <c r="F298" s="34">
        <f t="shared" si="32"/>
        <v>4.7505938242280285E-4</v>
      </c>
      <c r="G298" s="31">
        <f t="shared" si="33"/>
        <v>-0.9285714285714286</v>
      </c>
      <c r="H298" s="26">
        <f t="shared" si="34"/>
        <v>-6.5293822199899553E-3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1</v>
      </c>
      <c r="D300" s="29">
        <v>0</v>
      </c>
      <c r="E300" s="34">
        <f t="shared" si="31"/>
        <v>5.0226017076845811E-4</v>
      </c>
      <c r="F300" s="34" t="str">
        <f t="shared" si="32"/>
        <v/>
      </c>
      <c r="G300" s="31" t="str">
        <f t="shared" si="33"/>
        <v>0</v>
      </c>
      <c r="H300" s="26">
        <f t="shared" si="34"/>
        <v>0</v>
      </c>
    </row>
    <row r="301" spans="2:8" s="17" customFormat="1" ht="15" x14ac:dyDescent="0.2">
      <c r="B301" s="3" t="s">
        <v>105</v>
      </c>
      <c r="C301" s="29">
        <v>38</v>
      </c>
      <c r="D301" s="29">
        <v>66</v>
      </c>
      <c r="E301" s="34">
        <f t="shared" si="31"/>
        <v>1.9085886489201405E-2</v>
      </c>
      <c r="F301" s="34">
        <f t="shared" si="32"/>
        <v>3.1353919239904986E-2</v>
      </c>
      <c r="G301" s="31">
        <f t="shared" si="33"/>
        <v>0.73684210526315785</v>
      </c>
      <c r="H301" s="26">
        <f t="shared" si="34"/>
        <v>1.4063284781516824E-2</v>
      </c>
    </row>
    <row r="302" spans="2:8" s="17" customFormat="1" ht="15" x14ac:dyDescent="0.2">
      <c r="B302" s="3" t="s">
        <v>109</v>
      </c>
      <c r="C302" s="29">
        <v>2</v>
      </c>
      <c r="D302" s="29">
        <v>6</v>
      </c>
      <c r="E302" s="34">
        <f t="shared" si="31"/>
        <v>1.0045203415369162E-3</v>
      </c>
      <c r="F302" s="34">
        <f t="shared" si="32"/>
        <v>2.8503562945368173E-3</v>
      </c>
      <c r="G302" s="31">
        <f t="shared" si="33"/>
        <v>2</v>
      </c>
      <c r="H302" s="26">
        <f t="shared" si="34"/>
        <v>2.0090406830738324E-3</v>
      </c>
    </row>
    <row r="303" spans="2:8" s="17" customFormat="1" ht="30" x14ac:dyDescent="0.2">
      <c r="B303" s="3" t="s">
        <v>108</v>
      </c>
      <c r="C303" s="29">
        <v>0</v>
      </c>
      <c r="D303" s="29">
        <v>3</v>
      </c>
      <c r="E303" s="34" t="str">
        <f t="shared" si="31"/>
        <v/>
      </c>
      <c r="F303" s="34">
        <f t="shared" si="32"/>
        <v>1.4251781472684087E-3</v>
      </c>
      <c r="G303" s="31" t="str">
        <f t="shared" si="33"/>
        <v>0</v>
      </c>
      <c r="H303" s="26" t="str">
        <f t="shared" si="34"/>
        <v/>
      </c>
    </row>
    <row r="304" spans="2:8" s="17" customFormat="1" ht="15" x14ac:dyDescent="0.2">
      <c r="B304" s="3" t="s">
        <v>107</v>
      </c>
      <c r="C304" s="29">
        <v>2</v>
      </c>
      <c r="D304" s="29">
        <v>11</v>
      </c>
      <c r="E304" s="34">
        <f t="shared" si="31"/>
        <v>1.0045203415369162E-3</v>
      </c>
      <c r="F304" s="34">
        <f t="shared" si="32"/>
        <v>5.2256532066508312E-3</v>
      </c>
      <c r="G304" s="31">
        <f t="shared" si="33"/>
        <v>4.5</v>
      </c>
      <c r="H304" s="26">
        <f t="shared" si="34"/>
        <v>4.5203415369161233E-3</v>
      </c>
    </row>
    <row r="305" spans="2:8" s="17" customFormat="1" ht="15" x14ac:dyDescent="0.2">
      <c r="B305" s="3" t="s">
        <v>351</v>
      </c>
      <c r="C305" s="29">
        <v>3</v>
      </c>
      <c r="D305" s="29">
        <v>2</v>
      </c>
      <c r="E305" s="34">
        <f t="shared" si="31"/>
        <v>1.5067805123053742E-3</v>
      </c>
      <c r="F305" s="34">
        <f t="shared" si="32"/>
        <v>9.501187648456057E-4</v>
      </c>
      <c r="G305" s="31">
        <f t="shared" si="33"/>
        <v>-0.33333333333333331</v>
      </c>
      <c r="H305" s="26">
        <f t="shared" si="34"/>
        <v>-5.02260170768458E-4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44</v>
      </c>
      <c r="D307" s="29">
        <v>14</v>
      </c>
      <c r="E307" s="34">
        <f t="shared" si="31"/>
        <v>2.2099447513812154E-2</v>
      </c>
      <c r="F307" s="34">
        <f t="shared" si="32"/>
        <v>6.6508313539192397E-3</v>
      </c>
      <c r="G307" s="31">
        <f t="shared" si="33"/>
        <v>-0.68181818181818177</v>
      </c>
      <c r="H307" s="26">
        <f t="shared" si="34"/>
        <v>-1.5067805123053741E-2</v>
      </c>
    </row>
    <row r="308" spans="2:8" s="17" customFormat="1" ht="15" x14ac:dyDescent="0.2">
      <c r="B308" s="3" t="s">
        <v>99</v>
      </c>
      <c r="C308" s="29">
        <v>6</v>
      </c>
      <c r="D308" s="29">
        <v>4</v>
      </c>
      <c r="E308" s="34">
        <f t="shared" si="31"/>
        <v>3.0135610246107484E-3</v>
      </c>
      <c r="F308" s="34">
        <f t="shared" si="32"/>
        <v>1.9002375296912114E-3</v>
      </c>
      <c r="G308" s="31">
        <f t="shared" si="33"/>
        <v>-0.33333333333333331</v>
      </c>
      <c r="H308" s="26">
        <f t="shared" si="34"/>
        <v>-1.004520341536916E-3</v>
      </c>
    </row>
    <row r="309" spans="2:8" s="17" customFormat="1" ht="15" x14ac:dyDescent="0.2">
      <c r="B309" s="3" t="s">
        <v>96</v>
      </c>
      <c r="C309" s="29">
        <v>1</v>
      </c>
      <c r="D309" s="29">
        <v>1</v>
      </c>
      <c r="E309" s="34">
        <f t="shared" si="31"/>
        <v>5.0226017076845811E-4</v>
      </c>
      <c r="F309" s="34">
        <f t="shared" si="32"/>
        <v>4.7505938242280285E-4</v>
      </c>
      <c r="G309" s="31">
        <f t="shared" si="33"/>
        <v>0</v>
      </c>
      <c r="H309" s="26">
        <f t="shared" si="34"/>
        <v>0</v>
      </c>
    </row>
    <row r="310" spans="2:8" s="17" customFormat="1" ht="15" x14ac:dyDescent="0.2">
      <c r="B310" s="3" t="s">
        <v>106</v>
      </c>
      <c r="C310" s="29">
        <v>12</v>
      </c>
      <c r="D310" s="29">
        <v>5</v>
      </c>
      <c r="E310" s="34">
        <f t="shared" si="31"/>
        <v>6.0271220492214969E-3</v>
      </c>
      <c r="F310" s="34">
        <f t="shared" si="32"/>
        <v>2.3752969121140144E-3</v>
      </c>
      <c r="G310" s="31">
        <f t="shared" si="33"/>
        <v>-0.58333333333333337</v>
      </c>
      <c r="H310" s="26">
        <f t="shared" si="34"/>
        <v>-3.5158211953792069E-3</v>
      </c>
    </row>
    <row r="311" spans="2:8" s="17" customFormat="1" ht="15" x14ac:dyDescent="0.2">
      <c r="B311" s="3" t="s">
        <v>102</v>
      </c>
      <c r="C311" s="29">
        <v>5</v>
      </c>
      <c r="D311" s="29">
        <v>3</v>
      </c>
      <c r="E311" s="34">
        <f t="shared" si="31"/>
        <v>2.5113008538422904E-3</v>
      </c>
      <c r="F311" s="34">
        <f t="shared" si="32"/>
        <v>1.4251781472684087E-3</v>
      </c>
      <c r="G311" s="31">
        <f t="shared" si="33"/>
        <v>-0.4</v>
      </c>
      <c r="H311" s="26">
        <f t="shared" si="34"/>
        <v>-1.0045203415369162E-3</v>
      </c>
    </row>
    <row r="312" spans="2:8" s="17" customFormat="1" ht="15" x14ac:dyDescent="0.2">
      <c r="B312" s="3" t="s">
        <v>97</v>
      </c>
      <c r="C312" s="29">
        <v>1</v>
      </c>
      <c r="D312" s="29">
        <v>0</v>
      </c>
      <c r="E312" s="34">
        <f t="shared" si="31"/>
        <v>5.0226017076845811E-4</v>
      </c>
      <c r="F312" s="34" t="str">
        <f t="shared" si="32"/>
        <v/>
      </c>
      <c r="G312" s="31" t="str">
        <f t="shared" si="33"/>
        <v>0</v>
      </c>
      <c r="H312" s="26">
        <f t="shared" si="34"/>
        <v>0</v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879</v>
      </c>
      <c r="D314" s="29">
        <v>219</v>
      </c>
      <c r="E314" s="34">
        <f t="shared" si="31"/>
        <v>0.44148669010547464</v>
      </c>
      <c r="F314" s="34">
        <f t="shared" si="32"/>
        <v>0.10403800475059383</v>
      </c>
      <c r="G314" s="31">
        <f t="shared" si="33"/>
        <v>-0.75085324232081907</v>
      </c>
      <c r="H314" s="26">
        <f t="shared" si="34"/>
        <v>-0.33149171270718231</v>
      </c>
    </row>
    <row r="315" spans="2:8" s="17" customFormat="1" ht="15" x14ac:dyDescent="0.2">
      <c r="B315" s="3" t="s">
        <v>354</v>
      </c>
      <c r="C315" s="29">
        <v>4</v>
      </c>
      <c r="D315" s="29">
        <v>2</v>
      </c>
      <c r="E315" s="34">
        <f t="shared" si="31"/>
        <v>2.0090406830738324E-3</v>
      </c>
      <c r="F315" s="34">
        <f t="shared" si="32"/>
        <v>9.501187648456057E-4</v>
      </c>
      <c r="G315" s="31">
        <f t="shared" si="33"/>
        <v>-0.5</v>
      </c>
      <c r="H315" s="26">
        <f t="shared" si="34"/>
        <v>-1.0045203415369162E-3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6</v>
      </c>
      <c r="D317" s="29">
        <v>3</v>
      </c>
      <c r="E317" s="34">
        <f t="shared" si="31"/>
        <v>3.0135610246107484E-3</v>
      </c>
      <c r="F317" s="34">
        <f t="shared" si="32"/>
        <v>1.4251781472684087E-3</v>
      </c>
      <c r="G317" s="31">
        <f t="shared" si="33"/>
        <v>-0.5</v>
      </c>
      <c r="H317" s="26">
        <f t="shared" si="34"/>
        <v>-1.5067805123053742E-3</v>
      </c>
    </row>
    <row r="318" spans="2:8" s="17" customFormat="1" ht="15" x14ac:dyDescent="0.2">
      <c r="B318" s="3" t="s">
        <v>355</v>
      </c>
      <c r="C318" s="29">
        <v>11</v>
      </c>
      <c r="D318" s="29">
        <v>15</v>
      </c>
      <c r="E318" s="34">
        <f t="shared" si="31"/>
        <v>5.5248618784530384E-3</v>
      </c>
      <c r="F318" s="34">
        <f t="shared" si="32"/>
        <v>7.1258907363420431E-3</v>
      </c>
      <c r="G318" s="31">
        <f t="shared" si="33"/>
        <v>0.36363636363636365</v>
      </c>
      <c r="H318" s="26">
        <f t="shared" si="34"/>
        <v>2.009040683073832E-3</v>
      </c>
    </row>
    <row r="319" spans="2:8" s="17" customFormat="1" ht="15" x14ac:dyDescent="0.2">
      <c r="B319" s="3" t="s">
        <v>115</v>
      </c>
      <c r="C319" s="29">
        <v>9</v>
      </c>
      <c r="D319" s="29">
        <v>0</v>
      </c>
      <c r="E319" s="34">
        <f t="shared" si="31"/>
        <v>4.5203415369161224E-3</v>
      </c>
      <c r="F319" s="34" t="str">
        <f t="shared" si="32"/>
        <v/>
      </c>
      <c r="G319" s="31" t="str">
        <f t="shared" si="33"/>
        <v>0</v>
      </c>
      <c r="H319" s="26">
        <f t="shared" si="34"/>
        <v>0</v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1</v>
      </c>
      <c r="D323" s="29">
        <v>2</v>
      </c>
      <c r="E323" s="34">
        <f t="shared" si="31"/>
        <v>5.0226017076845811E-4</v>
      </c>
      <c r="F323" s="34">
        <f t="shared" si="32"/>
        <v>9.501187648456057E-4</v>
      </c>
      <c r="G323" s="31">
        <f t="shared" si="33"/>
        <v>1</v>
      </c>
      <c r="H323" s="26">
        <f t="shared" si="34"/>
        <v>5.0226017076845811E-4</v>
      </c>
    </row>
    <row r="324" spans="2:8" s="17" customFormat="1" ht="15" x14ac:dyDescent="0.2">
      <c r="B324" s="3" t="s">
        <v>473</v>
      </c>
      <c r="C324" s="29">
        <v>1</v>
      </c>
      <c r="D324" s="29">
        <v>0</v>
      </c>
      <c r="E324" s="34">
        <f t="shared" si="31"/>
        <v>5.0226017076845811E-4</v>
      </c>
      <c r="F324" s="34" t="str">
        <f t="shared" si="32"/>
        <v/>
      </c>
      <c r="G324" s="31" t="str">
        <f t="shared" si="33"/>
        <v>0</v>
      </c>
      <c r="H324" s="26">
        <f t="shared" si="34"/>
        <v>0</v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11</v>
      </c>
      <c r="D326" s="29">
        <v>42</v>
      </c>
      <c r="E326" s="34">
        <f t="shared" si="31"/>
        <v>5.5248618784530384E-3</v>
      </c>
      <c r="F326" s="34">
        <f t="shared" si="32"/>
        <v>1.9952494061757718E-2</v>
      </c>
      <c r="G326" s="31">
        <f t="shared" si="33"/>
        <v>2.8181818181818183</v>
      </c>
      <c r="H326" s="26">
        <f t="shared" si="34"/>
        <v>1.55700652938222E-2</v>
      </c>
    </row>
    <row r="327" spans="2:8" s="17" customFormat="1" ht="15" x14ac:dyDescent="0.2">
      <c r="B327" s="3" t="s">
        <v>358</v>
      </c>
      <c r="C327" s="29">
        <v>3</v>
      </c>
      <c r="D327" s="29">
        <v>3</v>
      </c>
      <c r="E327" s="34">
        <f t="shared" si="31"/>
        <v>1.5067805123053742E-3</v>
      </c>
      <c r="F327" s="34">
        <f t="shared" si="32"/>
        <v>1.4251781472684087E-3</v>
      </c>
      <c r="G327" s="31">
        <f t="shared" si="33"/>
        <v>0</v>
      </c>
      <c r="H327" s="26">
        <f t="shared" si="34"/>
        <v>0</v>
      </c>
    </row>
    <row r="328" spans="2:8" s="17" customFormat="1" ht="15" x14ac:dyDescent="0.2">
      <c r="B328" s="3" t="s">
        <v>116</v>
      </c>
      <c r="C328" s="29">
        <v>4</v>
      </c>
      <c r="D328" s="29">
        <v>1</v>
      </c>
      <c r="E328" s="34">
        <f t="shared" si="31"/>
        <v>2.0090406830738324E-3</v>
      </c>
      <c r="F328" s="34">
        <f t="shared" si="32"/>
        <v>4.7505938242280285E-4</v>
      </c>
      <c r="G328" s="31">
        <f t="shared" si="33"/>
        <v>-0.75</v>
      </c>
      <c r="H328" s="26">
        <f t="shared" si="34"/>
        <v>-1.5067805123053744E-3</v>
      </c>
    </row>
    <row r="329" spans="2:8" s="17" customFormat="1" ht="15" x14ac:dyDescent="0.2">
      <c r="B329" s="3" t="s">
        <v>359</v>
      </c>
      <c r="C329" s="29">
        <v>0</v>
      </c>
      <c r="D329" s="29">
        <v>1</v>
      </c>
      <c r="E329" s="34" t="str">
        <f t="shared" si="31"/>
        <v/>
      </c>
      <c r="F329" s="34">
        <f t="shared" si="32"/>
        <v>4.7505938242280285E-4</v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3</v>
      </c>
      <c r="D330" s="29">
        <v>33</v>
      </c>
      <c r="E330" s="34">
        <f t="shared" si="31"/>
        <v>1.5067805123053742E-3</v>
      </c>
      <c r="F330" s="34">
        <f t="shared" si="32"/>
        <v>1.5676959619952493E-2</v>
      </c>
      <c r="G330" s="31">
        <f t="shared" si="33"/>
        <v>10</v>
      </c>
      <c r="H330" s="26">
        <f t="shared" si="34"/>
        <v>1.5067805123053743E-2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127</v>
      </c>
      <c r="D332" s="29">
        <v>85</v>
      </c>
      <c r="E332" s="34">
        <f t="shared" si="31"/>
        <v>6.3787041687594179E-2</v>
      </c>
      <c r="F332" s="34">
        <f t="shared" si="32"/>
        <v>4.0380047505938245E-2</v>
      </c>
      <c r="G332" s="31">
        <f t="shared" si="33"/>
        <v>-0.33070866141732286</v>
      </c>
      <c r="H332" s="26">
        <f t="shared" si="34"/>
        <v>-2.1094927172275242E-2</v>
      </c>
    </row>
    <row r="333" spans="2:8" s="17" customFormat="1" ht="15" x14ac:dyDescent="0.2">
      <c r="B333" s="3" t="s">
        <v>130</v>
      </c>
      <c r="C333" s="29">
        <v>22</v>
      </c>
      <c r="D333" s="29">
        <v>18</v>
      </c>
      <c r="E333" s="34">
        <f t="shared" si="31"/>
        <v>1.1049723756906077E-2</v>
      </c>
      <c r="F333" s="34">
        <f t="shared" si="32"/>
        <v>8.5510688836104506E-3</v>
      </c>
      <c r="G333" s="31">
        <f t="shared" si="33"/>
        <v>-0.18181818181818182</v>
      </c>
      <c r="H333" s="26">
        <f t="shared" si="34"/>
        <v>-2.009040683073832E-3</v>
      </c>
    </row>
    <row r="334" spans="2:8" s="17" customFormat="1" ht="15" x14ac:dyDescent="0.2">
      <c r="B334" s="3" t="s">
        <v>119</v>
      </c>
      <c r="C334" s="29">
        <v>80</v>
      </c>
      <c r="D334" s="29">
        <v>108</v>
      </c>
      <c r="E334" s="34">
        <f t="shared" si="31"/>
        <v>4.0180813661476647E-2</v>
      </c>
      <c r="F334" s="34">
        <f t="shared" si="32"/>
        <v>5.1306413301662711E-2</v>
      </c>
      <c r="G334" s="31">
        <f t="shared" si="33"/>
        <v>0.35</v>
      </c>
      <c r="H334" s="26">
        <f t="shared" si="34"/>
        <v>1.4063284781516826E-2</v>
      </c>
    </row>
    <row r="335" spans="2:8" s="17" customFormat="1" ht="15" x14ac:dyDescent="0.2">
      <c r="B335" s="3" t="s">
        <v>128</v>
      </c>
      <c r="C335" s="29">
        <v>38</v>
      </c>
      <c r="D335" s="29">
        <v>15</v>
      </c>
      <c r="E335" s="34">
        <f t="shared" si="31"/>
        <v>1.9085886489201405E-2</v>
      </c>
      <c r="F335" s="34">
        <f t="shared" si="32"/>
        <v>7.1258907363420431E-3</v>
      </c>
      <c r="G335" s="31">
        <f t="shared" si="33"/>
        <v>-0.60526315789473684</v>
      </c>
      <c r="H335" s="26">
        <f t="shared" si="34"/>
        <v>-1.1551983927674534E-2</v>
      </c>
    </row>
    <row r="336" spans="2:8" s="17" customFormat="1" ht="15" x14ac:dyDescent="0.2">
      <c r="B336" s="3" t="s">
        <v>132</v>
      </c>
      <c r="C336" s="29">
        <v>2</v>
      </c>
      <c r="D336" s="29">
        <v>0</v>
      </c>
      <c r="E336" s="34">
        <f t="shared" si="31"/>
        <v>1.0045203415369162E-3</v>
      </c>
      <c r="F336" s="34" t="str">
        <f t="shared" si="32"/>
        <v/>
      </c>
      <c r="G336" s="31" t="str">
        <f t="shared" si="33"/>
        <v>0</v>
      </c>
      <c r="H336" s="26">
        <f t="shared" si="34"/>
        <v>0</v>
      </c>
    </row>
    <row r="337" spans="2:8" s="17" customFormat="1" ht="15" x14ac:dyDescent="0.2">
      <c r="B337" s="3" t="s">
        <v>133</v>
      </c>
      <c r="C337" s="29">
        <v>2</v>
      </c>
      <c r="D337" s="29">
        <v>0</v>
      </c>
      <c r="E337" s="34">
        <f t="shared" si="31"/>
        <v>1.0045203415369162E-3</v>
      </c>
      <c r="F337" s="34" t="str">
        <f t="shared" si="32"/>
        <v/>
      </c>
      <c r="G337" s="31" t="str">
        <f t="shared" si="33"/>
        <v>0</v>
      </c>
      <c r="H337" s="26">
        <f t="shared" si="34"/>
        <v>0</v>
      </c>
    </row>
    <row r="338" spans="2:8" s="17" customFormat="1" ht="30" x14ac:dyDescent="0.2">
      <c r="B338" s="3" t="s">
        <v>362</v>
      </c>
      <c r="C338" s="29">
        <v>0</v>
      </c>
      <c r="D338" s="29">
        <v>0</v>
      </c>
      <c r="E338" s="34" t="str">
        <f t="shared" si="31"/>
        <v/>
      </c>
      <c r="F338" s="34" t="str">
        <f t="shared" si="32"/>
        <v/>
      </c>
      <c r="G338" s="31" t="str">
        <f t="shared" si="33"/>
        <v>0</v>
      </c>
      <c r="H338" s="26" t="str">
        <f t="shared" si="34"/>
        <v/>
      </c>
    </row>
    <row r="339" spans="2:8" s="17" customFormat="1" ht="15" x14ac:dyDescent="0.2">
      <c r="B339" s="3" t="s">
        <v>363</v>
      </c>
      <c r="C339" s="29">
        <v>1</v>
      </c>
      <c r="D339" s="29">
        <v>5</v>
      </c>
      <c r="E339" s="34">
        <f t="shared" si="31"/>
        <v>5.0226017076845811E-4</v>
      </c>
      <c r="F339" s="34">
        <f t="shared" si="32"/>
        <v>2.3752969121140144E-3</v>
      </c>
      <c r="G339" s="31">
        <f t="shared" si="33"/>
        <v>4</v>
      </c>
      <c r="H339" s="26">
        <f t="shared" si="34"/>
        <v>2.0090406830738324E-3</v>
      </c>
    </row>
    <row r="340" spans="2:8" s="17" customFormat="1" ht="15" x14ac:dyDescent="0.2">
      <c r="B340" s="3" t="s">
        <v>364</v>
      </c>
      <c r="C340" s="29">
        <v>60</v>
      </c>
      <c r="D340" s="29">
        <v>0</v>
      </c>
      <c r="E340" s="34">
        <f t="shared" si="31"/>
        <v>3.0135610246107485E-2</v>
      </c>
      <c r="F340" s="34" t="str">
        <f t="shared" si="32"/>
        <v/>
      </c>
      <c r="G340" s="31" t="str">
        <f t="shared" si="33"/>
        <v>0</v>
      </c>
      <c r="H340" s="26">
        <f t="shared" si="34"/>
        <v>0</v>
      </c>
    </row>
    <row r="341" spans="2:8" s="17" customFormat="1" ht="15" x14ac:dyDescent="0.2">
      <c r="B341" s="3" t="s">
        <v>118</v>
      </c>
      <c r="C341" s="29">
        <v>1</v>
      </c>
      <c r="D341" s="29">
        <v>0</v>
      </c>
      <c r="E341" s="34">
        <f t="shared" si="31"/>
        <v>5.0226017076845811E-4</v>
      </c>
      <c r="F341" s="34" t="str">
        <f t="shared" si="32"/>
        <v/>
      </c>
      <c r="G341" s="31" t="str">
        <f t="shared" si="33"/>
        <v>0</v>
      </c>
      <c r="H341" s="26">
        <f t="shared" si="34"/>
        <v>0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1</v>
      </c>
      <c r="E343" s="34" t="str">
        <f t="shared" si="31"/>
        <v/>
      </c>
      <c r="F343" s="34">
        <f t="shared" si="32"/>
        <v>4.7505938242280285E-4</v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1</v>
      </c>
      <c r="D344" s="29">
        <v>212</v>
      </c>
      <c r="E344" s="34">
        <f t="shared" si="31"/>
        <v>5.0226017076845811E-4</v>
      </c>
      <c r="F344" s="34">
        <f t="shared" si="32"/>
        <v>0.1007125890736342</v>
      </c>
      <c r="G344" s="31">
        <f t="shared" si="33"/>
        <v>211</v>
      </c>
      <c r="H344" s="26">
        <f t="shared" si="34"/>
        <v>0.10597689603214466</v>
      </c>
    </row>
    <row r="345" spans="2:8" s="17" customFormat="1" ht="15" x14ac:dyDescent="0.2">
      <c r="B345" s="3" t="s">
        <v>366</v>
      </c>
      <c r="C345" s="29">
        <v>3</v>
      </c>
      <c r="D345" s="29">
        <v>7</v>
      </c>
      <c r="E345" s="34">
        <f t="shared" si="31"/>
        <v>1.5067805123053742E-3</v>
      </c>
      <c r="F345" s="34">
        <f t="shared" si="32"/>
        <v>3.3254156769596198E-3</v>
      </c>
      <c r="G345" s="31">
        <f t="shared" si="33"/>
        <v>1.3333333333333333</v>
      </c>
      <c r="H345" s="26">
        <f t="shared" si="34"/>
        <v>2.009040683073832E-3</v>
      </c>
    </row>
    <row r="346" spans="2:8" s="17" customFormat="1" ht="15" x14ac:dyDescent="0.2">
      <c r="B346" s="3" t="s">
        <v>122</v>
      </c>
      <c r="C346" s="29">
        <v>1</v>
      </c>
      <c r="D346" s="29">
        <v>0</v>
      </c>
      <c r="E346" s="34">
        <f t="shared" si="31"/>
        <v>5.0226017076845811E-4</v>
      </c>
      <c r="F346" s="34" t="str">
        <f t="shared" si="32"/>
        <v/>
      </c>
      <c r="G346" s="31" t="str">
        <f t="shared" si="33"/>
        <v>0</v>
      </c>
      <c r="H346" s="26">
        <f t="shared" si="34"/>
        <v>0</v>
      </c>
    </row>
    <row r="347" spans="2:8" s="17" customFormat="1" ht="15" x14ac:dyDescent="0.2">
      <c r="B347" s="3" t="s">
        <v>121</v>
      </c>
      <c r="C347" s="29">
        <v>0</v>
      </c>
      <c r="D347" s="29">
        <v>99</v>
      </c>
      <c r="E347" s="34" t="str">
        <f t="shared" si="31"/>
        <v/>
      </c>
      <c r="F347" s="34">
        <f t="shared" si="32"/>
        <v>4.7030878859857482E-2</v>
      </c>
      <c r="G347" s="31" t="str">
        <f t="shared" si="33"/>
        <v>0</v>
      </c>
      <c r="H347" s="26" t="str">
        <f t="shared" si="34"/>
        <v/>
      </c>
    </row>
    <row r="348" spans="2:8" s="17" customFormat="1" ht="15" x14ac:dyDescent="0.2">
      <c r="B348" s="3" t="s">
        <v>367</v>
      </c>
      <c r="C348" s="29">
        <v>1</v>
      </c>
      <c r="D348" s="29">
        <v>0</v>
      </c>
      <c r="E348" s="34">
        <f t="shared" si="31"/>
        <v>5.0226017076845811E-4</v>
      </c>
      <c r="F348" s="34" t="str">
        <f t="shared" si="32"/>
        <v/>
      </c>
      <c r="G348" s="31" t="str">
        <f t="shared" si="33"/>
        <v>0</v>
      </c>
      <c r="H348" s="26">
        <f t="shared" si="34"/>
        <v>0</v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1</v>
      </c>
      <c r="D350" s="29">
        <v>1</v>
      </c>
      <c r="E350" s="34">
        <f t="shared" si="31"/>
        <v>5.0226017076845811E-4</v>
      </c>
      <c r="F350" s="34">
        <f t="shared" si="32"/>
        <v>4.7505938242280285E-4</v>
      </c>
      <c r="G350" s="31">
        <f t="shared" si="33"/>
        <v>0</v>
      </c>
      <c r="H350" s="26">
        <f t="shared" si="34"/>
        <v>0</v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2</v>
      </c>
      <c r="D353" s="29">
        <v>1</v>
      </c>
      <c r="E353" s="34">
        <f t="shared" si="31"/>
        <v>1.0045203415369162E-3</v>
      </c>
      <c r="F353" s="34">
        <f t="shared" si="32"/>
        <v>4.7505938242280285E-4</v>
      </c>
      <c r="G353" s="31">
        <f t="shared" si="33"/>
        <v>-0.5</v>
      </c>
      <c r="H353" s="26">
        <f t="shared" si="34"/>
        <v>-5.0226017076845811E-4</v>
      </c>
    </row>
    <row r="354" spans="2:8" s="17" customFormat="1" ht="15" x14ac:dyDescent="0.2">
      <c r="B354" s="3" t="s">
        <v>124</v>
      </c>
      <c r="C354" s="29">
        <v>9</v>
      </c>
      <c r="D354" s="29">
        <v>31</v>
      </c>
      <c r="E354" s="34">
        <f t="shared" si="31"/>
        <v>4.5203415369161224E-3</v>
      </c>
      <c r="F354" s="34">
        <f t="shared" si="32"/>
        <v>1.4726840855106888E-2</v>
      </c>
      <c r="G354" s="31">
        <f t="shared" si="33"/>
        <v>2.4444444444444446</v>
      </c>
      <c r="H354" s="26">
        <f t="shared" si="34"/>
        <v>1.1049723756906079E-2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1</v>
      </c>
      <c r="E356" s="34" t="str">
        <f t="shared" si="31"/>
        <v/>
      </c>
      <c r="F356" s="34">
        <f t="shared" si="32"/>
        <v>4.7505938242280285E-4</v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68</v>
      </c>
      <c r="D357" s="29">
        <v>0</v>
      </c>
      <c r="E357" s="34">
        <f t="shared" si="31"/>
        <v>3.4153691612255149E-2</v>
      </c>
      <c r="F357" s="34" t="str">
        <f t="shared" si="32"/>
        <v/>
      </c>
      <c r="G357" s="31" t="str">
        <f t="shared" si="33"/>
        <v>0</v>
      </c>
      <c r="H357" s="26">
        <f t="shared" si="34"/>
        <v>0</v>
      </c>
    </row>
    <row r="358" spans="2:8" s="17" customFormat="1" ht="15" x14ac:dyDescent="0.2">
      <c r="B358" s="3" t="s">
        <v>127</v>
      </c>
      <c r="C358" s="29">
        <v>0</v>
      </c>
      <c r="D358" s="29">
        <v>2</v>
      </c>
      <c r="E358" s="34" t="str">
        <f t="shared" si="31"/>
        <v/>
      </c>
      <c r="F358" s="34">
        <f t="shared" si="32"/>
        <v>9.501187648456057E-4</v>
      </c>
      <c r="G358" s="31" t="str">
        <f t="shared" si="33"/>
        <v>0</v>
      </c>
      <c r="H358" s="26" t="str">
        <f t="shared" si="34"/>
        <v/>
      </c>
    </row>
    <row r="359" spans="2:8" s="17" customFormat="1" ht="15" x14ac:dyDescent="0.2">
      <c r="B359" s="3" t="s">
        <v>123</v>
      </c>
      <c r="C359" s="29">
        <v>2</v>
      </c>
      <c r="D359" s="29">
        <v>22</v>
      </c>
      <c r="E359" s="34">
        <f t="shared" si="31"/>
        <v>1.0045203415369162E-3</v>
      </c>
      <c r="F359" s="34">
        <f t="shared" si="32"/>
        <v>1.0451306413301662E-2</v>
      </c>
      <c r="G359" s="31">
        <f t="shared" si="33"/>
        <v>10</v>
      </c>
      <c r="H359" s="26">
        <f t="shared" si="34"/>
        <v>1.0045203415369162E-2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1</v>
      </c>
      <c r="D363" s="29">
        <v>4</v>
      </c>
      <c r="E363" s="34">
        <f t="shared" si="35"/>
        <v>5.0226017076845811E-4</v>
      </c>
      <c r="F363" s="34">
        <f t="shared" si="36"/>
        <v>1.9002375296912114E-3</v>
      </c>
      <c r="G363" s="31">
        <f t="shared" si="37"/>
        <v>3</v>
      </c>
      <c r="H363" s="26">
        <f t="shared" si="38"/>
        <v>1.5067805123053744E-3</v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1</v>
      </c>
      <c r="D366" s="29">
        <v>0</v>
      </c>
      <c r="E366" s="34">
        <f t="shared" si="35"/>
        <v>5.0226017076845811E-4</v>
      </c>
      <c r="F366" s="34" t="str">
        <f t="shared" si="36"/>
        <v/>
      </c>
      <c r="G366" s="31" t="str">
        <f t="shared" si="37"/>
        <v>0</v>
      </c>
      <c r="H366" s="26">
        <f t="shared" si="38"/>
        <v>0</v>
      </c>
    </row>
    <row r="367" spans="2:8" s="17" customFormat="1" ht="15" x14ac:dyDescent="0.2">
      <c r="B367" s="3" t="s">
        <v>379</v>
      </c>
      <c r="C367" s="29">
        <v>1</v>
      </c>
      <c r="D367" s="29">
        <v>0</v>
      </c>
      <c r="E367" s="34">
        <f t="shared" si="35"/>
        <v>5.0226017076845811E-4</v>
      </c>
      <c r="F367" s="34" t="str">
        <f t="shared" si="36"/>
        <v/>
      </c>
      <c r="G367" s="31" t="str">
        <f t="shared" si="37"/>
        <v>0</v>
      </c>
      <c r="H367" s="26">
        <f t="shared" si="38"/>
        <v>0</v>
      </c>
    </row>
    <row r="368" spans="2:8" s="17" customFormat="1" ht="15" x14ac:dyDescent="0.2">
      <c r="B368" s="3" t="s">
        <v>380</v>
      </c>
      <c r="C368" s="29">
        <v>0</v>
      </c>
      <c r="D368" s="29">
        <v>3</v>
      </c>
      <c r="E368" s="34" t="str">
        <f t="shared" si="35"/>
        <v/>
      </c>
      <c r="F368" s="34">
        <f t="shared" si="36"/>
        <v>1.4251781472684087E-3</v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0</v>
      </c>
      <c r="D369" s="29">
        <v>81</v>
      </c>
      <c r="E369" s="34" t="str">
        <f t="shared" si="35"/>
        <v/>
      </c>
      <c r="F369" s="34">
        <f t="shared" si="36"/>
        <v>3.8479809976247031E-2</v>
      </c>
      <c r="G369" s="31" t="str">
        <f t="shared" si="37"/>
        <v>0</v>
      </c>
      <c r="H369" s="26" t="str">
        <f t="shared" si="38"/>
        <v/>
      </c>
    </row>
    <row r="370" spans="2:8" s="17" customFormat="1" ht="15" x14ac:dyDescent="0.2">
      <c r="B370" s="3" t="s">
        <v>135</v>
      </c>
      <c r="C370" s="29">
        <v>154</v>
      </c>
      <c r="D370" s="29">
        <v>43</v>
      </c>
      <c r="E370" s="34">
        <f t="shared" si="35"/>
        <v>7.7348066298342538E-2</v>
      </c>
      <c r="F370" s="34">
        <f t="shared" si="36"/>
        <v>2.0427553444180523E-2</v>
      </c>
      <c r="G370" s="31">
        <f t="shared" si="37"/>
        <v>-0.72077922077922074</v>
      </c>
      <c r="H370" s="26">
        <f t="shared" si="38"/>
        <v>-5.5750878955298837E-2</v>
      </c>
    </row>
    <row r="371" spans="2:8" s="17" customFormat="1" ht="15" x14ac:dyDescent="0.2">
      <c r="B371" s="3" t="s">
        <v>136</v>
      </c>
      <c r="C371" s="29">
        <v>0</v>
      </c>
      <c r="D371" s="29">
        <v>10</v>
      </c>
      <c r="E371" s="34" t="str">
        <f t="shared" si="35"/>
        <v/>
      </c>
      <c r="F371" s="34">
        <f t="shared" si="36"/>
        <v>4.7505938242280287E-3</v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3</v>
      </c>
      <c r="D372" s="29">
        <v>137</v>
      </c>
      <c r="E372" s="34">
        <f t="shared" si="35"/>
        <v>1.5067805123053742E-3</v>
      </c>
      <c r="F372" s="34">
        <f t="shared" si="36"/>
        <v>6.5083135391923994E-2</v>
      </c>
      <c r="G372" s="31">
        <f t="shared" si="37"/>
        <v>44.666666666666664</v>
      </c>
      <c r="H372" s="26">
        <f t="shared" si="38"/>
        <v>6.730286288297338E-2</v>
      </c>
    </row>
    <row r="373" spans="2:8" s="17" customFormat="1" ht="15" x14ac:dyDescent="0.2">
      <c r="B373" s="3" t="s">
        <v>382</v>
      </c>
      <c r="C373" s="29">
        <v>0</v>
      </c>
      <c r="D373" s="29">
        <v>35</v>
      </c>
      <c r="E373" s="34" t="str">
        <f t="shared" si="35"/>
        <v/>
      </c>
      <c r="F373" s="34">
        <f t="shared" si="36"/>
        <v>1.66270783847981E-2</v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1</v>
      </c>
      <c r="D374" s="29">
        <v>0</v>
      </c>
      <c r="E374" s="34">
        <f t="shared" si="35"/>
        <v>5.0226017076845811E-4</v>
      </c>
      <c r="F374" s="34" t="str">
        <f t="shared" si="36"/>
        <v/>
      </c>
      <c r="G374" s="31" t="str">
        <f t="shared" si="37"/>
        <v>0</v>
      </c>
      <c r="H374" s="26">
        <f t="shared" si="38"/>
        <v>0</v>
      </c>
    </row>
    <row r="375" spans="2:8" s="17" customFormat="1" ht="15" x14ac:dyDescent="0.2">
      <c r="B375" s="3" t="s">
        <v>383</v>
      </c>
      <c r="C375" s="29">
        <v>0</v>
      </c>
      <c r="D375" s="29">
        <v>0</v>
      </c>
      <c r="E375" s="34" t="str">
        <f t="shared" si="35"/>
        <v/>
      </c>
      <c r="F375" s="34" t="str">
        <f t="shared" si="36"/>
        <v/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1</v>
      </c>
      <c r="E377" s="34" t="str">
        <f t="shared" si="35"/>
        <v/>
      </c>
      <c r="F377" s="34">
        <f t="shared" si="36"/>
        <v>4.7505938242280285E-4</v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6</v>
      </c>
      <c r="D378" s="29">
        <v>32</v>
      </c>
      <c r="E378" s="34">
        <f t="shared" si="35"/>
        <v>3.0135610246107484E-3</v>
      </c>
      <c r="F378" s="34">
        <f t="shared" si="36"/>
        <v>1.5201900237529691E-2</v>
      </c>
      <c r="G378" s="31">
        <f t="shared" si="37"/>
        <v>4.333333333333333</v>
      </c>
      <c r="H378" s="26">
        <f t="shared" si="38"/>
        <v>1.3058764439979909E-2</v>
      </c>
    </row>
    <row r="379" spans="2:8" s="17" customFormat="1" ht="15" x14ac:dyDescent="0.2">
      <c r="B379" s="3" t="s">
        <v>384</v>
      </c>
      <c r="C379" s="29">
        <v>0</v>
      </c>
      <c r="D379" s="29">
        <v>3</v>
      </c>
      <c r="E379" s="34" t="str">
        <f t="shared" si="35"/>
        <v/>
      </c>
      <c r="F379" s="34">
        <f t="shared" si="36"/>
        <v>1.4251781472684087E-3</v>
      </c>
      <c r="G379" s="31" t="str">
        <f t="shared" si="37"/>
        <v>0</v>
      </c>
      <c r="H379" s="26" t="str">
        <f t="shared" si="38"/>
        <v/>
      </c>
    </row>
    <row r="380" spans="2:8" s="17" customFormat="1" ht="30" x14ac:dyDescent="0.2">
      <c r="B380" s="3" t="s">
        <v>385</v>
      </c>
      <c r="C380" s="29">
        <v>2</v>
      </c>
      <c r="D380" s="29">
        <v>7</v>
      </c>
      <c r="E380" s="34">
        <f t="shared" si="35"/>
        <v>1.0045203415369162E-3</v>
      </c>
      <c r="F380" s="34">
        <f t="shared" si="36"/>
        <v>3.3254156769596198E-3</v>
      </c>
      <c r="G380" s="31">
        <f t="shared" si="37"/>
        <v>2.5</v>
      </c>
      <c r="H380" s="26">
        <f t="shared" si="38"/>
        <v>2.5113008538422904E-3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1</v>
      </c>
      <c r="E382" s="34" t="str">
        <f t="shared" si="35"/>
        <v/>
      </c>
      <c r="F382" s="34">
        <f t="shared" si="36"/>
        <v>4.7505938242280285E-4</v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4</v>
      </c>
      <c r="E383" s="34" t="str">
        <f t="shared" si="35"/>
        <v/>
      </c>
      <c r="F383" s="34">
        <f t="shared" si="36"/>
        <v>1.9002375296912114E-3</v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3</v>
      </c>
      <c r="D385" s="29">
        <v>15</v>
      </c>
      <c r="E385" s="34">
        <f t="shared" si="35"/>
        <v>1.5067805123053742E-3</v>
      </c>
      <c r="F385" s="34">
        <f t="shared" si="36"/>
        <v>7.1258907363420431E-3</v>
      </c>
      <c r="G385" s="31">
        <f t="shared" si="37"/>
        <v>4</v>
      </c>
      <c r="H385" s="26">
        <f t="shared" si="38"/>
        <v>6.0271220492214969E-3</v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5</v>
      </c>
      <c r="D387" s="29">
        <v>5</v>
      </c>
      <c r="E387" s="34">
        <f t="shared" si="35"/>
        <v>2.5113008538422904E-3</v>
      </c>
      <c r="F387" s="34">
        <f t="shared" si="36"/>
        <v>2.3752969121140144E-3</v>
      </c>
      <c r="G387" s="31">
        <f t="shared" si="37"/>
        <v>0</v>
      </c>
      <c r="H387" s="26">
        <f t="shared" si="38"/>
        <v>0</v>
      </c>
    </row>
    <row r="388" spans="2:8" s="17" customFormat="1" ht="15" x14ac:dyDescent="0.2">
      <c r="B388" s="3" t="s">
        <v>389</v>
      </c>
      <c r="C388" s="29">
        <v>1</v>
      </c>
      <c r="D388" s="29">
        <v>1</v>
      </c>
      <c r="E388" s="34">
        <f t="shared" si="35"/>
        <v>5.0226017076845811E-4</v>
      </c>
      <c r="F388" s="34">
        <f t="shared" si="36"/>
        <v>4.7505938242280285E-4</v>
      </c>
      <c r="G388" s="31">
        <f t="shared" si="37"/>
        <v>0</v>
      </c>
      <c r="H388" s="26">
        <f t="shared" si="38"/>
        <v>0</v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1</v>
      </c>
      <c r="D390" s="29">
        <v>0</v>
      </c>
      <c r="E390" s="34">
        <f t="shared" si="35"/>
        <v>5.0226017076845811E-4</v>
      </c>
      <c r="F390" s="34" t="str">
        <f t="shared" si="36"/>
        <v/>
      </c>
      <c r="G390" s="31" t="str">
        <f t="shared" si="37"/>
        <v>0</v>
      </c>
      <c r="H390" s="26">
        <f t="shared" si="38"/>
        <v>0</v>
      </c>
    </row>
    <row r="391" spans="2:8" s="17" customFormat="1" ht="15" x14ac:dyDescent="0.2">
      <c r="B391" s="3" t="s">
        <v>153</v>
      </c>
      <c r="C391" s="29">
        <v>0</v>
      </c>
      <c r="D391" s="29">
        <v>1</v>
      </c>
      <c r="E391" s="34" t="str">
        <f t="shared" si="35"/>
        <v/>
      </c>
      <c r="F391" s="34">
        <f t="shared" si="36"/>
        <v>4.7505938242280285E-4</v>
      </c>
      <c r="G391" s="31" t="str">
        <f t="shared" si="37"/>
        <v>0</v>
      </c>
      <c r="H391" s="26" t="str">
        <f t="shared" si="38"/>
        <v/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46</v>
      </c>
      <c r="D393" s="29">
        <v>89</v>
      </c>
      <c r="E393" s="34">
        <f t="shared" si="35"/>
        <v>2.3103967855349072E-2</v>
      </c>
      <c r="F393" s="34">
        <f t="shared" si="36"/>
        <v>4.2280285035629452E-2</v>
      </c>
      <c r="G393" s="31">
        <f t="shared" si="37"/>
        <v>0.93478260869565222</v>
      </c>
      <c r="H393" s="26">
        <f t="shared" si="38"/>
        <v>2.1597187343043698E-2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7</v>
      </c>
      <c r="D398" s="29">
        <v>1</v>
      </c>
      <c r="E398" s="34">
        <f t="shared" si="35"/>
        <v>3.5158211953792064E-3</v>
      </c>
      <c r="F398" s="34">
        <f t="shared" si="36"/>
        <v>4.7505938242280285E-4</v>
      </c>
      <c r="G398" s="31">
        <f t="shared" si="37"/>
        <v>-0.8571428571428571</v>
      </c>
      <c r="H398" s="26">
        <f t="shared" si="38"/>
        <v>-3.013561024610748E-3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4</v>
      </c>
      <c r="D400" s="29">
        <v>1</v>
      </c>
      <c r="E400" s="34">
        <f t="shared" si="35"/>
        <v>2.0090406830738324E-3</v>
      </c>
      <c r="F400" s="34">
        <f t="shared" si="36"/>
        <v>4.7505938242280285E-4</v>
      </c>
      <c r="G400" s="31">
        <f t="shared" si="37"/>
        <v>-0.75</v>
      </c>
      <c r="H400" s="26">
        <f t="shared" si="38"/>
        <v>-1.5067805123053744E-3</v>
      </c>
    </row>
    <row r="401" spans="2:8" s="17" customFormat="1" ht="15" x14ac:dyDescent="0.2">
      <c r="B401" s="3" t="s">
        <v>392</v>
      </c>
      <c r="C401" s="29">
        <v>2</v>
      </c>
      <c r="D401" s="29">
        <v>5</v>
      </c>
      <c r="E401" s="34">
        <f t="shared" si="35"/>
        <v>1.0045203415369162E-3</v>
      </c>
      <c r="F401" s="34">
        <f t="shared" si="36"/>
        <v>2.3752969121140144E-3</v>
      </c>
      <c r="G401" s="31">
        <f t="shared" si="37"/>
        <v>1.5</v>
      </c>
      <c r="H401" s="26">
        <f t="shared" si="38"/>
        <v>1.5067805123053744E-3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10</v>
      </c>
      <c r="E403" s="34" t="str">
        <f t="shared" si="35"/>
        <v/>
      </c>
      <c r="F403" s="34">
        <f t="shared" si="36"/>
        <v>4.7505938242280287E-3</v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1</v>
      </c>
      <c r="E405" s="34" t="str">
        <f t="shared" si="35"/>
        <v/>
      </c>
      <c r="F405" s="34">
        <f t="shared" si="36"/>
        <v>4.7505938242280285E-4</v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4</v>
      </c>
      <c r="D406" s="29">
        <v>6</v>
      </c>
      <c r="E406" s="34">
        <f t="shared" si="35"/>
        <v>2.0090406830738324E-3</v>
      </c>
      <c r="F406" s="34">
        <f t="shared" si="36"/>
        <v>2.8503562945368173E-3</v>
      </c>
      <c r="G406" s="31">
        <f t="shared" si="37"/>
        <v>0.5</v>
      </c>
      <c r="H406" s="26">
        <f t="shared" si="38"/>
        <v>1.0045203415369162E-3</v>
      </c>
    </row>
    <row r="407" spans="2:8" s="17" customFormat="1" ht="15" x14ac:dyDescent="0.2">
      <c r="B407" s="3" t="s">
        <v>398</v>
      </c>
      <c r="C407" s="29">
        <v>0</v>
      </c>
      <c r="D407" s="29">
        <v>0</v>
      </c>
      <c r="E407" s="34" t="str">
        <f t="shared" si="35"/>
        <v/>
      </c>
      <c r="F407" s="34" t="str">
        <f t="shared" si="36"/>
        <v/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13</v>
      </c>
      <c r="D408" s="29">
        <v>112</v>
      </c>
      <c r="E408" s="34">
        <f t="shared" si="35"/>
        <v>6.5293822199899544E-3</v>
      </c>
      <c r="F408" s="34">
        <f t="shared" si="36"/>
        <v>5.3206650831353917E-2</v>
      </c>
      <c r="G408" s="31">
        <f t="shared" si="37"/>
        <v>7.615384615384615</v>
      </c>
      <c r="H408" s="26">
        <f t="shared" si="38"/>
        <v>4.9723756906077346E-2</v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3</v>
      </c>
      <c r="D411" s="29">
        <v>5</v>
      </c>
      <c r="E411" s="34">
        <f t="shared" si="35"/>
        <v>1.5067805123053742E-3</v>
      </c>
      <c r="F411" s="34">
        <f t="shared" si="36"/>
        <v>2.3752969121140144E-3</v>
      </c>
      <c r="G411" s="31">
        <f t="shared" si="37"/>
        <v>0.66666666666666663</v>
      </c>
      <c r="H411" s="26">
        <f t="shared" si="38"/>
        <v>1.004520341536916E-3</v>
      </c>
    </row>
    <row r="412" spans="2:8" s="17" customFormat="1" ht="30" x14ac:dyDescent="0.2">
      <c r="B412" s="3" t="s">
        <v>402</v>
      </c>
      <c r="C412" s="29">
        <v>6</v>
      </c>
      <c r="D412" s="29">
        <v>2</v>
      </c>
      <c r="E412" s="34">
        <f t="shared" si="35"/>
        <v>3.0135610246107484E-3</v>
      </c>
      <c r="F412" s="34">
        <f t="shared" si="36"/>
        <v>9.501187648456057E-4</v>
      </c>
      <c r="G412" s="31">
        <f t="shared" si="37"/>
        <v>-0.66666666666666663</v>
      </c>
      <c r="H412" s="26">
        <f t="shared" si="38"/>
        <v>-2.009040683073832E-3</v>
      </c>
    </row>
    <row r="413" spans="2:8" s="17" customFormat="1" ht="30" x14ac:dyDescent="0.2">
      <c r="B413" s="3" t="s">
        <v>403</v>
      </c>
      <c r="C413" s="29">
        <v>1</v>
      </c>
      <c r="D413" s="29">
        <v>0</v>
      </c>
      <c r="E413" s="34">
        <f t="shared" si="35"/>
        <v>5.0226017076845811E-4</v>
      </c>
      <c r="F413" s="34" t="str">
        <f t="shared" si="36"/>
        <v/>
      </c>
      <c r="G413" s="31" t="str">
        <f t="shared" si="37"/>
        <v>0</v>
      </c>
      <c r="H413" s="26">
        <f t="shared" si="38"/>
        <v>0</v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2</v>
      </c>
      <c r="E417" s="34" t="str">
        <f t="shared" si="35"/>
        <v/>
      </c>
      <c r="F417" s="34">
        <f t="shared" si="36"/>
        <v>9.501187648456057E-4</v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32</v>
      </c>
      <c r="D419" s="29">
        <v>0</v>
      </c>
      <c r="E419" s="34">
        <f t="shared" si="35"/>
        <v>1.6072325464590659E-2</v>
      </c>
      <c r="F419" s="34" t="str">
        <f t="shared" si="36"/>
        <v/>
      </c>
      <c r="G419" s="31" t="str">
        <f t="shared" si="37"/>
        <v>0</v>
      </c>
      <c r="H419" s="26">
        <f t="shared" si="38"/>
        <v>0</v>
      </c>
    </row>
    <row r="420" spans="2:8" s="17" customFormat="1" ht="30" x14ac:dyDescent="0.2">
      <c r="B420" s="3" t="s">
        <v>408</v>
      </c>
      <c r="C420" s="29">
        <v>0</v>
      </c>
      <c r="D420" s="29">
        <v>1</v>
      </c>
      <c r="E420" s="34" t="str">
        <f t="shared" si="35"/>
        <v/>
      </c>
      <c r="F420" s="34">
        <f t="shared" si="36"/>
        <v>4.7505938242280285E-4</v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4</v>
      </c>
      <c r="D422" s="29">
        <v>1</v>
      </c>
      <c r="E422" s="34">
        <f t="shared" si="35"/>
        <v>2.0090406830738324E-3</v>
      </c>
      <c r="F422" s="34">
        <f t="shared" si="36"/>
        <v>4.7505938242280285E-4</v>
      </c>
      <c r="G422" s="31">
        <f t="shared" si="37"/>
        <v>-0.75</v>
      </c>
      <c r="H422" s="26">
        <f t="shared" si="38"/>
        <v>-1.5067805123053744E-3</v>
      </c>
    </row>
    <row r="423" spans="2:8" s="17" customFormat="1" ht="30" x14ac:dyDescent="0.2">
      <c r="B423" s="3" t="s">
        <v>410</v>
      </c>
      <c r="C423" s="29">
        <v>1</v>
      </c>
      <c r="D423" s="29">
        <v>0</v>
      </c>
      <c r="E423" s="34">
        <f t="shared" si="35"/>
        <v>5.0226017076845811E-4</v>
      </c>
      <c r="F423" s="34" t="str">
        <f t="shared" si="36"/>
        <v/>
      </c>
      <c r="G423" s="31" t="str">
        <f t="shared" si="37"/>
        <v>0</v>
      </c>
      <c r="H423" s="26">
        <f t="shared" si="38"/>
        <v>0</v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1</v>
      </c>
      <c r="D427" s="29">
        <v>0</v>
      </c>
      <c r="E427" s="34">
        <f t="shared" si="39"/>
        <v>5.0226017076845811E-4</v>
      </c>
      <c r="F427" s="34" t="str">
        <f t="shared" si="40"/>
        <v/>
      </c>
      <c r="G427" s="31" t="str">
        <f t="shared" si="41"/>
        <v>0</v>
      </c>
      <c r="H427" s="26">
        <f t="shared" si="42"/>
        <v>0</v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0</v>
      </c>
      <c r="D432" s="29">
        <v>26</v>
      </c>
      <c r="E432" s="34" t="str">
        <f t="shared" si="39"/>
        <v/>
      </c>
      <c r="F432" s="34">
        <f t="shared" si="40"/>
        <v>1.2351543942992874E-2</v>
      </c>
      <c r="G432" s="31" t="str">
        <f t="shared" si="41"/>
        <v>0</v>
      </c>
      <c r="H432" s="26" t="str">
        <f t="shared" si="42"/>
        <v/>
      </c>
    </row>
    <row r="433" spans="2:8" s="17" customFormat="1" ht="15" x14ac:dyDescent="0.2">
      <c r="B433" s="3" t="s">
        <v>162</v>
      </c>
      <c r="C433" s="29">
        <v>6</v>
      </c>
      <c r="D433" s="29">
        <v>33</v>
      </c>
      <c r="E433" s="34">
        <f t="shared" si="39"/>
        <v>3.0135610246107484E-3</v>
      </c>
      <c r="F433" s="34">
        <f t="shared" si="40"/>
        <v>1.5676959619952493E-2</v>
      </c>
      <c r="G433" s="31">
        <f t="shared" si="41"/>
        <v>4.5</v>
      </c>
      <c r="H433" s="26">
        <f t="shared" si="42"/>
        <v>1.3561024610748368E-2</v>
      </c>
    </row>
    <row r="434" spans="2:8" s="17" customFormat="1" ht="45" x14ac:dyDescent="0.2">
      <c r="B434" s="3" t="s">
        <v>418</v>
      </c>
      <c r="C434" s="29">
        <v>1</v>
      </c>
      <c r="D434" s="29">
        <v>26</v>
      </c>
      <c r="E434" s="34">
        <f t="shared" si="39"/>
        <v>5.0226017076845811E-4</v>
      </c>
      <c r="F434" s="34">
        <f t="shared" si="40"/>
        <v>1.2351543942992874E-2</v>
      </c>
      <c r="G434" s="31">
        <f t="shared" si="41"/>
        <v>25</v>
      </c>
      <c r="H434" s="26">
        <f t="shared" si="42"/>
        <v>1.2556504269211453E-2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1</v>
      </c>
      <c r="E436" s="34" t="str">
        <f t="shared" si="39"/>
        <v/>
      </c>
      <c r="F436" s="34">
        <f t="shared" si="40"/>
        <v>4.7505938242280285E-4</v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115</v>
      </c>
      <c r="D437" s="29">
        <v>87</v>
      </c>
      <c r="E437" s="34">
        <f t="shared" si="39"/>
        <v>5.7759919638372674E-2</v>
      </c>
      <c r="F437" s="34">
        <f t="shared" si="40"/>
        <v>4.1330166270783848E-2</v>
      </c>
      <c r="G437" s="31">
        <f t="shared" si="41"/>
        <v>-0.24347826086956523</v>
      </c>
      <c r="H437" s="26">
        <f t="shared" si="42"/>
        <v>-1.4063284781516826E-2</v>
      </c>
    </row>
    <row r="438" spans="2:8" s="17" customFormat="1" ht="15" x14ac:dyDescent="0.2">
      <c r="B438" s="3" t="s">
        <v>155</v>
      </c>
      <c r="C438" s="29">
        <v>0</v>
      </c>
      <c r="D438" s="29">
        <v>4</v>
      </c>
      <c r="E438" s="34" t="str">
        <f t="shared" si="39"/>
        <v/>
      </c>
      <c r="F438" s="34">
        <f t="shared" si="40"/>
        <v>1.9002375296912114E-3</v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14</v>
      </c>
      <c r="E439" s="34" t="str">
        <f t="shared" si="39"/>
        <v/>
      </c>
      <c r="F439" s="34">
        <f t="shared" si="40"/>
        <v>6.6508313539192397E-3</v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0</v>
      </c>
      <c r="D441" s="29">
        <v>2</v>
      </c>
      <c r="E441" s="34" t="str">
        <f t="shared" si="39"/>
        <v/>
      </c>
      <c r="F441" s="34">
        <f t="shared" si="40"/>
        <v>9.501187648456057E-4</v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0</v>
      </c>
      <c r="D442" s="29">
        <v>1</v>
      </c>
      <c r="E442" s="34" t="str">
        <f t="shared" si="39"/>
        <v/>
      </c>
      <c r="F442" s="34">
        <f t="shared" si="40"/>
        <v>4.7505938242280285E-4</v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1</v>
      </c>
      <c r="E447" s="34" t="str">
        <f t="shared" si="39"/>
        <v/>
      </c>
      <c r="F447" s="34">
        <f t="shared" si="40"/>
        <v>4.7505938242280285E-4</v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1</v>
      </c>
      <c r="D450" s="29">
        <v>0</v>
      </c>
      <c r="E450" s="34">
        <f t="shared" si="39"/>
        <v>5.0226017076845811E-4</v>
      </c>
      <c r="F450" s="34" t="str">
        <f t="shared" si="40"/>
        <v/>
      </c>
      <c r="G450" s="31" t="str">
        <f t="shared" si="41"/>
        <v>0</v>
      </c>
      <c r="H450" s="26">
        <f t="shared" si="42"/>
        <v>0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1</v>
      </c>
      <c r="D452" s="29">
        <v>0</v>
      </c>
      <c r="E452" s="34">
        <f t="shared" si="39"/>
        <v>5.0226017076845811E-4</v>
      </c>
      <c r="F452" s="34" t="str">
        <f t="shared" si="40"/>
        <v/>
      </c>
      <c r="G452" s="31" t="str">
        <f t="shared" si="41"/>
        <v>0</v>
      </c>
      <c r="H452" s="26">
        <f t="shared" si="42"/>
        <v>0</v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0</v>
      </c>
      <c r="D460" s="29">
        <v>1</v>
      </c>
      <c r="E460" s="34" t="str">
        <f t="shared" si="39"/>
        <v/>
      </c>
      <c r="F460" s="34">
        <f t="shared" si="40"/>
        <v>4.7505938242280285E-4</v>
      </c>
      <c r="G460" s="31" t="str">
        <f t="shared" si="41"/>
        <v>0</v>
      </c>
      <c r="H460" s="26" t="str">
        <f t="shared" si="42"/>
        <v/>
      </c>
    </row>
    <row r="461" spans="2:8" s="17" customFormat="1" ht="30" x14ac:dyDescent="0.2">
      <c r="B461" s="3" t="s">
        <v>173</v>
      </c>
      <c r="C461" s="29">
        <v>1</v>
      </c>
      <c r="D461" s="29">
        <v>0</v>
      </c>
      <c r="E461" s="34">
        <f t="shared" si="39"/>
        <v>5.0226017076845811E-4</v>
      </c>
      <c r="F461" s="34" t="str">
        <f t="shared" si="40"/>
        <v/>
      </c>
      <c r="G461" s="31" t="str">
        <f t="shared" si="41"/>
        <v>0</v>
      </c>
      <c r="H461" s="26">
        <f t="shared" si="42"/>
        <v>0</v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4</v>
      </c>
      <c r="D463" s="29">
        <v>7</v>
      </c>
      <c r="E463" s="34">
        <f t="shared" si="39"/>
        <v>2.0090406830738324E-3</v>
      </c>
      <c r="F463" s="34">
        <f t="shared" si="40"/>
        <v>3.3254156769596198E-3</v>
      </c>
      <c r="G463" s="31">
        <f t="shared" si="41"/>
        <v>0.75</v>
      </c>
      <c r="H463" s="26">
        <f t="shared" si="42"/>
        <v>1.5067805123053744E-3</v>
      </c>
    </row>
    <row r="464" spans="2:8" s="17" customFormat="1" ht="15" x14ac:dyDescent="0.2">
      <c r="B464" s="3" t="s">
        <v>478</v>
      </c>
      <c r="C464" s="29">
        <v>3</v>
      </c>
      <c r="D464" s="29">
        <v>3</v>
      </c>
      <c r="E464" s="34">
        <f t="shared" si="39"/>
        <v>1.5067805123053742E-3</v>
      </c>
      <c r="F464" s="34">
        <f t="shared" si="40"/>
        <v>1.4251781472684087E-3</v>
      </c>
      <c r="G464" s="31">
        <f t="shared" si="41"/>
        <v>0</v>
      </c>
      <c r="H464" s="26">
        <f t="shared" si="42"/>
        <v>0</v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20</v>
      </c>
      <c r="D467" s="29">
        <v>103</v>
      </c>
      <c r="E467" s="34">
        <f t="shared" si="39"/>
        <v>1.0045203415369162E-2</v>
      </c>
      <c r="F467" s="34">
        <f t="shared" si="40"/>
        <v>4.8931116389548696E-2</v>
      </c>
      <c r="G467" s="31">
        <f t="shared" si="41"/>
        <v>4.1500000000000004</v>
      </c>
      <c r="H467" s="26">
        <f t="shared" si="42"/>
        <v>4.1687594173782025E-2</v>
      </c>
    </row>
    <row r="468" spans="2:8" s="17" customFormat="1" ht="15" x14ac:dyDescent="0.2">
      <c r="B468" s="3" t="s">
        <v>182</v>
      </c>
      <c r="C468" s="29">
        <v>1</v>
      </c>
      <c r="D468" s="29">
        <v>10</v>
      </c>
      <c r="E468" s="34">
        <f t="shared" si="39"/>
        <v>5.0226017076845811E-4</v>
      </c>
      <c r="F468" s="34">
        <f t="shared" si="40"/>
        <v>4.7505938242280287E-3</v>
      </c>
      <c r="G468" s="31">
        <f t="shared" si="41"/>
        <v>9</v>
      </c>
      <c r="H468" s="26">
        <f t="shared" si="42"/>
        <v>4.5203415369161233E-3</v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6</v>
      </c>
      <c r="E473" s="34" t="str">
        <f t="shared" si="39"/>
        <v/>
      </c>
      <c r="F473" s="34">
        <f t="shared" si="40"/>
        <v>2.8503562945368173E-3</v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1</v>
      </c>
      <c r="E475" s="34" t="str">
        <f t="shared" si="39"/>
        <v/>
      </c>
      <c r="F475" s="34">
        <f t="shared" si="40"/>
        <v>4.7505938242280285E-4</v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3</v>
      </c>
      <c r="E476" s="34" t="str">
        <f t="shared" si="39"/>
        <v/>
      </c>
      <c r="F476" s="34">
        <f t="shared" si="40"/>
        <v>1.4251781472684087E-3</v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5</v>
      </c>
      <c r="D478" s="29">
        <v>5</v>
      </c>
      <c r="E478" s="34">
        <f t="shared" si="39"/>
        <v>2.5113008538422904E-3</v>
      </c>
      <c r="F478" s="34">
        <f t="shared" si="40"/>
        <v>2.3752969121140144E-3</v>
      </c>
      <c r="G478" s="31">
        <f t="shared" si="41"/>
        <v>0</v>
      </c>
      <c r="H478" s="26">
        <f t="shared" si="42"/>
        <v>0</v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1</v>
      </c>
      <c r="D480" s="29">
        <v>0</v>
      </c>
      <c r="E480" s="34">
        <f t="shared" si="39"/>
        <v>5.0226017076845811E-4</v>
      </c>
      <c r="F480" s="34" t="str">
        <f t="shared" si="40"/>
        <v/>
      </c>
      <c r="G480" s="31" t="str">
        <f t="shared" si="41"/>
        <v>0</v>
      </c>
      <c r="H480" s="26">
        <f t="shared" si="42"/>
        <v>0</v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5</v>
      </c>
      <c r="D483" s="29">
        <v>17</v>
      </c>
      <c r="E483" s="34">
        <f t="shared" si="39"/>
        <v>2.5113008538422904E-3</v>
      </c>
      <c r="F483" s="34">
        <f t="shared" si="40"/>
        <v>8.076009501187649E-3</v>
      </c>
      <c r="G483" s="31">
        <f t="shared" si="41"/>
        <v>2.4</v>
      </c>
      <c r="H483" s="26">
        <f t="shared" si="42"/>
        <v>6.0271220492214969E-3</v>
      </c>
    </row>
    <row r="484" spans="2:8" s="17" customFormat="1" ht="30" x14ac:dyDescent="0.2">
      <c r="B484" s="3" t="s">
        <v>184</v>
      </c>
      <c r="C484" s="29">
        <v>1</v>
      </c>
      <c r="D484" s="29">
        <v>3</v>
      </c>
      <c r="E484" s="34">
        <f t="shared" si="39"/>
        <v>5.0226017076845811E-4</v>
      </c>
      <c r="F484" s="34">
        <f t="shared" si="40"/>
        <v>1.4251781472684087E-3</v>
      </c>
      <c r="G484" s="31">
        <f t="shared" si="41"/>
        <v>2</v>
      </c>
      <c r="H484" s="26">
        <f t="shared" si="42"/>
        <v>1.0045203415369162E-3</v>
      </c>
    </row>
    <row r="485" spans="2:8" s="17" customFormat="1" ht="15" x14ac:dyDescent="0.2">
      <c r="B485" s="3" t="s">
        <v>443</v>
      </c>
      <c r="C485" s="29">
        <v>3</v>
      </c>
      <c r="D485" s="29">
        <v>19</v>
      </c>
      <c r="E485" s="34">
        <f t="shared" si="39"/>
        <v>1.5067805123053742E-3</v>
      </c>
      <c r="F485" s="34">
        <f t="shared" si="40"/>
        <v>9.026128266033254E-3</v>
      </c>
      <c r="G485" s="31">
        <f t="shared" si="41"/>
        <v>5.333333333333333</v>
      </c>
      <c r="H485" s="26">
        <f t="shared" si="42"/>
        <v>8.036162732295328E-3</v>
      </c>
    </row>
    <row r="486" spans="2:8" s="17" customFormat="1" ht="15" x14ac:dyDescent="0.2">
      <c r="B486" s="3" t="s">
        <v>171</v>
      </c>
      <c r="C486" s="29">
        <v>0</v>
      </c>
      <c r="D486" s="29">
        <v>1</v>
      </c>
      <c r="E486" s="34" t="str">
        <f t="shared" si="39"/>
        <v/>
      </c>
      <c r="F486" s="34">
        <f t="shared" si="40"/>
        <v>4.7505938242280285E-4</v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2</v>
      </c>
      <c r="D491" s="29">
        <v>4</v>
      </c>
      <c r="E491" s="34">
        <f t="shared" si="43"/>
        <v>1.0045203415369162E-3</v>
      </c>
      <c r="F491" s="34">
        <f t="shared" si="44"/>
        <v>1.9002375296912114E-3</v>
      </c>
      <c r="G491" s="31">
        <f t="shared" si="45"/>
        <v>1</v>
      </c>
      <c r="H491" s="26">
        <f t="shared" si="46"/>
        <v>1.0045203415369162E-3</v>
      </c>
    </row>
    <row r="492" spans="2:8" s="17" customFormat="1" ht="15" x14ac:dyDescent="0.2">
      <c r="B492" s="3" t="s">
        <v>480</v>
      </c>
      <c r="C492" s="29">
        <v>0</v>
      </c>
      <c r="D492" s="29">
        <v>1</v>
      </c>
      <c r="E492" s="34" t="str">
        <f t="shared" si="43"/>
        <v/>
      </c>
      <c r="F492" s="34">
        <f t="shared" si="44"/>
        <v>4.7505938242280285E-4</v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0</v>
      </c>
      <c r="D493" s="29">
        <v>0</v>
      </c>
      <c r="E493" s="34" t="str">
        <f t="shared" si="43"/>
        <v/>
      </c>
      <c r="F493" s="34" t="str">
        <f t="shared" si="44"/>
        <v/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1</v>
      </c>
      <c r="D494" s="29">
        <v>0</v>
      </c>
      <c r="E494" s="34">
        <f t="shared" si="43"/>
        <v>5.0226017076845811E-4</v>
      </c>
      <c r="F494" s="34" t="str">
        <f t="shared" si="44"/>
        <v/>
      </c>
      <c r="G494" s="31" t="str">
        <f t="shared" si="45"/>
        <v>0</v>
      </c>
      <c r="H494" s="26">
        <f t="shared" si="46"/>
        <v>0</v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1261</v>
      </c>
      <c r="D505" s="21">
        <f>SUM(D506:D530)</f>
        <v>2221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0.76130055511498806</v>
      </c>
      <c r="H505" s="22">
        <f>+IF(OR(AND(E505=""),(G505="")),"",E505*G505)</f>
        <v>0.76130055511498806</v>
      </c>
    </row>
    <row r="506" spans="2:8" s="17" customFormat="1" ht="15" x14ac:dyDescent="0.2">
      <c r="B506" s="3" t="s">
        <v>454</v>
      </c>
      <c r="C506" s="29">
        <v>1</v>
      </c>
      <c r="D506" s="29">
        <v>1</v>
      </c>
      <c r="E506" s="34">
        <f>+IF(C506=0,"",C506/C$505)</f>
        <v>7.9302141157811261E-4</v>
      </c>
      <c r="F506" s="34">
        <f>+IF(D506=0,"",D506/D$505)</f>
        <v>4.5024763619990995E-4</v>
      </c>
      <c r="G506" s="31">
        <f>+IF(OR(AND(D506=0),(C506=0)),"0",((D506-C506)/C506))</f>
        <v>0</v>
      </c>
      <c r="H506" s="26">
        <f>+IF(OR(AND(E506=""),(G506="")),"",E506*G506)</f>
        <v>0</v>
      </c>
    </row>
    <row r="507" spans="2:8" s="17" customFormat="1" ht="15" x14ac:dyDescent="0.2">
      <c r="B507" s="3" t="s">
        <v>187</v>
      </c>
      <c r="C507" s="29">
        <v>7</v>
      </c>
      <c r="D507" s="29">
        <v>4</v>
      </c>
      <c r="E507" s="34">
        <f t="shared" ref="E507:E529" si="47">+IF(C507=0,"",C507/C$505)</f>
        <v>5.5511498810467885E-3</v>
      </c>
      <c r="F507" s="34">
        <f t="shared" ref="F507:F529" si="48">+IF(D507=0,"",D507/D$505)</f>
        <v>1.8009905447996398E-3</v>
      </c>
      <c r="G507" s="31">
        <f t="shared" ref="G507:G529" si="49">+IF(OR(AND(D507=0),(C507=0)),"0",((D507-C507)/C507))</f>
        <v>-0.42857142857142855</v>
      </c>
      <c r="H507" s="26">
        <f t="shared" ref="H507:H530" si="50">+IF(OR(AND(E507=""),(G507="")),"",E507*G507)</f>
        <v>-2.3790642347343376E-3</v>
      </c>
    </row>
    <row r="508" spans="2:8" s="17" customFormat="1" ht="15" x14ac:dyDescent="0.2">
      <c r="B508" s="3" t="s">
        <v>455</v>
      </c>
      <c r="C508" s="29">
        <v>29</v>
      </c>
      <c r="D508" s="29">
        <v>51</v>
      </c>
      <c r="E508" s="34">
        <f t="shared" si="47"/>
        <v>2.2997620935765267E-2</v>
      </c>
      <c r="F508" s="34">
        <f t="shared" si="48"/>
        <v>2.2962629446195409E-2</v>
      </c>
      <c r="G508" s="31">
        <f t="shared" si="49"/>
        <v>0.75862068965517238</v>
      </c>
      <c r="H508" s="26">
        <f t="shared" si="50"/>
        <v>1.7446471054718478E-2</v>
      </c>
    </row>
    <row r="509" spans="2:8" s="17" customFormat="1" ht="15" x14ac:dyDescent="0.2">
      <c r="B509" s="3" t="s">
        <v>456</v>
      </c>
      <c r="C509" s="29">
        <v>8</v>
      </c>
      <c r="D509" s="29">
        <v>45</v>
      </c>
      <c r="E509" s="34">
        <f t="shared" si="47"/>
        <v>6.3441712926249009E-3</v>
      </c>
      <c r="F509" s="34">
        <f t="shared" si="48"/>
        <v>2.0261143628995948E-2</v>
      </c>
      <c r="G509" s="31">
        <f t="shared" si="49"/>
        <v>4.625</v>
      </c>
      <c r="H509" s="26">
        <f t="shared" si="50"/>
        <v>2.9341792228390166E-2</v>
      </c>
    </row>
    <row r="510" spans="2:8" s="17" customFormat="1" ht="15" x14ac:dyDescent="0.2">
      <c r="B510" s="3" t="s">
        <v>188</v>
      </c>
      <c r="C510" s="29">
        <v>3</v>
      </c>
      <c r="D510" s="29">
        <v>0</v>
      </c>
      <c r="E510" s="34">
        <f t="shared" si="47"/>
        <v>2.3790642347343376E-3</v>
      </c>
      <c r="F510" s="34" t="str">
        <f t="shared" si="48"/>
        <v/>
      </c>
      <c r="G510" s="31" t="str">
        <f t="shared" si="49"/>
        <v>0</v>
      </c>
      <c r="H510" s="26">
        <f t="shared" si="50"/>
        <v>0</v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0</v>
      </c>
      <c r="E513" s="34" t="str">
        <f t="shared" si="47"/>
        <v/>
      </c>
      <c r="F513" s="34" t="str">
        <f t="shared" si="48"/>
        <v/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9</v>
      </c>
      <c r="D515" s="29">
        <v>7</v>
      </c>
      <c r="E515" s="34">
        <f t="shared" si="47"/>
        <v>7.1371927042030133E-3</v>
      </c>
      <c r="F515" s="34">
        <f t="shared" si="48"/>
        <v>3.1517334533993696E-3</v>
      </c>
      <c r="G515" s="31">
        <f t="shared" si="49"/>
        <v>-0.22222222222222221</v>
      </c>
      <c r="H515" s="26">
        <f t="shared" si="50"/>
        <v>-1.586042823156225E-3</v>
      </c>
    </row>
    <row r="516" spans="2:8" s="17" customFormat="1" ht="15" x14ac:dyDescent="0.2">
      <c r="B516" s="3" t="s">
        <v>459</v>
      </c>
      <c r="C516" s="29">
        <v>0</v>
      </c>
      <c r="D516" s="29">
        <v>0</v>
      </c>
      <c r="E516" s="34" t="str">
        <f t="shared" si="47"/>
        <v/>
      </c>
      <c r="F516" s="34" t="str">
        <f t="shared" si="48"/>
        <v/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0</v>
      </c>
      <c r="D517" s="29">
        <v>0</v>
      </c>
      <c r="E517" s="34" t="str">
        <f t="shared" si="47"/>
        <v/>
      </c>
      <c r="F517" s="34" t="str">
        <f t="shared" si="48"/>
        <v/>
      </c>
      <c r="G517" s="31" t="str">
        <f t="shared" si="49"/>
        <v>0</v>
      </c>
      <c r="H517" s="26" t="str">
        <f t="shared" si="50"/>
        <v/>
      </c>
    </row>
    <row r="518" spans="2:8" s="17" customFormat="1" ht="15" x14ac:dyDescent="0.2">
      <c r="B518" s="3" t="s">
        <v>190</v>
      </c>
      <c r="C518" s="29">
        <v>7</v>
      </c>
      <c r="D518" s="29">
        <v>10</v>
      </c>
      <c r="E518" s="34">
        <f t="shared" si="47"/>
        <v>5.5511498810467885E-3</v>
      </c>
      <c r="F518" s="34">
        <f t="shared" si="48"/>
        <v>4.5024763619990991E-3</v>
      </c>
      <c r="G518" s="31">
        <f t="shared" si="49"/>
        <v>0.42857142857142855</v>
      </c>
      <c r="H518" s="26">
        <f t="shared" si="50"/>
        <v>2.3790642347343376E-3</v>
      </c>
    </row>
    <row r="519" spans="2:8" s="17" customFormat="1" ht="15" x14ac:dyDescent="0.2">
      <c r="B519" s="3" t="s">
        <v>192</v>
      </c>
      <c r="C519" s="29">
        <v>1</v>
      </c>
      <c r="D519" s="29">
        <v>0</v>
      </c>
      <c r="E519" s="34">
        <f t="shared" si="47"/>
        <v>7.9302141157811261E-4</v>
      </c>
      <c r="F519" s="34" t="str">
        <f t="shared" si="48"/>
        <v/>
      </c>
      <c r="G519" s="31" t="str">
        <f t="shared" si="49"/>
        <v>0</v>
      </c>
      <c r="H519" s="26">
        <f t="shared" si="50"/>
        <v>0</v>
      </c>
    </row>
    <row r="520" spans="2:8" s="17" customFormat="1" ht="15" x14ac:dyDescent="0.2">
      <c r="B520" s="3" t="s">
        <v>191</v>
      </c>
      <c r="C520" s="29">
        <v>91</v>
      </c>
      <c r="D520" s="29">
        <v>482</v>
      </c>
      <c r="E520" s="34">
        <f t="shared" si="47"/>
        <v>7.2164948453608241E-2</v>
      </c>
      <c r="F520" s="34">
        <f t="shared" si="48"/>
        <v>0.21701936064835659</v>
      </c>
      <c r="G520" s="31">
        <f t="shared" si="49"/>
        <v>4.2967032967032965</v>
      </c>
      <c r="H520" s="26">
        <f t="shared" si="50"/>
        <v>0.31007137192704198</v>
      </c>
    </row>
    <row r="521" spans="2:8" s="17" customFormat="1" ht="15" x14ac:dyDescent="0.2">
      <c r="B521" s="3" t="s">
        <v>461</v>
      </c>
      <c r="C521" s="29">
        <v>185</v>
      </c>
      <c r="D521" s="29">
        <v>510</v>
      </c>
      <c r="E521" s="34">
        <f t="shared" si="47"/>
        <v>0.14670896114195084</v>
      </c>
      <c r="F521" s="34">
        <f t="shared" si="48"/>
        <v>0.22962629446195407</v>
      </c>
      <c r="G521" s="31">
        <f t="shared" si="49"/>
        <v>1.7567567567567568</v>
      </c>
      <c r="H521" s="26">
        <f t="shared" si="50"/>
        <v>0.25773195876288663</v>
      </c>
    </row>
    <row r="522" spans="2:8" s="17" customFormat="1" ht="15" x14ac:dyDescent="0.2">
      <c r="B522" s="3" t="s">
        <v>193</v>
      </c>
      <c r="C522" s="29">
        <v>813</v>
      </c>
      <c r="D522" s="29">
        <v>851</v>
      </c>
      <c r="E522" s="34">
        <f t="shared" si="47"/>
        <v>0.64472640761300559</v>
      </c>
      <c r="F522" s="34">
        <f t="shared" si="48"/>
        <v>0.38316073840612336</v>
      </c>
      <c r="G522" s="31">
        <f t="shared" si="49"/>
        <v>4.6740467404674045E-2</v>
      </c>
      <c r="H522" s="26">
        <f t="shared" si="50"/>
        <v>3.013481363996828E-2</v>
      </c>
    </row>
    <row r="523" spans="2:8" s="17" customFormat="1" ht="15" x14ac:dyDescent="0.2">
      <c r="B523" s="3" t="s">
        <v>462</v>
      </c>
      <c r="C523" s="29">
        <v>0</v>
      </c>
      <c r="D523" s="29">
        <v>111</v>
      </c>
      <c r="E523" s="34" t="str">
        <f t="shared" si="47"/>
        <v/>
      </c>
      <c r="F523" s="34">
        <f t="shared" si="48"/>
        <v>4.9977487618190007E-2</v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1</v>
      </c>
      <c r="D524" s="29">
        <v>1</v>
      </c>
      <c r="E524" s="34">
        <f t="shared" si="47"/>
        <v>7.9302141157811261E-4</v>
      </c>
      <c r="F524" s="34">
        <f t="shared" si="48"/>
        <v>4.5024763619990995E-4</v>
      </c>
      <c r="G524" s="31">
        <f t="shared" si="49"/>
        <v>0</v>
      </c>
      <c r="H524" s="26">
        <f t="shared" si="50"/>
        <v>0</v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0</v>
      </c>
      <c r="D526" s="29">
        <v>3</v>
      </c>
      <c r="E526" s="34" t="str">
        <f t="shared" si="47"/>
        <v/>
      </c>
      <c r="F526" s="34">
        <f t="shared" si="48"/>
        <v>1.3507429085997298E-3</v>
      </c>
      <c r="G526" s="31" t="str">
        <f t="shared" si="49"/>
        <v>0</v>
      </c>
      <c r="H526" s="26" t="str">
        <f t="shared" si="50"/>
        <v/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104</v>
      </c>
      <c r="D529" s="29">
        <v>127</v>
      </c>
      <c r="E529" s="34">
        <f t="shared" si="47"/>
        <v>8.247422680412371E-2</v>
      </c>
      <c r="F529" s="34">
        <f t="shared" si="48"/>
        <v>5.7181449797388567E-2</v>
      </c>
      <c r="G529" s="31">
        <f t="shared" si="49"/>
        <v>0.22115384615384615</v>
      </c>
      <c r="H529" s="26">
        <f t="shared" si="50"/>
        <v>1.8239492466296588E-2</v>
      </c>
    </row>
    <row r="530" spans="2:8" s="17" customFormat="1" ht="30" x14ac:dyDescent="0.2">
      <c r="B530" s="3" t="s">
        <v>467</v>
      </c>
      <c r="C530" s="29">
        <v>2</v>
      </c>
      <c r="D530" s="29">
        <v>18</v>
      </c>
      <c r="E530" s="34">
        <f>+IF(C530=0,"",C530/C$505)</f>
        <v>1.5860428231562252E-3</v>
      </c>
      <c r="F530" s="34">
        <f>+IF(D530=0,"",D530/D$505)</f>
        <v>8.1044574515983792E-3</v>
      </c>
      <c r="G530" s="31">
        <f>+IF(OR(AND(D530=0),(C530=0)),"0",((D530-C530)/C530))</f>
        <v>8</v>
      </c>
      <c r="H530" s="26">
        <f t="shared" si="50"/>
        <v>1.2688342585249802E-2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547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508</v>
      </c>
      <c r="C8" s="20">
        <f>+C18+C70+C151+C294+C505</f>
        <v>24528</v>
      </c>
      <c r="D8" s="21">
        <f>+D18+D70+D151+D294+D505</f>
        <v>38029</v>
      </c>
      <c r="E8" s="22">
        <f>SUM(E9:E13)</f>
        <v>1</v>
      </c>
      <c r="F8" s="22">
        <f>SUM(F9:F13)</f>
        <v>1</v>
      </c>
      <c r="G8" s="22">
        <f t="shared" ref="G8:G13" si="0">+(D8-C8)/C8</f>
        <v>0.55043215916503585</v>
      </c>
      <c r="H8" s="22">
        <f t="shared" ref="H8:H13" si="1">+IF(OR(AND(E8=""),(G8="")),"",E8*G8)</f>
        <v>0.55043215916503585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930</v>
      </c>
      <c r="D9" s="24">
        <f>+D18</f>
        <v>556</v>
      </c>
      <c r="E9" s="25">
        <f t="shared" ref="E9:F13" si="2">+C9/C$8</f>
        <v>3.7915851272015653E-2</v>
      </c>
      <c r="F9" s="25">
        <f t="shared" si="2"/>
        <v>1.4620421257461411E-2</v>
      </c>
      <c r="G9" s="25">
        <f t="shared" si="0"/>
        <v>-0.40215053763440861</v>
      </c>
      <c r="H9" s="26">
        <f t="shared" si="1"/>
        <v>-1.524787997390737E-2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3227</v>
      </c>
      <c r="D10" s="24">
        <f>+D70</f>
        <v>2994</v>
      </c>
      <c r="E10" s="25">
        <f t="shared" si="2"/>
        <v>0.13156392694063926</v>
      </c>
      <c r="F10" s="25">
        <f t="shared" si="2"/>
        <v>7.872939072812854E-2</v>
      </c>
      <c r="G10" s="25">
        <f t="shared" si="0"/>
        <v>-7.2203284784629687E-2</v>
      </c>
      <c r="H10" s="26">
        <f t="shared" si="1"/>
        <v>-9.4993476842791906E-3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8697</v>
      </c>
      <c r="D11" s="24">
        <f>+D151</f>
        <v>7396</v>
      </c>
      <c r="E11" s="25">
        <f t="shared" si="2"/>
        <v>0.35457436399217224</v>
      </c>
      <c r="F11" s="25">
        <f t="shared" si="2"/>
        <v>0.19448315759026005</v>
      </c>
      <c r="G11" s="25">
        <f t="shared" si="0"/>
        <v>-0.1495918132689433</v>
      </c>
      <c r="H11" s="26">
        <f t="shared" si="1"/>
        <v>-5.3041422048271364E-2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9071</v>
      </c>
      <c r="D12" s="24">
        <f>+D294</f>
        <v>22311</v>
      </c>
      <c r="E12" s="25">
        <f t="shared" si="2"/>
        <v>0.3698222439660796</v>
      </c>
      <c r="F12" s="25">
        <f t="shared" si="2"/>
        <v>0.58668384653816819</v>
      </c>
      <c r="G12" s="25">
        <f t="shared" si="0"/>
        <v>1.4595965163708522</v>
      </c>
      <c r="H12" s="26">
        <f t="shared" si="1"/>
        <v>0.53979125896934121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2603</v>
      </c>
      <c r="D13" s="24">
        <f>+D505</f>
        <v>4772</v>
      </c>
      <c r="E13" s="25">
        <f t="shared" si="2"/>
        <v>0.10612361382909329</v>
      </c>
      <c r="F13" s="25">
        <f t="shared" si="2"/>
        <v>0.12548318388598176</v>
      </c>
      <c r="G13" s="25">
        <f t="shared" si="0"/>
        <v>0.83326930464848248</v>
      </c>
      <c r="H13" s="26">
        <f t="shared" si="1"/>
        <v>8.842954990215264E-2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930</v>
      </c>
      <c r="D18" s="20">
        <f>SUM(D19:D64)</f>
        <v>556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-0.40215053763440861</v>
      </c>
      <c r="H18" s="22">
        <f t="shared" ref="H18:H32" si="6">+IF(OR(AND(E18=""),(G18="")),"",E18*G18)</f>
        <v>-0.40215053763440861</v>
      </c>
    </row>
    <row r="19" spans="2:8" s="17" customFormat="1" ht="15" x14ac:dyDescent="0.2">
      <c r="B19" s="3" t="s">
        <v>0</v>
      </c>
      <c r="C19" s="29">
        <v>1</v>
      </c>
      <c r="D19" s="29">
        <v>3</v>
      </c>
      <c r="E19" s="30">
        <f t="shared" si="3"/>
        <v>1.0752688172043011E-3</v>
      </c>
      <c r="F19" s="30">
        <f t="shared" si="4"/>
        <v>5.3956834532374104E-3</v>
      </c>
      <c r="G19" s="31">
        <f t="shared" si="5"/>
        <v>2</v>
      </c>
      <c r="H19" s="26">
        <f t="shared" si="6"/>
        <v>2.1505376344086021E-3</v>
      </c>
    </row>
    <row r="20" spans="2:8" s="17" customFormat="1" ht="15" x14ac:dyDescent="0.2">
      <c r="B20" s="3" t="s">
        <v>196</v>
      </c>
      <c r="C20" s="29">
        <v>36</v>
      </c>
      <c r="D20" s="29">
        <v>42</v>
      </c>
      <c r="E20" s="30">
        <f t="shared" si="3"/>
        <v>3.870967741935484E-2</v>
      </c>
      <c r="F20" s="30">
        <f t="shared" si="4"/>
        <v>7.5539568345323743E-2</v>
      </c>
      <c r="G20" s="31">
        <f t="shared" si="5"/>
        <v>0.16666666666666666</v>
      </c>
      <c r="H20" s="26">
        <f t="shared" si="6"/>
        <v>6.4516129032258064E-3</v>
      </c>
    </row>
    <row r="21" spans="2:8" s="17" customFormat="1" ht="45" x14ac:dyDescent="0.2">
      <c r="B21" s="3" t="s">
        <v>1</v>
      </c>
      <c r="C21" s="29">
        <v>6</v>
      </c>
      <c r="D21" s="29">
        <v>1</v>
      </c>
      <c r="E21" s="30">
        <f t="shared" si="3"/>
        <v>6.4516129032258064E-3</v>
      </c>
      <c r="F21" s="30">
        <f t="shared" si="4"/>
        <v>1.7985611510791368E-3</v>
      </c>
      <c r="G21" s="31">
        <f t="shared" si="5"/>
        <v>-0.83333333333333337</v>
      </c>
      <c r="H21" s="26">
        <f t="shared" si="6"/>
        <v>-5.3763440860215058E-3</v>
      </c>
    </row>
    <row r="22" spans="2:8" s="17" customFormat="1" ht="45" x14ac:dyDescent="0.2">
      <c r="B22" s="3" t="s">
        <v>197</v>
      </c>
      <c r="C22" s="29">
        <v>2</v>
      </c>
      <c r="D22" s="29">
        <v>8</v>
      </c>
      <c r="E22" s="30">
        <f t="shared" si="3"/>
        <v>2.1505376344086021E-3</v>
      </c>
      <c r="F22" s="30">
        <f t="shared" si="4"/>
        <v>1.4388489208633094E-2</v>
      </c>
      <c r="G22" s="31">
        <f t="shared" si="5"/>
        <v>3</v>
      </c>
      <c r="H22" s="26">
        <f t="shared" si="6"/>
        <v>6.4516129032258064E-3</v>
      </c>
    </row>
    <row r="23" spans="2:8" s="17" customFormat="1" ht="30" x14ac:dyDescent="0.2">
      <c r="B23" s="3" t="s">
        <v>198</v>
      </c>
      <c r="C23" s="29">
        <v>7</v>
      </c>
      <c r="D23" s="29">
        <v>4</v>
      </c>
      <c r="E23" s="30">
        <f t="shared" si="3"/>
        <v>7.526881720430108E-3</v>
      </c>
      <c r="F23" s="30">
        <f t="shared" si="4"/>
        <v>7.1942446043165471E-3</v>
      </c>
      <c r="G23" s="31">
        <f t="shared" si="5"/>
        <v>-0.42857142857142855</v>
      </c>
      <c r="H23" s="26">
        <f t="shared" si="6"/>
        <v>-3.2258064516129032E-3</v>
      </c>
    </row>
    <row r="24" spans="2:8" s="17" customFormat="1" ht="45" x14ac:dyDescent="0.2">
      <c r="B24" s="3" t="s">
        <v>199</v>
      </c>
      <c r="C24" s="29">
        <v>4</v>
      </c>
      <c r="D24" s="29">
        <v>5</v>
      </c>
      <c r="E24" s="30">
        <f t="shared" si="3"/>
        <v>4.3010752688172043E-3</v>
      </c>
      <c r="F24" s="30">
        <f t="shared" si="4"/>
        <v>8.9928057553956831E-3</v>
      </c>
      <c r="G24" s="31">
        <f t="shared" si="5"/>
        <v>0.25</v>
      </c>
      <c r="H24" s="26">
        <f t="shared" si="6"/>
        <v>1.0752688172043011E-3</v>
      </c>
    </row>
    <row r="25" spans="2:8" s="17" customFormat="1" ht="15" x14ac:dyDescent="0.2">
      <c r="B25" s="3" t="s">
        <v>2</v>
      </c>
      <c r="C25" s="29">
        <v>8</v>
      </c>
      <c r="D25" s="29">
        <v>9</v>
      </c>
      <c r="E25" s="30">
        <f t="shared" si="3"/>
        <v>8.6021505376344086E-3</v>
      </c>
      <c r="F25" s="30">
        <f t="shared" si="4"/>
        <v>1.618705035971223E-2</v>
      </c>
      <c r="G25" s="31">
        <f t="shared" si="5"/>
        <v>0.125</v>
      </c>
      <c r="H25" s="26">
        <f t="shared" si="6"/>
        <v>1.0752688172043011E-3</v>
      </c>
    </row>
    <row r="26" spans="2:8" s="17" customFormat="1" ht="15" x14ac:dyDescent="0.2">
      <c r="B26" s="3" t="s">
        <v>6</v>
      </c>
      <c r="C26" s="29">
        <v>23</v>
      </c>
      <c r="D26" s="29">
        <v>19</v>
      </c>
      <c r="E26" s="30">
        <f t="shared" si="3"/>
        <v>2.4731182795698924E-2</v>
      </c>
      <c r="F26" s="30">
        <f t="shared" si="4"/>
        <v>3.41726618705036E-2</v>
      </c>
      <c r="G26" s="31">
        <f t="shared" si="5"/>
        <v>-0.17391304347826086</v>
      </c>
      <c r="H26" s="26">
        <f t="shared" si="6"/>
        <v>-4.3010752688172043E-3</v>
      </c>
    </row>
    <row r="27" spans="2:8" s="17" customFormat="1" ht="15" x14ac:dyDescent="0.2">
      <c r="B27" s="3" t="s">
        <v>3</v>
      </c>
      <c r="C27" s="29">
        <v>1</v>
      </c>
      <c r="D27" s="29">
        <v>1</v>
      </c>
      <c r="E27" s="30">
        <f t="shared" si="3"/>
        <v>1.0752688172043011E-3</v>
      </c>
      <c r="F27" s="30">
        <f t="shared" si="4"/>
        <v>1.7985611510791368E-3</v>
      </c>
      <c r="G27" s="31">
        <f t="shared" si="5"/>
        <v>0</v>
      </c>
      <c r="H27" s="26">
        <f t="shared" si="6"/>
        <v>0</v>
      </c>
    </row>
    <row r="28" spans="2:8" s="17" customFormat="1" ht="15" x14ac:dyDescent="0.2">
      <c r="B28" s="3" t="s">
        <v>5</v>
      </c>
      <c r="C28" s="29">
        <v>301</v>
      </c>
      <c r="D28" s="29">
        <v>85</v>
      </c>
      <c r="E28" s="30">
        <f t="shared" si="3"/>
        <v>0.32365591397849464</v>
      </c>
      <c r="F28" s="30">
        <f t="shared" si="4"/>
        <v>0.15287769784172661</v>
      </c>
      <c r="G28" s="31">
        <f t="shared" si="5"/>
        <v>-0.71760797342192695</v>
      </c>
      <c r="H28" s="26">
        <f t="shared" si="6"/>
        <v>-0.23225806451612904</v>
      </c>
    </row>
    <row r="29" spans="2:8" s="17" customFormat="1" ht="30" x14ac:dyDescent="0.2">
      <c r="B29" s="3" t="s">
        <v>200</v>
      </c>
      <c r="C29" s="29">
        <v>0</v>
      </c>
      <c r="D29" s="29">
        <v>1</v>
      </c>
      <c r="E29" s="30" t="str">
        <f t="shared" si="3"/>
        <v/>
      </c>
      <c r="F29" s="30">
        <f t="shared" si="4"/>
        <v>1.7985611510791368E-3</v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6</v>
      </c>
      <c r="D30" s="29">
        <v>7</v>
      </c>
      <c r="E30" s="30">
        <f t="shared" si="3"/>
        <v>6.4516129032258064E-3</v>
      </c>
      <c r="F30" s="30">
        <f t="shared" si="4"/>
        <v>1.2589928057553957E-2</v>
      </c>
      <c r="G30" s="31">
        <f t="shared" si="5"/>
        <v>0.16666666666666666</v>
      </c>
      <c r="H30" s="26">
        <f t="shared" si="6"/>
        <v>1.0752688172043011E-3</v>
      </c>
    </row>
    <row r="31" spans="2:8" s="17" customFormat="1" ht="15" x14ac:dyDescent="0.2">
      <c r="B31" s="3" t="s">
        <v>4</v>
      </c>
      <c r="C31" s="29">
        <v>3</v>
      </c>
      <c r="D31" s="29">
        <v>2</v>
      </c>
      <c r="E31" s="30">
        <f t="shared" si="3"/>
        <v>3.2258064516129032E-3</v>
      </c>
      <c r="F31" s="30">
        <f t="shared" si="4"/>
        <v>3.5971223021582736E-3</v>
      </c>
      <c r="G31" s="31">
        <f t="shared" si="5"/>
        <v>-0.33333333333333331</v>
      </c>
      <c r="H31" s="26">
        <f t="shared" si="6"/>
        <v>-1.0752688172043011E-3</v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1</v>
      </c>
      <c r="E33" s="30" t="str">
        <f>+IF(C33=0,"",C33/C$18)</f>
        <v/>
      </c>
      <c r="F33" s="30">
        <f t="shared" ref="F33:F64" si="7">+IF(D33=0,"",D33/D$18)</f>
        <v>1.7985611510791368E-3</v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5</v>
      </c>
      <c r="D34" s="29">
        <v>11</v>
      </c>
      <c r="E34" s="30">
        <f t="shared" ref="E34:E64" si="10">+IF(C34=0,"",C34/C$18)</f>
        <v>5.3763440860215058E-3</v>
      </c>
      <c r="F34" s="30">
        <f t="shared" si="7"/>
        <v>1.9784172661870502E-2</v>
      </c>
      <c r="G34" s="31">
        <f t="shared" si="8"/>
        <v>1.2</v>
      </c>
      <c r="H34" s="26">
        <f t="shared" si="9"/>
        <v>6.4516129032258064E-3</v>
      </c>
    </row>
    <row r="35" spans="2:8" s="17" customFormat="1" ht="30" x14ac:dyDescent="0.2">
      <c r="B35" s="3" t="s">
        <v>204</v>
      </c>
      <c r="C35" s="29">
        <v>1</v>
      </c>
      <c r="D35" s="29">
        <v>0</v>
      </c>
      <c r="E35" s="30">
        <f t="shared" si="10"/>
        <v>1.0752688172043011E-3</v>
      </c>
      <c r="F35" s="30" t="str">
        <f t="shared" si="7"/>
        <v/>
      </c>
      <c r="G35" s="31" t="str">
        <f t="shared" si="8"/>
        <v>0</v>
      </c>
      <c r="H35" s="26">
        <f t="shared" si="9"/>
        <v>0</v>
      </c>
    </row>
    <row r="36" spans="2:8" s="17" customFormat="1" ht="30" x14ac:dyDescent="0.2">
      <c r="B36" s="3" t="s">
        <v>205</v>
      </c>
      <c r="C36" s="29">
        <v>11</v>
      </c>
      <c r="D36" s="29">
        <v>25</v>
      </c>
      <c r="E36" s="30">
        <f t="shared" si="10"/>
        <v>1.1827956989247311E-2</v>
      </c>
      <c r="F36" s="30">
        <f t="shared" si="7"/>
        <v>4.4964028776978415E-2</v>
      </c>
      <c r="G36" s="31">
        <f t="shared" si="8"/>
        <v>1.2727272727272727</v>
      </c>
      <c r="H36" s="26">
        <f t="shared" si="9"/>
        <v>1.5053763440860214E-2</v>
      </c>
    </row>
    <row r="37" spans="2:8" s="17" customFormat="1" ht="15" x14ac:dyDescent="0.2">
      <c r="B37" s="3" t="s">
        <v>8</v>
      </c>
      <c r="C37" s="29">
        <v>1</v>
      </c>
      <c r="D37" s="29">
        <v>4</v>
      </c>
      <c r="E37" s="30">
        <f t="shared" si="10"/>
        <v>1.0752688172043011E-3</v>
      </c>
      <c r="F37" s="30">
        <f t="shared" si="7"/>
        <v>7.1942446043165471E-3</v>
      </c>
      <c r="G37" s="31">
        <f t="shared" si="8"/>
        <v>3</v>
      </c>
      <c r="H37" s="26">
        <f t="shared" si="9"/>
        <v>3.2258064516129032E-3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1</v>
      </c>
      <c r="D39" s="29">
        <v>4</v>
      </c>
      <c r="E39" s="30">
        <f t="shared" si="10"/>
        <v>1.0752688172043011E-3</v>
      </c>
      <c r="F39" s="30">
        <f t="shared" si="7"/>
        <v>7.1942446043165471E-3</v>
      </c>
      <c r="G39" s="31">
        <f t="shared" si="8"/>
        <v>3</v>
      </c>
      <c r="H39" s="26">
        <f t="shared" si="9"/>
        <v>3.2258064516129032E-3</v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6</v>
      </c>
      <c r="D42" s="29">
        <v>3</v>
      </c>
      <c r="E42" s="30">
        <f t="shared" si="10"/>
        <v>6.4516129032258064E-3</v>
      </c>
      <c r="F42" s="30">
        <f t="shared" si="7"/>
        <v>5.3956834532374104E-3</v>
      </c>
      <c r="G42" s="31">
        <f t="shared" si="8"/>
        <v>-0.5</v>
      </c>
      <c r="H42" s="26">
        <f t="shared" si="9"/>
        <v>-3.2258064516129032E-3</v>
      </c>
    </row>
    <row r="43" spans="2:8" s="17" customFormat="1" ht="30" x14ac:dyDescent="0.2">
      <c r="B43" s="3" t="s">
        <v>211</v>
      </c>
      <c r="C43" s="29">
        <v>2</v>
      </c>
      <c r="D43" s="29">
        <v>3</v>
      </c>
      <c r="E43" s="30">
        <f t="shared" si="10"/>
        <v>2.1505376344086021E-3</v>
      </c>
      <c r="F43" s="30">
        <f t="shared" si="7"/>
        <v>5.3956834532374104E-3</v>
      </c>
      <c r="G43" s="31">
        <f t="shared" si="8"/>
        <v>0.5</v>
      </c>
      <c r="H43" s="26">
        <f t="shared" si="9"/>
        <v>1.0752688172043011E-3</v>
      </c>
    </row>
    <row r="44" spans="2:8" s="17" customFormat="1" ht="30" x14ac:dyDescent="0.2">
      <c r="B44" s="3" t="s">
        <v>9</v>
      </c>
      <c r="C44" s="29">
        <v>0</v>
      </c>
      <c r="D44" s="29">
        <v>3</v>
      </c>
      <c r="E44" s="30" t="str">
        <f t="shared" si="10"/>
        <v/>
      </c>
      <c r="F44" s="30">
        <f t="shared" si="7"/>
        <v>5.3956834532374104E-3</v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1</v>
      </c>
      <c r="E45" s="30" t="str">
        <f t="shared" si="10"/>
        <v/>
      </c>
      <c r="F45" s="30">
        <f t="shared" si="7"/>
        <v>1.7985611510791368E-3</v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32</v>
      </c>
      <c r="D46" s="29">
        <v>2</v>
      </c>
      <c r="E46" s="30">
        <f t="shared" si="10"/>
        <v>3.4408602150537634E-2</v>
      </c>
      <c r="F46" s="30">
        <f t="shared" si="7"/>
        <v>3.5971223021582736E-3</v>
      </c>
      <c r="G46" s="31">
        <f t="shared" si="8"/>
        <v>-0.9375</v>
      </c>
      <c r="H46" s="26">
        <f t="shared" si="9"/>
        <v>-3.2258064516129031E-2</v>
      </c>
    </row>
    <row r="47" spans="2:8" s="17" customFormat="1" ht="30" x14ac:dyDescent="0.2">
      <c r="B47" s="3" t="s">
        <v>10</v>
      </c>
      <c r="C47" s="29">
        <v>32</v>
      </c>
      <c r="D47" s="29">
        <v>6</v>
      </c>
      <c r="E47" s="30">
        <f t="shared" si="10"/>
        <v>3.4408602150537634E-2</v>
      </c>
      <c r="F47" s="30">
        <f t="shared" si="7"/>
        <v>1.0791366906474821E-2</v>
      </c>
      <c r="G47" s="31">
        <f t="shared" si="8"/>
        <v>-0.8125</v>
      </c>
      <c r="H47" s="26">
        <f t="shared" si="9"/>
        <v>-2.7956989247311829E-2</v>
      </c>
    </row>
    <row r="48" spans="2:8" s="17" customFormat="1" ht="15" x14ac:dyDescent="0.2">
      <c r="B48" s="3" t="s">
        <v>11</v>
      </c>
      <c r="C48" s="29">
        <v>46</v>
      </c>
      <c r="D48" s="29">
        <v>28</v>
      </c>
      <c r="E48" s="30">
        <f t="shared" si="10"/>
        <v>4.9462365591397849E-2</v>
      </c>
      <c r="F48" s="30">
        <f t="shared" si="7"/>
        <v>5.0359712230215826E-2</v>
      </c>
      <c r="G48" s="31">
        <f t="shared" si="8"/>
        <v>-0.39130434782608697</v>
      </c>
      <c r="H48" s="26">
        <f t="shared" si="9"/>
        <v>-1.935483870967742E-2</v>
      </c>
    </row>
    <row r="49" spans="2:8" s="17" customFormat="1" ht="15" x14ac:dyDescent="0.2">
      <c r="B49" s="3" t="s">
        <v>16</v>
      </c>
      <c r="C49" s="29">
        <v>36</v>
      </c>
      <c r="D49" s="29">
        <v>35</v>
      </c>
      <c r="E49" s="30">
        <f t="shared" si="10"/>
        <v>3.870967741935484E-2</v>
      </c>
      <c r="F49" s="30">
        <f t="shared" si="7"/>
        <v>6.2949640287769781E-2</v>
      </c>
      <c r="G49" s="31">
        <f t="shared" si="8"/>
        <v>-2.7777777777777776E-2</v>
      </c>
      <c r="H49" s="26">
        <f t="shared" si="9"/>
        <v>-1.0752688172043011E-3</v>
      </c>
    </row>
    <row r="50" spans="2:8" s="17" customFormat="1" ht="15" x14ac:dyDescent="0.2">
      <c r="B50" s="3" t="s">
        <v>15</v>
      </c>
      <c r="C50" s="29">
        <v>28</v>
      </c>
      <c r="D50" s="29">
        <v>10</v>
      </c>
      <c r="E50" s="30">
        <f t="shared" si="10"/>
        <v>3.0107526881720432E-2</v>
      </c>
      <c r="F50" s="30">
        <f t="shared" si="7"/>
        <v>1.7985611510791366E-2</v>
      </c>
      <c r="G50" s="31">
        <f t="shared" si="8"/>
        <v>-0.6428571428571429</v>
      </c>
      <c r="H50" s="26">
        <f t="shared" si="9"/>
        <v>-1.935483870967742E-2</v>
      </c>
    </row>
    <row r="51" spans="2:8" s="17" customFormat="1" ht="30" x14ac:dyDescent="0.2">
      <c r="B51" s="3" t="s">
        <v>13</v>
      </c>
      <c r="C51" s="29">
        <v>0</v>
      </c>
      <c r="D51" s="29">
        <v>5</v>
      </c>
      <c r="E51" s="30" t="str">
        <f t="shared" si="10"/>
        <v/>
      </c>
      <c r="F51" s="30">
        <f t="shared" si="7"/>
        <v>8.9928057553956831E-3</v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19</v>
      </c>
      <c r="D52" s="29">
        <v>48</v>
      </c>
      <c r="E52" s="30">
        <f t="shared" si="10"/>
        <v>2.0430107526881722E-2</v>
      </c>
      <c r="F52" s="30">
        <f t="shared" si="7"/>
        <v>8.6330935251798566E-2</v>
      </c>
      <c r="G52" s="31">
        <f t="shared" si="8"/>
        <v>1.5263157894736843</v>
      </c>
      <c r="H52" s="26">
        <f t="shared" si="9"/>
        <v>3.1182795698924733E-2</v>
      </c>
    </row>
    <row r="53" spans="2:8" s="17" customFormat="1" ht="15" x14ac:dyDescent="0.2">
      <c r="B53" s="3" t="s">
        <v>12</v>
      </c>
      <c r="C53" s="29">
        <v>0</v>
      </c>
      <c r="D53" s="29">
        <v>2</v>
      </c>
      <c r="E53" s="30" t="str">
        <f t="shared" si="10"/>
        <v/>
      </c>
      <c r="F53" s="30">
        <f t="shared" si="7"/>
        <v>3.5971223021582736E-3</v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1</v>
      </c>
      <c r="D55" s="29">
        <v>0</v>
      </c>
      <c r="E55" s="30">
        <f t="shared" si="10"/>
        <v>1.0752688172043011E-3</v>
      </c>
      <c r="F55" s="30" t="str">
        <f t="shared" si="7"/>
        <v/>
      </c>
      <c r="G55" s="31" t="str">
        <f t="shared" si="8"/>
        <v>0</v>
      </c>
      <c r="H55" s="26">
        <f t="shared" si="9"/>
        <v>0</v>
      </c>
    </row>
    <row r="56" spans="2:8" s="17" customFormat="1" ht="15" x14ac:dyDescent="0.2">
      <c r="B56" s="3" t="s">
        <v>18</v>
      </c>
      <c r="C56" s="29">
        <v>12</v>
      </c>
      <c r="D56" s="29">
        <v>17</v>
      </c>
      <c r="E56" s="30">
        <f t="shared" si="10"/>
        <v>1.2903225806451613E-2</v>
      </c>
      <c r="F56" s="30">
        <f t="shared" si="7"/>
        <v>3.0575539568345324E-2</v>
      </c>
      <c r="G56" s="31">
        <f t="shared" si="8"/>
        <v>0.41666666666666669</v>
      </c>
      <c r="H56" s="26">
        <f t="shared" si="9"/>
        <v>5.3763440860215058E-3</v>
      </c>
    </row>
    <row r="57" spans="2:8" s="17" customFormat="1" ht="30" x14ac:dyDescent="0.2">
      <c r="B57" s="3" t="s">
        <v>215</v>
      </c>
      <c r="C57" s="29">
        <v>4</v>
      </c>
      <c r="D57" s="29">
        <v>3</v>
      </c>
      <c r="E57" s="30">
        <f t="shared" si="10"/>
        <v>4.3010752688172043E-3</v>
      </c>
      <c r="F57" s="30">
        <f t="shared" si="7"/>
        <v>5.3956834532374104E-3</v>
      </c>
      <c r="G57" s="31">
        <f t="shared" si="8"/>
        <v>-0.25</v>
      </c>
      <c r="H57" s="26">
        <f t="shared" si="9"/>
        <v>-1.0752688172043011E-3</v>
      </c>
    </row>
    <row r="58" spans="2:8" s="17" customFormat="1" ht="15" x14ac:dyDescent="0.2">
      <c r="B58" s="3" t="s">
        <v>216</v>
      </c>
      <c r="C58" s="29">
        <v>27</v>
      </c>
      <c r="D58" s="29">
        <v>21</v>
      </c>
      <c r="E58" s="30">
        <f t="shared" si="10"/>
        <v>2.903225806451613E-2</v>
      </c>
      <c r="F58" s="30">
        <f t="shared" si="7"/>
        <v>3.7769784172661872E-2</v>
      </c>
      <c r="G58" s="31">
        <f t="shared" si="8"/>
        <v>-0.22222222222222221</v>
      </c>
      <c r="H58" s="26">
        <f t="shared" si="9"/>
        <v>-6.4516129032258064E-3</v>
      </c>
    </row>
    <row r="59" spans="2:8" s="17" customFormat="1" ht="15" x14ac:dyDescent="0.2">
      <c r="B59" s="3" t="s">
        <v>217</v>
      </c>
      <c r="C59" s="29">
        <v>3</v>
      </c>
      <c r="D59" s="29">
        <v>3</v>
      </c>
      <c r="E59" s="30">
        <f t="shared" si="10"/>
        <v>3.2258064516129032E-3</v>
      </c>
      <c r="F59" s="30">
        <f t="shared" si="7"/>
        <v>5.3956834532374104E-3</v>
      </c>
      <c r="G59" s="31">
        <f t="shared" si="8"/>
        <v>0</v>
      </c>
      <c r="H59" s="26">
        <f t="shared" si="9"/>
        <v>0</v>
      </c>
    </row>
    <row r="60" spans="2:8" s="17" customFormat="1" ht="15" x14ac:dyDescent="0.2">
      <c r="B60" s="3" t="s">
        <v>218</v>
      </c>
      <c r="C60" s="29">
        <v>225</v>
      </c>
      <c r="D60" s="29">
        <v>75</v>
      </c>
      <c r="E60" s="30">
        <f t="shared" si="10"/>
        <v>0.24193548387096775</v>
      </c>
      <c r="F60" s="30">
        <f t="shared" si="7"/>
        <v>0.13489208633093525</v>
      </c>
      <c r="G60" s="31">
        <f t="shared" si="8"/>
        <v>-0.66666666666666663</v>
      </c>
      <c r="H60" s="26">
        <f t="shared" si="9"/>
        <v>-0.16129032258064516</v>
      </c>
    </row>
    <row r="61" spans="2:8" s="17" customFormat="1" ht="15" x14ac:dyDescent="0.2">
      <c r="B61" s="3" t="s">
        <v>219</v>
      </c>
      <c r="C61" s="29">
        <v>31</v>
      </c>
      <c r="D61" s="29">
        <v>6</v>
      </c>
      <c r="E61" s="30">
        <f t="shared" si="10"/>
        <v>3.3333333333333333E-2</v>
      </c>
      <c r="F61" s="30">
        <f t="shared" si="7"/>
        <v>1.0791366906474821E-2</v>
      </c>
      <c r="G61" s="31">
        <f t="shared" si="8"/>
        <v>-0.80645161290322576</v>
      </c>
      <c r="H61" s="26">
        <f t="shared" si="9"/>
        <v>-2.6881720430107524E-2</v>
      </c>
    </row>
    <row r="62" spans="2:8" s="17" customFormat="1" ht="15" x14ac:dyDescent="0.2">
      <c r="B62" s="3" t="s">
        <v>19</v>
      </c>
      <c r="C62" s="29">
        <v>0</v>
      </c>
      <c r="D62" s="29">
        <v>1</v>
      </c>
      <c r="E62" s="30" t="str">
        <f t="shared" si="10"/>
        <v/>
      </c>
      <c r="F62" s="30">
        <f t="shared" si="7"/>
        <v>1.7985611510791368E-3</v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7</v>
      </c>
      <c r="D63" s="29">
        <v>7</v>
      </c>
      <c r="E63" s="30">
        <f t="shared" si="10"/>
        <v>7.526881720430108E-3</v>
      </c>
      <c r="F63" s="30">
        <f t="shared" si="7"/>
        <v>1.2589928057553957E-2</v>
      </c>
      <c r="G63" s="31">
        <f t="shared" si="8"/>
        <v>0</v>
      </c>
      <c r="H63" s="26">
        <f t="shared" si="9"/>
        <v>0</v>
      </c>
    </row>
    <row r="64" spans="2:8" s="17" customFormat="1" ht="15" x14ac:dyDescent="0.2">
      <c r="B64" s="3" t="s">
        <v>221</v>
      </c>
      <c r="C64" s="29">
        <v>2</v>
      </c>
      <c r="D64" s="29">
        <v>45</v>
      </c>
      <c r="E64" s="30">
        <f t="shared" si="10"/>
        <v>2.1505376344086021E-3</v>
      </c>
      <c r="F64" s="30">
        <f t="shared" si="7"/>
        <v>8.0935251798561147E-2</v>
      </c>
      <c r="G64" s="31">
        <f t="shared" si="8"/>
        <v>21.5</v>
      </c>
      <c r="H64" s="26">
        <f t="shared" si="9"/>
        <v>4.6236559139784944E-2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3227</v>
      </c>
      <c r="D70" s="21">
        <f>SUM(D71:D145)</f>
        <v>2994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-7.2203284784629687E-2</v>
      </c>
      <c r="H70" s="22">
        <f>+IF(OR(AND(E70=""),(G70="")),"",E70*G70)</f>
        <v>-7.2203284784629687E-2</v>
      </c>
    </row>
    <row r="71" spans="2:8" s="17" customFormat="1" ht="15" x14ac:dyDescent="0.2">
      <c r="B71" s="3" t="s">
        <v>20</v>
      </c>
      <c r="C71" s="29">
        <v>41</v>
      </c>
      <c r="D71" s="29">
        <v>55</v>
      </c>
      <c r="E71" s="34">
        <f>+IF(C71=0,"",C71/C$70)</f>
        <v>1.2705299039355439E-2</v>
      </c>
      <c r="F71" s="34">
        <f>+IF(D71=0,"",D71/D$70)</f>
        <v>1.837007348029392E-2</v>
      </c>
      <c r="G71" s="31">
        <f>+IF(OR(AND(D71=0),(C71=0)),"0",((D71-C71)/C71))</f>
        <v>0.34146341463414637</v>
      </c>
      <c r="H71" s="26">
        <f>+IF(OR(AND(E71=""),(G71="")),"",E71*G71)</f>
        <v>4.3383947939262474E-3</v>
      </c>
    </row>
    <row r="72" spans="2:8" s="17" customFormat="1" ht="15" x14ac:dyDescent="0.2">
      <c r="B72" s="3" t="s">
        <v>21</v>
      </c>
      <c r="C72" s="29">
        <v>22</v>
      </c>
      <c r="D72" s="29">
        <v>74</v>
      </c>
      <c r="E72" s="34">
        <f t="shared" ref="E72:E135" si="11">+IF(C72=0,"",C72/C$70)</f>
        <v>6.8174775333126741E-3</v>
      </c>
      <c r="F72" s="34">
        <f t="shared" ref="F72:F135" si="12">+IF(D72=0,"",D72/D$70)</f>
        <v>2.4716098864395457E-2</v>
      </c>
      <c r="G72" s="31">
        <f t="shared" ref="G72:G135" si="13">+IF(OR(AND(D72=0),(C72=0)),"0",((D72-C72)/C72))</f>
        <v>2.3636363636363638</v>
      </c>
      <c r="H72" s="26">
        <f t="shared" ref="H72:H135" si="14">+IF(OR(AND(E72=""),(G72="")),"",E72*G72)</f>
        <v>1.6114037806011776E-2</v>
      </c>
    </row>
    <row r="73" spans="2:8" s="17" customFormat="1" ht="15" x14ac:dyDescent="0.2">
      <c r="B73" s="3" t="s">
        <v>22</v>
      </c>
      <c r="C73" s="29">
        <v>193</v>
      </c>
      <c r="D73" s="29">
        <v>160</v>
      </c>
      <c r="E73" s="34">
        <f t="shared" si="11"/>
        <v>5.9807871087697549E-2</v>
      </c>
      <c r="F73" s="34">
        <f t="shared" si="12"/>
        <v>5.3440213760855046E-2</v>
      </c>
      <c r="G73" s="31">
        <f t="shared" si="13"/>
        <v>-0.17098445595854922</v>
      </c>
      <c r="H73" s="26">
        <f t="shared" si="14"/>
        <v>-1.0226216299969011E-2</v>
      </c>
    </row>
    <row r="74" spans="2:8" s="17" customFormat="1" ht="30" x14ac:dyDescent="0.2">
      <c r="B74" s="3" t="s">
        <v>222</v>
      </c>
      <c r="C74" s="29">
        <v>142</v>
      </c>
      <c r="D74" s="29">
        <v>133</v>
      </c>
      <c r="E74" s="34">
        <f t="shared" si="11"/>
        <v>4.4003718624109081E-2</v>
      </c>
      <c r="F74" s="34">
        <f t="shared" si="12"/>
        <v>4.4422177688710755E-2</v>
      </c>
      <c r="G74" s="31">
        <f t="shared" si="13"/>
        <v>-6.3380281690140844E-2</v>
      </c>
      <c r="H74" s="26">
        <f t="shared" si="14"/>
        <v>-2.7889680818097306E-3</v>
      </c>
    </row>
    <row r="75" spans="2:8" s="17" customFormat="1" ht="15" x14ac:dyDescent="0.2">
      <c r="B75" s="3" t="s">
        <v>23</v>
      </c>
      <c r="C75" s="29">
        <v>3</v>
      </c>
      <c r="D75" s="29">
        <v>1</v>
      </c>
      <c r="E75" s="34">
        <f t="shared" si="11"/>
        <v>9.2965602726991013E-4</v>
      </c>
      <c r="F75" s="34">
        <f t="shared" si="12"/>
        <v>3.3400133600534405E-4</v>
      </c>
      <c r="G75" s="31">
        <f t="shared" si="13"/>
        <v>-0.66666666666666663</v>
      </c>
      <c r="H75" s="26">
        <f t="shared" si="14"/>
        <v>-6.1977068484660668E-4</v>
      </c>
    </row>
    <row r="76" spans="2:8" s="17" customFormat="1" ht="15" x14ac:dyDescent="0.2">
      <c r="B76" s="3" t="s">
        <v>223</v>
      </c>
      <c r="C76" s="29">
        <v>0</v>
      </c>
      <c r="D76" s="29">
        <v>1</v>
      </c>
      <c r="E76" s="34" t="str">
        <f t="shared" si="11"/>
        <v/>
      </c>
      <c r="F76" s="34">
        <f t="shared" si="12"/>
        <v>3.3400133600534405E-4</v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1</v>
      </c>
      <c r="D77" s="29">
        <v>3</v>
      </c>
      <c r="E77" s="34">
        <f t="shared" si="11"/>
        <v>3.0988534242330339E-4</v>
      </c>
      <c r="F77" s="34">
        <f t="shared" si="12"/>
        <v>1.002004008016032E-3</v>
      </c>
      <c r="G77" s="31">
        <f t="shared" si="13"/>
        <v>2</v>
      </c>
      <c r="H77" s="26">
        <f t="shared" si="14"/>
        <v>6.1977068484660679E-4</v>
      </c>
    </row>
    <row r="78" spans="2:8" s="17" customFormat="1" ht="15" x14ac:dyDescent="0.2">
      <c r="B78" s="3" t="s">
        <v>225</v>
      </c>
      <c r="C78" s="29">
        <v>3</v>
      </c>
      <c r="D78" s="29">
        <v>0</v>
      </c>
      <c r="E78" s="34">
        <f t="shared" si="11"/>
        <v>9.2965602726991013E-4</v>
      </c>
      <c r="F78" s="34" t="str">
        <f t="shared" si="12"/>
        <v/>
      </c>
      <c r="G78" s="31" t="str">
        <f t="shared" si="13"/>
        <v>0</v>
      </c>
      <c r="H78" s="26">
        <f t="shared" si="14"/>
        <v>0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8</v>
      </c>
      <c r="D80" s="29">
        <v>8</v>
      </c>
      <c r="E80" s="34">
        <f t="shared" si="11"/>
        <v>2.4790827393864272E-3</v>
      </c>
      <c r="F80" s="34">
        <f t="shared" si="12"/>
        <v>2.6720106880427524E-3</v>
      </c>
      <c r="G80" s="31">
        <f t="shared" si="13"/>
        <v>0</v>
      </c>
      <c r="H80" s="26">
        <f t="shared" si="14"/>
        <v>0</v>
      </c>
    </row>
    <row r="81" spans="2:9" s="17" customFormat="1" ht="15" x14ac:dyDescent="0.2">
      <c r="B81" s="3" t="s">
        <v>24</v>
      </c>
      <c r="C81" s="29">
        <v>0</v>
      </c>
      <c r="D81" s="29">
        <v>1</v>
      </c>
      <c r="E81" s="34" t="str">
        <f t="shared" si="11"/>
        <v/>
      </c>
      <c r="F81" s="34">
        <f t="shared" si="12"/>
        <v>3.3400133600534405E-4</v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82</v>
      </c>
      <c r="D82" s="29">
        <v>95</v>
      </c>
      <c r="E82" s="34">
        <f t="shared" si="11"/>
        <v>2.5410598078710878E-2</v>
      </c>
      <c r="F82" s="34">
        <f t="shared" si="12"/>
        <v>3.1730126920507681E-2</v>
      </c>
      <c r="G82" s="31">
        <f t="shared" si="13"/>
        <v>0.15853658536585366</v>
      </c>
      <c r="H82" s="26">
        <f t="shared" si="14"/>
        <v>4.028509451502944E-3</v>
      </c>
      <c r="I82" s="35"/>
    </row>
    <row r="83" spans="2:9" s="17" customFormat="1" ht="15" x14ac:dyDescent="0.2">
      <c r="B83" s="3" t="s">
        <v>229</v>
      </c>
      <c r="C83" s="29">
        <v>86</v>
      </c>
      <c r="D83" s="29">
        <v>34</v>
      </c>
      <c r="E83" s="34">
        <f t="shared" si="11"/>
        <v>2.6650139448404091E-2</v>
      </c>
      <c r="F83" s="34">
        <f t="shared" si="12"/>
        <v>1.1356045424181697E-2</v>
      </c>
      <c r="G83" s="31">
        <f t="shared" si="13"/>
        <v>-0.60465116279069764</v>
      </c>
      <c r="H83" s="26">
        <f t="shared" si="14"/>
        <v>-1.6114037806011776E-2</v>
      </c>
    </row>
    <row r="84" spans="2:9" s="17" customFormat="1" ht="15" x14ac:dyDescent="0.2">
      <c r="B84" s="3" t="s">
        <v>230</v>
      </c>
      <c r="C84" s="29">
        <v>21</v>
      </c>
      <c r="D84" s="29">
        <v>17</v>
      </c>
      <c r="E84" s="34">
        <f t="shared" si="11"/>
        <v>6.5075921908893707E-3</v>
      </c>
      <c r="F84" s="34">
        <f t="shared" si="12"/>
        <v>5.6780227120908485E-3</v>
      </c>
      <c r="G84" s="31">
        <f t="shared" si="13"/>
        <v>-0.19047619047619047</v>
      </c>
      <c r="H84" s="26">
        <f t="shared" si="14"/>
        <v>-1.2395413696932134E-3</v>
      </c>
    </row>
    <row r="85" spans="2:9" s="17" customFormat="1" ht="15" x14ac:dyDescent="0.2">
      <c r="B85" s="3" t="s">
        <v>28</v>
      </c>
      <c r="C85" s="29">
        <v>50</v>
      </c>
      <c r="D85" s="29">
        <v>31</v>
      </c>
      <c r="E85" s="34">
        <f t="shared" si="11"/>
        <v>1.5494267121165169E-2</v>
      </c>
      <c r="F85" s="34">
        <f t="shared" si="12"/>
        <v>1.0354041416165664E-2</v>
      </c>
      <c r="G85" s="31">
        <f t="shared" si="13"/>
        <v>-0.38</v>
      </c>
      <c r="H85" s="26">
        <f t="shared" si="14"/>
        <v>-5.8878215060427647E-3</v>
      </c>
    </row>
    <row r="86" spans="2:9" s="17" customFormat="1" ht="15" x14ac:dyDescent="0.2">
      <c r="B86" s="3" t="s">
        <v>231</v>
      </c>
      <c r="C86" s="29">
        <v>51</v>
      </c>
      <c r="D86" s="29">
        <v>47</v>
      </c>
      <c r="E86" s="34">
        <f t="shared" si="11"/>
        <v>1.5804152463588472E-2</v>
      </c>
      <c r="F86" s="34">
        <f t="shared" si="12"/>
        <v>1.569806279225117E-2</v>
      </c>
      <c r="G86" s="31">
        <f t="shared" si="13"/>
        <v>-7.8431372549019607E-2</v>
      </c>
      <c r="H86" s="26">
        <f t="shared" si="14"/>
        <v>-1.2395413696932134E-3</v>
      </c>
    </row>
    <row r="87" spans="2:9" s="17" customFormat="1" ht="15" x14ac:dyDescent="0.2">
      <c r="B87" s="3" t="s">
        <v>232</v>
      </c>
      <c r="C87" s="29">
        <v>6</v>
      </c>
      <c r="D87" s="29">
        <v>2</v>
      </c>
      <c r="E87" s="34">
        <f t="shared" si="11"/>
        <v>1.8593120545398203E-3</v>
      </c>
      <c r="F87" s="34">
        <f t="shared" si="12"/>
        <v>6.680026720106881E-4</v>
      </c>
      <c r="G87" s="31">
        <f t="shared" si="13"/>
        <v>-0.66666666666666663</v>
      </c>
      <c r="H87" s="26">
        <f t="shared" si="14"/>
        <v>-1.2395413696932134E-3</v>
      </c>
    </row>
    <row r="88" spans="2:9" s="17" customFormat="1" ht="15" x14ac:dyDescent="0.2">
      <c r="B88" s="3" t="s">
        <v>233</v>
      </c>
      <c r="C88" s="29">
        <v>74</v>
      </c>
      <c r="D88" s="29">
        <v>53</v>
      </c>
      <c r="E88" s="34">
        <f t="shared" si="11"/>
        <v>2.293151533932445E-2</v>
      </c>
      <c r="F88" s="34">
        <f t="shared" si="12"/>
        <v>1.7702070808283232E-2</v>
      </c>
      <c r="G88" s="31">
        <f t="shared" si="13"/>
        <v>-0.28378378378378377</v>
      </c>
      <c r="H88" s="26">
        <f t="shared" si="14"/>
        <v>-6.5075921908893707E-3</v>
      </c>
    </row>
    <row r="89" spans="2:9" s="17" customFormat="1" ht="15" x14ac:dyDescent="0.2">
      <c r="B89" s="3" t="s">
        <v>26</v>
      </c>
      <c r="C89" s="29">
        <v>0</v>
      </c>
      <c r="D89" s="29">
        <v>1</v>
      </c>
      <c r="E89" s="34" t="str">
        <f t="shared" si="11"/>
        <v/>
      </c>
      <c r="F89" s="34">
        <f t="shared" si="12"/>
        <v>3.3400133600534405E-4</v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2</v>
      </c>
      <c r="E91" s="34" t="str">
        <f t="shared" si="11"/>
        <v/>
      </c>
      <c r="F91" s="34">
        <f t="shared" si="12"/>
        <v>6.680026720106881E-4</v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75</v>
      </c>
      <c r="D92" s="29">
        <v>57</v>
      </c>
      <c r="E92" s="34">
        <f t="shared" si="11"/>
        <v>2.3241400681747754E-2</v>
      </c>
      <c r="F92" s="34">
        <f t="shared" si="12"/>
        <v>1.9038076152304611E-2</v>
      </c>
      <c r="G92" s="31">
        <f t="shared" si="13"/>
        <v>-0.24</v>
      </c>
      <c r="H92" s="26">
        <f t="shared" si="14"/>
        <v>-5.5779361636194612E-3</v>
      </c>
    </row>
    <row r="93" spans="2:9" s="17" customFormat="1" ht="15" x14ac:dyDescent="0.2">
      <c r="B93" s="3" t="s">
        <v>524</v>
      </c>
      <c r="C93" s="29">
        <v>24</v>
      </c>
      <c r="D93" s="29">
        <v>25</v>
      </c>
      <c r="E93" s="34">
        <f t="shared" si="11"/>
        <v>7.437248218159281E-3</v>
      </c>
      <c r="F93" s="34">
        <f t="shared" si="12"/>
        <v>8.3500334001336014E-3</v>
      </c>
      <c r="G93" s="31">
        <f t="shared" si="13"/>
        <v>4.1666666666666664E-2</v>
      </c>
      <c r="H93" s="26">
        <f t="shared" si="14"/>
        <v>3.0988534242330334E-4</v>
      </c>
    </row>
    <row r="94" spans="2:9" s="17" customFormat="1" ht="15" x14ac:dyDescent="0.2">
      <c r="B94" s="3" t="s">
        <v>25</v>
      </c>
      <c r="C94" s="29">
        <v>6</v>
      </c>
      <c r="D94" s="29">
        <v>16</v>
      </c>
      <c r="E94" s="34">
        <f t="shared" si="11"/>
        <v>1.8593120545398203E-3</v>
      </c>
      <c r="F94" s="34">
        <f t="shared" si="12"/>
        <v>5.3440213760855048E-3</v>
      </c>
      <c r="G94" s="31">
        <f t="shared" si="13"/>
        <v>1.6666666666666667</v>
      </c>
      <c r="H94" s="26">
        <f t="shared" si="14"/>
        <v>3.0988534242330341E-3</v>
      </c>
    </row>
    <row r="95" spans="2:9" s="17" customFormat="1" ht="15" x14ac:dyDescent="0.2">
      <c r="B95" s="3" t="s">
        <v>27</v>
      </c>
      <c r="C95" s="29">
        <v>3</v>
      </c>
      <c r="D95" s="29">
        <v>17</v>
      </c>
      <c r="E95" s="34">
        <f t="shared" si="11"/>
        <v>9.2965602726991013E-4</v>
      </c>
      <c r="F95" s="34">
        <f t="shared" si="12"/>
        <v>5.6780227120908485E-3</v>
      </c>
      <c r="G95" s="31">
        <f t="shared" si="13"/>
        <v>4.666666666666667</v>
      </c>
      <c r="H95" s="26">
        <f t="shared" si="14"/>
        <v>4.3383947939262474E-3</v>
      </c>
    </row>
    <row r="96" spans="2:9" s="17" customFormat="1" ht="15" x14ac:dyDescent="0.2">
      <c r="B96" s="3" t="s">
        <v>236</v>
      </c>
      <c r="C96" s="29">
        <v>0</v>
      </c>
      <c r="D96" s="29">
        <v>2</v>
      </c>
      <c r="E96" s="34" t="str">
        <f t="shared" si="11"/>
        <v/>
      </c>
      <c r="F96" s="34">
        <f t="shared" si="12"/>
        <v>6.680026720106881E-4</v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2</v>
      </c>
      <c r="D97" s="29">
        <v>2</v>
      </c>
      <c r="E97" s="34">
        <f t="shared" si="11"/>
        <v>6.1977068484660679E-4</v>
      </c>
      <c r="F97" s="34">
        <f t="shared" si="12"/>
        <v>6.680026720106881E-4</v>
      </c>
      <c r="G97" s="31">
        <f t="shared" si="13"/>
        <v>0</v>
      </c>
      <c r="H97" s="26">
        <f t="shared" si="14"/>
        <v>0</v>
      </c>
    </row>
    <row r="98" spans="2:8" s="17" customFormat="1" ht="15" x14ac:dyDescent="0.2">
      <c r="B98" s="3" t="s">
        <v>238</v>
      </c>
      <c r="C98" s="29">
        <v>408</v>
      </c>
      <c r="D98" s="29">
        <v>279</v>
      </c>
      <c r="E98" s="34">
        <f t="shared" si="11"/>
        <v>0.12643321970870777</v>
      </c>
      <c r="F98" s="34">
        <f t="shared" si="12"/>
        <v>9.3186372745490978E-2</v>
      </c>
      <c r="G98" s="31">
        <f t="shared" si="13"/>
        <v>-0.31617647058823528</v>
      </c>
      <c r="H98" s="26">
        <f t="shared" si="14"/>
        <v>-3.9975209172606135E-2</v>
      </c>
    </row>
    <row r="99" spans="2:8" s="17" customFormat="1" ht="15" x14ac:dyDescent="0.2">
      <c r="B99" s="3" t="s">
        <v>239</v>
      </c>
      <c r="C99" s="29">
        <v>452</v>
      </c>
      <c r="D99" s="29">
        <v>250</v>
      </c>
      <c r="E99" s="34">
        <f t="shared" si="11"/>
        <v>0.14006817477533312</v>
      </c>
      <c r="F99" s="34">
        <f t="shared" si="12"/>
        <v>8.350033400133601E-2</v>
      </c>
      <c r="G99" s="31">
        <f t="shared" si="13"/>
        <v>-0.44690265486725661</v>
      </c>
      <c r="H99" s="26">
        <f t="shared" si="14"/>
        <v>-6.2596839169507271E-2</v>
      </c>
    </row>
    <row r="100" spans="2:8" s="17" customFormat="1" ht="15" x14ac:dyDescent="0.2">
      <c r="B100" s="3" t="s">
        <v>240</v>
      </c>
      <c r="C100" s="29">
        <v>132</v>
      </c>
      <c r="D100" s="29">
        <v>429</v>
      </c>
      <c r="E100" s="34">
        <f t="shared" si="11"/>
        <v>4.0904865199876045E-2</v>
      </c>
      <c r="F100" s="34">
        <f t="shared" si="12"/>
        <v>0.14328657314629259</v>
      </c>
      <c r="G100" s="31">
        <f t="shared" si="13"/>
        <v>2.25</v>
      </c>
      <c r="H100" s="26">
        <f t="shared" si="14"/>
        <v>9.2035946699721094E-2</v>
      </c>
    </row>
    <row r="101" spans="2:8" s="17" customFormat="1" ht="15" x14ac:dyDescent="0.2">
      <c r="B101" s="3" t="s">
        <v>241</v>
      </c>
      <c r="C101" s="29">
        <v>2</v>
      </c>
      <c r="D101" s="29">
        <v>4</v>
      </c>
      <c r="E101" s="34">
        <f t="shared" si="11"/>
        <v>6.1977068484660679E-4</v>
      </c>
      <c r="F101" s="34">
        <f t="shared" si="12"/>
        <v>1.3360053440213762E-3</v>
      </c>
      <c r="G101" s="31">
        <f t="shared" si="13"/>
        <v>1</v>
      </c>
      <c r="H101" s="26">
        <f t="shared" si="14"/>
        <v>6.1977068484660679E-4</v>
      </c>
    </row>
    <row r="102" spans="2:8" s="17" customFormat="1" ht="15" x14ac:dyDescent="0.2">
      <c r="B102" s="3" t="s">
        <v>242</v>
      </c>
      <c r="C102" s="29">
        <v>3</v>
      </c>
      <c r="D102" s="29">
        <v>3</v>
      </c>
      <c r="E102" s="34">
        <f t="shared" si="11"/>
        <v>9.2965602726991013E-4</v>
      </c>
      <c r="F102" s="34">
        <f t="shared" si="12"/>
        <v>1.002004008016032E-3</v>
      </c>
      <c r="G102" s="31">
        <f t="shared" si="13"/>
        <v>0</v>
      </c>
      <c r="H102" s="26">
        <f t="shared" si="14"/>
        <v>0</v>
      </c>
    </row>
    <row r="103" spans="2:8" s="17" customFormat="1" ht="15" x14ac:dyDescent="0.2">
      <c r="B103" s="3" t="s">
        <v>243</v>
      </c>
      <c r="C103" s="29">
        <v>0</v>
      </c>
      <c r="D103" s="29">
        <v>5</v>
      </c>
      <c r="E103" s="34" t="str">
        <f t="shared" si="11"/>
        <v/>
      </c>
      <c r="F103" s="34">
        <f t="shared" si="12"/>
        <v>1.6700066800267202E-3</v>
      </c>
      <c r="G103" s="31" t="str">
        <f t="shared" si="13"/>
        <v>0</v>
      </c>
      <c r="H103" s="26" t="str">
        <f t="shared" si="14"/>
        <v/>
      </c>
    </row>
    <row r="104" spans="2:8" s="17" customFormat="1" ht="15" x14ac:dyDescent="0.2">
      <c r="B104" s="3" t="s">
        <v>34</v>
      </c>
      <c r="C104" s="29">
        <v>1</v>
      </c>
      <c r="D104" s="29">
        <v>8</v>
      </c>
      <c r="E104" s="34">
        <f t="shared" si="11"/>
        <v>3.0988534242330339E-4</v>
      </c>
      <c r="F104" s="34">
        <f t="shared" si="12"/>
        <v>2.6720106880427524E-3</v>
      </c>
      <c r="G104" s="31">
        <f t="shared" si="13"/>
        <v>7</v>
      </c>
      <c r="H104" s="26">
        <f t="shared" si="14"/>
        <v>2.1691973969631237E-3</v>
      </c>
    </row>
    <row r="105" spans="2:8" s="17" customFormat="1" ht="15" x14ac:dyDescent="0.2">
      <c r="B105" s="3" t="s">
        <v>244</v>
      </c>
      <c r="C105" s="29">
        <v>1</v>
      </c>
      <c r="D105" s="29">
        <v>1</v>
      </c>
      <c r="E105" s="34">
        <f t="shared" si="11"/>
        <v>3.0988534242330339E-4</v>
      </c>
      <c r="F105" s="34">
        <f t="shared" si="12"/>
        <v>3.3400133600534405E-4</v>
      </c>
      <c r="G105" s="31">
        <f t="shared" si="13"/>
        <v>0</v>
      </c>
      <c r="H105" s="26">
        <f t="shared" si="14"/>
        <v>0</v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2</v>
      </c>
      <c r="D107" s="29">
        <v>1</v>
      </c>
      <c r="E107" s="34">
        <f t="shared" si="11"/>
        <v>6.1977068484660679E-4</v>
      </c>
      <c r="F107" s="34">
        <f t="shared" si="12"/>
        <v>3.3400133600534405E-4</v>
      </c>
      <c r="G107" s="31">
        <f t="shared" si="13"/>
        <v>-0.5</v>
      </c>
      <c r="H107" s="26">
        <f t="shared" si="14"/>
        <v>-3.0988534242330339E-4</v>
      </c>
    </row>
    <row r="108" spans="2:8" s="17" customFormat="1" ht="15" x14ac:dyDescent="0.2">
      <c r="B108" s="3" t="s">
        <v>31</v>
      </c>
      <c r="C108" s="29">
        <v>1</v>
      </c>
      <c r="D108" s="29">
        <v>3</v>
      </c>
      <c r="E108" s="34">
        <f t="shared" si="11"/>
        <v>3.0988534242330339E-4</v>
      </c>
      <c r="F108" s="34">
        <f t="shared" si="12"/>
        <v>1.002004008016032E-3</v>
      </c>
      <c r="G108" s="31">
        <f t="shared" si="13"/>
        <v>2</v>
      </c>
      <c r="H108" s="26">
        <f t="shared" si="14"/>
        <v>6.1977068484660679E-4</v>
      </c>
    </row>
    <row r="109" spans="2:8" s="17" customFormat="1" ht="15" x14ac:dyDescent="0.2">
      <c r="B109" s="3" t="s">
        <v>247</v>
      </c>
      <c r="C109" s="29">
        <v>1</v>
      </c>
      <c r="D109" s="29">
        <v>2</v>
      </c>
      <c r="E109" s="34">
        <f t="shared" si="11"/>
        <v>3.0988534242330339E-4</v>
      </c>
      <c r="F109" s="34">
        <f t="shared" si="12"/>
        <v>6.680026720106881E-4</v>
      </c>
      <c r="G109" s="31">
        <f t="shared" si="13"/>
        <v>1</v>
      </c>
      <c r="H109" s="26">
        <f t="shared" si="14"/>
        <v>3.0988534242330339E-4</v>
      </c>
    </row>
    <row r="110" spans="2:8" s="17" customFormat="1" ht="15" x14ac:dyDescent="0.2">
      <c r="B110" s="3" t="s">
        <v>32</v>
      </c>
      <c r="C110" s="29">
        <v>14</v>
      </c>
      <c r="D110" s="29">
        <v>8</v>
      </c>
      <c r="E110" s="34">
        <f t="shared" si="11"/>
        <v>4.3383947939262474E-3</v>
      </c>
      <c r="F110" s="34">
        <f t="shared" si="12"/>
        <v>2.6720106880427524E-3</v>
      </c>
      <c r="G110" s="31">
        <f t="shared" si="13"/>
        <v>-0.42857142857142855</v>
      </c>
      <c r="H110" s="26">
        <f t="shared" si="14"/>
        <v>-1.8593120545398203E-3</v>
      </c>
    </row>
    <row r="111" spans="2:8" s="17" customFormat="1" ht="15" x14ac:dyDescent="0.2">
      <c r="B111" s="3" t="s">
        <v>30</v>
      </c>
      <c r="C111" s="29">
        <v>10</v>
      </c>
      <c r="D111" s="29">
        <v>3</v>
      </c>
      <c r="E111" s="34">
        <f t="shared" si="11"/>
        <v>3.0988534242330336E-3</v>
      </c>
      <c r="F111" s="34">
        <f t="shared" si="12"/>
        <v>1.002004008016032E-3</v>
      </c>
      <c r="G111" s="31">
        <f t="shared" si="13"/>
        <v>-0.7</v>
      </c>
      <c r="H111" s="26">
        <f t="shared" si="14"/>
        <v>-2.1691973969631233E-3</v>
      </c>
    </row>
    <row r="112" spans="2:8" s="17" customFormat="1" ht="15" x14ac:dyDescent="0.2">
      <c r="B112" s="3" t="s">
        <v>33</v>
      </c>
      <c r="C112" s="29">
        <v>108</v>
      </c>
      <c r="D112" s="29">
        <v>32</v>
      </c>
      <c r="E112" s="34">
        <f t="shared" si="11"/>
        <v>3.3467616981716762E-2</v>
      </c>
      <c r="F112" s="34">
        <f t="shared" si="12"/>
        <v>1.068804275217101E-2</v>
      </c>
      <c r="G112" s="31">
        <f t="shared" si="13"/>
        <v>-0.70370370370370372</v>
      </c>
      <c r="H112" s="26">
        <f t="shared" si="14"/>
        <v>-2.3551286024171055E-2</v>
      </c>
    </row>
    <row r="113" spans="2:8" s="17" customFormat="1" ht="15" x14ac:dyDescent="0.2">
      <c r="B113" s="3" t="s">
        <v>248</v>
      </c>
      <c r="C113" s="29">
        <v>11</v>
      </c>
      <c r="D113" s="29">
        <v>32</v>
      </c>
      <c r="E113" s="34">
        <f t="shared" si="11"/>
        <v>3.4087387666563371E-3</v>
      </c>
      <c r="F113" s="34">
        <f t="shared" si="12"/>
        <v>1.068804275217101E-2</v>
      </c>
      <c r="G113" s="31">
        <f t="shared" si="13"/>
        <v>1.9090909090909092</v>
      </c>
      <c r="H113" s="26">
        <f t="shared" si="14"/>
        <v>6.5075921908893707E-3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39</v>
      </c>
      <c r="D115" s="29">
        <v>33</v>
      </c>
      <c r="E115" s="34">
        <f t="shared" si="11"/>
        <v>1.2085528354508832E-2</v>
      </c>
      <c r="F115" s="34">
        <f t="shared" si="12"/>
        <v>1.1022044088176353E-2</v>
      </c>
      <c r="G115" s="31">
        <f t="shared" si="13"/>
        <v>-0.15384615384615385</v>
      </c>
      <c r="H115" s="26">
        <f t="shared" si="14"/>
        <v>-1.8593120545398205E-3</v>
      </c>
    </row>
    <row r="116" spans="2:8" s="17" customFormat="1" ht="15" x14ac:dyDescent="0.2">
      <c r="B116" s="3" t="s">
        <v>249</v>
      </c>
      <c r="C116" s="29">
        <v>65</v>
      </c>
      <c r="D116" s="29">
        <v>50</v>
      </c>
      <c r="E116" s="34">
        <f t="shared" si="11"/>
        <v>2.0142547257514718E-2</v>
      </c>
      <c r="F116" s="34">
        <f t="shared" si="12"/>
        <v>1.6700066800267203E-2</v>
      </c>
      <c r="G116" s="31">
        <f t="shared" si="13"/>
        <v>-0.23076923076923078</v>
      </c>
      <c r="H116" s="26">
        <f t="shared" si="14"/>
        <v>-4.6482801363495509E-3</v>
      </c>
    </row>
    <row r="117" spans="2:8" s="17" customFormat="1" ht="30" x14ac:dyDescent="0.2">
      <c r="B117" s="3" t="s">
        <v>250</v>
      </c>
      <c r="C117" s="29">
        <v>3</v>
      </c>
      <c r="D117" s="29">
        <v>0</v>
      </c>
      <c r="E117" s="34">
        <f t="shared" si="11"/>
        <v>9.2965602726991013E-4</v>
      </c>
      <c r="F117" s="34" t="str">
        <f t="shared" si="12"/>
        <v/>
      </c>
      <c r="G117" s="31" t="str">
        <f t="shared" si="13"/>
        <v>0</v>
      </c>
      <c r="H117" s="26">
        <f t="shared" si="14"/>
        <v>0</v>
      </c>
    </row>
    <row r="118" spans="2:8" s="17" customFormat="1" ht="15" x14ac:dyDescent="0.2">
      <c r="B118" s="3" t="s">
        <v>251</v>
      </c>
      <c r="C118" s="29">
        <v>308</v>
      </c>
      <c r="D118" s="29">
        <v>305</v>
      </c>
      <c r="E118" s="34">
        <f t="shared" si="11"/>
        <v>9.5444685466377438E-2</v>
      </c>
      <c r="F118" s="34">
        <f t="shared" si="12"/>
        <v>0.10187040748162993</v>
      </c>
      <c r="G118" s="31">
        <f t="shared" si="13"/>
        <v>-9.74025974025974E-3</v>
      </c>
      <c r="H118" s="26">
        <f t="shared" si="14"/>
        <v>-9.2965602726991013E-4</v>
      </c>
    </row>
    <row r="119" spans="2:8" s="17" customFormat="1" ht="30" x14ac:dyDescent="0.2">
      <c r="B119" s="3" t="s">
        <v>252</v>
      </c>
      <c r="C119" s="29">
        <v>35</v>
      </c>
      <c r="D119" s="29">
        <v>59</v>
      </c>
      <c r="E119" s="34">
        <f t="shared" si="11"/>
        <v>1.0845986984815618E-2</v>
      </c>
      <c r="F119" s="34">
        <f t="shared" si="12"/>
        <v>1.9706078824315298E-2</v>
      </c>
      <c r="G119" s="31">
        <f t="shared" si="13"/>
        <v>0.68571428571428572</v>
      </c>
      <c r="H119" s="26">
        <f t="shared" si="14"/>
        <v>7.437248218159281E-3</v>
      </c>
    </row>
    <row r="120" spans="2:8" s="17" customFormat="1" ht="15" x14ac:dyDescent="0.2">
      <c r="B120" s="3" t="s">
        <v>253</v>
      </c>
      <c r="C120" s="29">
        <v>44</v>
      </c>
      <c r="D120" s="29">
        <v>64</v>
      </c>
      <c r="E120" s="34">
        <f t="shared" si="11"/>
        <v>1.3634955066625348E-2</v>
      </c>
      <c r="F120" s="34">
        <f t="shared" si="12"/>
        <v>2.1376085504342019E-2</v>
      </c>
      <c r="G120" s="31">
        <f t="shared" si="13"/>
        <v>0.45454545454545453</v>
      </c>
      <c r="H120" s="26">
        <f t="shared" si="14"/>
        <v>6.1977068484660672E-3</v>
      </c>
    </row>
    <row r="121" spans="2:8" s="17" customFormat="1" ht="15" x14ac:dyDescent="0.2">
      <c r="B121" s="3" t="s">
        <v>35</v>
      </c>
      <c r="C121" s="29">
        <v>12</v>
      </c>
      <c r="D121" s="29">
        <v>35</v>
      </c>
      <c r="E121" s="34">
        <f t="shared" si="11"/>
        <v>3.7186241090796405E-3</v>
      </c>
      <c r="F121" s="34">
        <f t="shared" si="12"/>
        <v>1.1690046760187041E-2</v>
      </c>
      <c r="G121" s="31">
        <f t="shared" si="13"/>
        <v>1.9166666666666667</v>
      </c>
      <c r="H121" s="26">
        <f t="shared" si="14"/>
        <v>7.1273628757359776E-3</v>
      </c>
    </row>
    <row r="122" spans="2:8" s="17" customFormat="1" ht="15" x14ac:dyDescent="0.2">
      <c r="B122" s="3" t="s">
        <v>39</v>
      </c>
      <c r="C122" s="29">
        <v>6</v>
      </c>
      <c r="D122" s="29">
        <v>2</v>
      </c>
      <c r="E122" s="34">
        <f t="shared" si="11"/>
        <v>1.8593120545398203E-3</v>
      </c>
      <c r="F122" s="34">
        <f t="shared" si="12"/>
        <v>6.680026720106881E-4</v>
      </c>
      <c r="G122" s="31">
        <f t="shared" si="13"/>
        <v>-0.66666666666666663</v>
      </c>
      <c r="H122" s="26">
        <f t="shared" si="14"/>
        <v>-1.2395413696932134E-3</v>
      </c>
    </row>
    <row r="123" spans="2:8" s="17" customFormat="1" ht="15" x14ac:dyDescent="0.2">
      <c r="B123" s="3" t="s">
        <v>37</v>
      </c>
      <c r="C123" s="29">
        <v>15</v>
      </c>
      <c r="D123" s="29">
        <v>15</v>
      </c>
      <c r="E123" s="34">
        <f t="shared" si="11"/>
        <v>4.6482801363495509E-3</v>
      </c>
      <c r="F123" s="34">
        <f t="shared" si="12"/>
        <v>5.0100200400801601E-3</v>
      </c>
      <c r="G123" s="31">
        <f t="shared" si="13"/>
        <v>0</v>
      </c>
      <c r="H123" s="26">
        <f t="shared" si="14"/>
        <v>0</v>
      </c>
    </row>
    <row r="124" spans="2:8" s="17" customFormat="1" ht="15" x14ac:dyDescent="0.2">
      <c r="B124" s="3" t="s">
        <v>36</v>
      </c>
      <c r="C124" s="29">
        <v>1</v>
      </c>
      <c r="D124" s="29">
        <v>0</v>
      </c>
      <c r="E124" s="34">
        <f t="shared" si="11"/>
        <v>3.0988534242330339E-4</v>
      </c>
      <c r="F124" s="34" t="str">
        <f t="shared" si="12"/>
        <v/>
      </c>
      <c r="G124" s="31" t="str">
        <f t="shared" si="13"/>
        <v>0</v>
      </c>
      <c r="H124" s="26">
        <f t="shared" si="14"/>
        <v>0</v>
      </c>
    </row>
    <row r="125" spans="2:8" s="17" customFormat="1" ht="15" x14ac:dyDescent="0.2">
      <c r="B125" s="3" t="s">
        <v>254</v>
      </c>
      <c r="C125" s="29">
        <v>8</v>
      </c>
      <c r="D125" s="29">
        <v>1</v>
      </c>
      <c r="E125" s="34">
        <f t="shared" si="11"/>
        <v>2.4790827393864272E-3</v>
      </c>
      <c r="F125" s="34">
        <f t="shared" si="12"/>
        <v>3.3400133600534405E-4</v>
      </c>
      <c r="G125" s="31">
        <f t="shared" si="13"/>
        <v>-0.875</v>
      </c>
      <c r="H125" s="26">
        <f t="shared" si="14"/>
        <v>-2.1691973969631237E-3</v>
      </c>
    </row>
    <row r="126" spans="2:8" s="17" customFormat="1" ht="15" x14ac:dyDescent="0.2">
      <c r="B126" s="3" t="s">
        <v>255</v>
      </c>
      <c r="C126" s="29">
        <v>0</v>
      </c>
      <c r="D126" s="29">
        <v>2</v>
      </c>
      <c r="E126" s="34" t="str">
        <f t="shared" si="11"/>
        <v/>
      </c>
      <c r="F126" s="34">
        <f t="shared" si="12"/>
        <v>6.680026720106881E-4</v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162</v>
      </c>
      <c r="D127" s="29">
        <v>325</v>
      </c>
      <c r="E127" s="34">
        <f t="shared" si="11"/>
        <v>5.0201425472575147E-2</v>
      </c>
      <c r="F127" s="34">
        <f t="shared" si="12"/>
        <v>0.10855043420173681</v>
      </c>
      <c r="G127" s="31">
        <f t="shared" si="13"/>
        <v>1.0061728395061729</v>
      </c>
      <c r="H127" s="26">
        <f t="shared" si="14"/>
        <v>5.0511310814998454E-2</v>
      </c>
    </row>
    <row r="128" spans="2:8" s="17" customFormat="1" ht="30" x14ac:dyDescent="0.2">
      <c r="B128" s="3" t="s">
        <v>257</v>
      </c>
      <c r="C128" s="29">
        <v>120</v>
      </c>
      <c r="D128" s="29">
        <v>19</v>
      </c>
      <c r="E128" s="34">
        <f t="shared" si="11"/>
        <v>3.7186241090796407E-2</v>
      </c>
      <c r="F128" s="34">
        <f t="shared" si="12"/>
        <v>6.3460253841015361E-3</v>
      </c>
      <c r="G128" s="31">
        <f t="shared" si="13"/>
        <v>-0.84166666666666667</v>
      </c>
      <c r="H128" s="26">
        <f t="shared" si="14"/>
        <v>-3.1298419584753642E-2</v>
      </c>
    </row>
    <row r="129" spans="2:8" s="17" customFormat="1" ht="30" x14ac:dyDescent="0.2">
      <c r="B129" s="3" t="s">
        <v>258</v>
      </c>
      <c r="C129" s="29">
        <v>2</v>
      </c>
      <c r="D129" s="29">
        <v>6</v>
      </c>
      <c r="E129" s="34">
        <f t="shared" si="11"/>
        <v>6.1977068484660679E-4</v>
      </c>
      <c r="F129" s="34">
        <f t="shared" si="12"/>
        <v>2.004008016032064E-3</v>
      </c>
      <c r="G129" s="31">
        <f t="shared" si="13"/>
        <v>2</v>
      </c>
      <c r="H129" s="26">
        <f t="shared" si="14"/>
        <v>1.2395413696932136E-3</v>
      </c>
    </row>
    <row r="130" spans="2:8" s="17" customFormat="1" ht="30" x14ac:dyDescent="0.2">
      <c r="B130" s="3" t="s">
        <v>259</v>
      </c>
      <c r="C130" s="29">
        <v>0</v>
      </c>
      <c r="D130" s="29">
        <v>2</v>
      </c>
      <c r="E130" s="34" t="str">
        <f t="shared" si="11"/>
        <v/>
      </c>
      <c r="F130" s="34">
        <f t="shared" si="12"/>
        <v>6.680026720106881E-4</v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246</v>
      </c>
      <c r="D131" s="29">
        <v>57</v>
      </c>
      <c r="E131" s="34">
        <f t="shared" si="11"/>
        <v>7.6231794236132633E-2</v>
      </c>
      <c r="F131" s="34">
        <f t="shared" si="12"/>
        <v>1.9038076152304611E-2</v>
      </c>
      <c r="G131" s="31">
        <f t="shared" si="13"/>
        <v>-0.76829268292682928</v>
      </c>
      <c r="H131" s="26">
        <f t="shared" si="14"/>
        <v>-5.8568329718004339E-2</v>
      </c>
    </row>
    <row r="132" spans="2:8" s="17" customFormat="1" ht="15" x14ac:dyDescent="0.2">
      <c r="B132" s="3" t="s">
        <v>50</v>
      </c>
      <c r="C132" s="29">
        <v>19</v>
      </c>
      <c r="D132" s="29">
        <v>6</v>
      </c>
      <c r="E132" s="34">
        <f t="shared" si="11"/>
        <v>5.8878215060427638E-3</v>
      </c>
      <c r="F132" s="34">
        <f t="shared" si="12"/>
        <v>2.004008016032064E-3</v>
      </c>
      <c r="G132" s="31">
        <f t="shared" si="13"/>
        <v>-0.68421052631578949</v>
      </c>
      <c r="H132" s="26">
        <f t="shared" si="14"/>
        <v>-4.028509451502944E-3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8</v>
      </c>
      <c r="D134" s="29">
        <v>14</v>
      </c>
      <c r="E134" s="34">
        <f t="shared" si="11"/>
        <v>2.4790827393864272E-3</v>
      </c>
      <c r="F134" s="34">
        <f t="shared" si="12"/>
        <v>4.6760187040748163E-3</v>
      </c>
      <c r="G134" s="31">
        <f t="shared" si="13"/>
        <v>0.75</v>
      </c>
      <c r="H134" s="26">
        <f t="shared" si="14"/>
        <v>1.8593120545398203E-3</v>
      </c>
    </row>
    <row r="135" spans="2:8" s="17" customFormat="1" ht="15" x14ac:dyDescent="0.2">
      <c r="B135" s="3" t="s">
        <v>43</v>
      </c>
      <c r="C135" s="29">
        <v>0</v>
      </c>
      <c r="D135" s="29">
        <v>1</v>
      </c>
      <c r="E135" s="34" t="str">
        <f t="shared" si="11"/>
        <v/>
      </c>
      <c r="F135" s="34">
        <f t="shared" si="12"/>
        <v>3.3400133600534405E-4</v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1</v>
      </c>
      <c r="D136" s="29">
        <v>40</v>
      </c>
      <c r="E136" s="34">
        <f t="shared" ref="E136:E145" si="15">+IF(C136=0,"",C136/C$70)</f>
        <v>3.0988534242330339E-4</v>
      </c>
      <c r="F136" s="34">
        <f t="shared" ref="F136:F145" si="16">+IF(D136=0,"",D136/D$70)</f>
        <v>1.3360053440213761E-2</v>
      </c>
      <c r="G136" s="31">
        <f t="shared" ref="G136:G145" si="17">+IF(OR(AND(D136=0),(C136=0)),"0",((D136-C136)/C136))</f>
        <v>39</v>
      </c>
      <c r="H136" s="26">
        <f t="shared" ref="H136:H145" si="18">+IF(OR(AND(E136=""),(G136="")),"",E136*G136)</f>
        <v>1.2085528354508832E-2</v>
      </c>
    </row>
    <row r="137" spans="2:8" s="17" customFormat="1" ht="15" x14ac:dyDescent="0.2">
      <c r="B137" s="3" t="s">
        <v>41</v>
      </c>
      <c r="C137" s="29">
        <v>18</v>
      </c>
      <c r="D137" s="29">
        <v>15</v>
      </c>
      <c r="E137" s="34">
        <f t="shared" si="15"/>
        <v>5.5779361636194612E-3</v>
      </c>
      <c r="F137" s="34">
        <f t="shared" si="16"/>
        <v>5.0100200400801601E-3</v>
      </c>
      <c r="G137" s="31">
        <f t="shared" si="17"/>
        <v>-0.16666666666666666</v>
      </c>
      <c r="H137" s="26">
        <f t="shared" si="18"/>
        <v>-9.2965602726991013E-4</v>
      </c>
    </row>
    <row r="138" spans="2:8" s="17" customFormat="1" ht="15" x14ac:dyDescent="0.2">
      <c r="B138" s="3" t="s">
        <v>261</v>
      </c>
      <c r="C138" s="29">
        <v>4</v>
      </c>
      <c r="D138" s="29">
        <v>15</v>
      </c>
      <c r="E138" s="34">
        <f t="shared" si="15"/>
        <v>1.2395413696932136E-3</v>
      </c>
      <c r="F138" s="34">
        <f t="shared" si="16"/>
        <v>5.0100200400801601E-3</v>
      </c>
      <c r="G138" s="31">
        <f t="shared" si="17"/>
        <v>2.75</v>
      </c>
      <c r="H138" s="26">
        <f t="shared" si="18"/>
        <v>3.4087387666563375E-3</v>
      </c>
    </row>
    <row r="139" spans="2:8" s="17" customFormat="1" ht="30" x14ac:dyDescent="0.2">
      <c r="B139" s="3" t="s">
        <v>262</v>
      </c>
      <c r="C139" s="29">
        <v>17</v>
      </c>
      <c r="D139" s="29">
        <v>18</v>
      </c>
      <c r="E139" s="34">
        <f t="shared" si="15"/>
        <v>5.2680508211961578E-3</v>
      </c>
      <c r="F139" s="34">
        <f t="shared" si="16"/>
        <v>6.0120240480961923E-3</v>
      </c>
      <c r="G139" s="31">
        <f t="shared" si="17"/>
        <v>5.8823529411764705E-2</v>
      </c>
      <c r="H139" s="26">
        <f t="shared" si="18"/>
        <v>3.0988534242330339E-4</v>
      </c>
    </row>
    <row r="140" spans="2:8" s="17" customFormat="1" ht="30" x14ac:dyDescent="0.2">
      <c r="B140" s="3" t="s">
        <v>263</v>
      </c>
      <c r="C140" s="29">
        <v>1</v>
      </c>
      <c r="D140" s="29">
        <v>6</v>
      </c>
      <c r="E140" s="34">
        <f t="shared" si="15"/>
        <v>3.0988534242330339E-4</v>
      </c>
      <c r="F140" s="34">
        <f t="shared" si="16"/>
        <v>2.004008016032064E-3</v>
      </c>
      <c r="G140" s="31">
        <f t="shared" si="17"/>
        <v>5</v>
      </c>
      <c r="H140" s="26">
        <f t="shared" si="18"/>
        <v>1.549426712116517E-3</v>
      </c>
    </row>
    <row r="141" spans="2:8" s="17" customFormat="1" ht="15" x14ac:dyDescent="0.2">
      <c r="B141" s="3" t="s">
        <v>48</v>
      </c>
      <c r="C141" s="29">
        <v>2</v>
      </c>
      <c r="D141" s="29">
        <v>1</v>
      </c>
      <c r="E141" s="34">
        <f t="shared" si="15"/>
        <v>6.1977068484660679E-4</v>
      </c>
      <c r="F141" s="34">
        <f t="shared" si="16"/>
        <v>3.3400133600534405E-4</v>
      </c>
      <c r="G141" s="31">
        <f t="shared" si="17"/>
        <v>-0.5</v>
      </c>
      <c r="H141" s="26">
        <f t="shared" si="18"/>
        <v>-3.0988534242330339E-4</v>
      </c>
    </row>
    <row r="142" spans="2:8" s="17" customFormat="1" ht="15" x14ac:dyDescent="0.2">
      <c r="B142" s="3" t="s">
        <v>264</v>
      </c>
      <c r="C142" s="29">
        <v>1</v>
      </c>
      <c r="D142" s="29">
        <v>2</v>
      </c>
      <c r="E142" s="34">
        <f t="shared" si="15"/>
        <v>3.0988534242330339E-4</v>
      </c>
      <c r="F142" s="34">
        <f t="shared" si="16"/>
        <v>6.680026720106881E-4</v>
      </c>
      <c r="G142" s="31">
        <f t="shared" si="17"/>
        <v>1</v>
      </c>
      <c r="H142" s="26">
        <f t="shared" si="18"/>
        <v>3.0988534242330339E-4</v>
      </c>
    </row>
    <row r="143" spans="2:8" s="17" customFormat="1" ht="15" x14ac:dyDescent="0.2">
      <c r="B143" s="3" t="s">
        <v>49</v>
      </c>
      <c r="C143" s="29">
        <v>40</v>
      </c>
      <c r="D143" s="29">
        <v>0</v>
      </c>
      <c r="E143" s="34">
        <f t="shared" si="15"/>
        <v>1.2395413696932134E-2</v>
      </c>
      <c r="F143" s="34" t="str">
        <f t="shared" si="16"/>
        <v/>
      </c>
      <c r="G143" s="31" t="str">
        <f t="shared" si="17"/>
        <v>0</v>
      </c>
      <c r="H143" s="26">
        <f t="shared" si="18"/>
        <v>0</v>
      </c>
    </row>
    <row r="144" spans="2:8" s="17" customFormat="1" ht="15" x14ac:dyDescent="0.2">
      <c r="B144" s="3" t="s">
        <v>46</v>
      </c>
      <c r="C144" s="29">
        <v>9</v>
      </c>
      <c r="D144" s="29">
        <v>2</v>
      </c>
      <c r="E144" s="34">
        <f t="shared" si="15"/>
        <v>2.7889680818097306E-3</v>
      </c>
      <c r="F144" s="34">
        <f t="shared" si="16"/>
        <v>6.680026720106881E-4</v>
      </c>
      <c r="G144" s="31">
        <f t="shared" si="17"/>
        <v>-0.77777777777777779</v>
      </c>
      <c r="H144" s="26">
        <f t="shared" si="18"/>
        <v>-2.1691973969631237E-3</v>
      </c>
    </row>
    <row r="145" spans="2:8" s="17" customFormat="1" ht="15" x14ac:dyDescent="0.2">
      <c r="B145" s="3" t="s">
        <v>47</v>
      </c>
      <c r="C145" s="29">
        <v>2</v>
      </c>
      <c r="D145" s="29">
        <v>2</v>
      </c>
      <c r="E145" s="34">
        <f t="shared" si="15"/>
        <v>6.1977068484660679E-4</v>
      </c>
      <c r="F145" s="34">
        <f t="shared" si="16"/>
        <v>6.680026720106881E-4</v>
      </c>
      <c r="G145" s="31">
        <f t="shared" si="17"/>
        <v>0</v>
      </c>
      <c r="H145" s="26">
        <f t="shared" si="18"/>
        <v>0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8697</v>
      </c>
      <c r="D151" s="21">
        <f>SUM(D152:D288)</f>
        <v>7396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-0.1495918132689433</v>
      </c>
      <c r="H151" s="22">
        <f>+IF(OR(AND(E151=""),(G151="")),"",E151*G151)</f>
        <v>-0.1495918132689433</v>
      </c>
    </row>
    <row r="152" spans="2:8" s="17" customFormat="1" ht="30" x14ac:dyDescent="0.2">
      <c r="B152" s="4" t="s">
        <v>54</v>
      </c>
      <c r="C152" s="29">
        <v>6</v>
      </c>
      <c r="D152" s="29">
        <v>14</v>
      </c>
      <c r="E152" s="34">
        <f>+IF(C152=0,"",C152/C$151)</f>
        <v>6.898930665746809E-4</v>
      </c>
      <c r="F152" s="34">
        <f>+IF(D152=0,"",D152/D$151)</f>
        <v>1.8929150892374256E-3</v>
      </c>
      <c r="G152" s="31">
        <f>+IF(OR(AND(D152=0),(C152=0)),"0",((D152-C152)/C152))</f>
        <v>1.3333333333333333</v>
      </c>
      <c r="H152" s="26">
        <f>+IF(OR(AND(E152=""),(G152="")),"",E152*G152)</f>
        <v>9.1985742209957453E-4</v>
      </c>
    </row>
    <row r="153" spans="2:8" s="17" customFormat="1" ht="15" x14ac:dyDescent="0.2">
      <c r="B153" s="4" t="s">
        <v>58</v>
      </c>
      <c r="C153" s="29">
        <v>1</v>
      </c>
      <c r="D153" s="29">
        <v>2</v>
      </c>
      <c r="E153" s="34">
        <f t="shared" ref="E153:E216" si="19">+IF(C153=0,"",C153/C$151)</f>
        <v>1.1498217776244682E-4</v>
      </c>
      <c r="F153" s="34">
        <f t="shared" ref="F153:F216" si="20">+IF(D153=0,"",D153/D$151)</f>
        <v>2.7041644131963225E-4</v>
      </c>
      <c r="G153" s="31">
        <f t="shared" ref="G153:G216" si="21">+IF(OR(AND(D153=0),(C153=0)),"0",((D153-C153)/C153))</f>
        <v>1</v>
      </c>
      <c r="H153" s="26">
        <f t="shared" ref="H153:H216" si="22">+IF(OR(AND(E153=""),(G153="")),"",E153*G153)</f>
        <v>1.1498217776244682E-4</v>
      </c>
    </row>
    <row r="154" spans="2:8" s="17" customFormat="1" ht="30" x14ac:dyDescent="0.2">
      <c r="B154" s="4" t="s">
        <v>265</v>
      </c>
      <c r="C154" s="29">
        <v>3</v>
      </c>
      <c r="D154" s="29">
        <v>3</v>
      </c>
      <c r="E154" s="34">
        <f t="shared" si="19"/>
        <v>3.4494653328734045E-4</v>
      </c>
      <c r="F154" s="34">
        <f t="shared" si="20"/>
        <v>4.0562466197944835E-4</v>
      </c>
      <c r="G154" s="31">
        <f t="shared" si="21"/>
        <v>0</v>
      </c>
      <c r="H154" s="26">
        <f t="shared" si="22"/>
        <v>0</v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88</v>
      </c>
      <c r="D156" s="29">
        <v>77</v>
      </c>
      <c r="E156" s="34">
        <f t="shared" si="19"/>
        <v>1.0118431643095321E-2</v>
      </c>
      <c r="F156" s="34">
        <f t="shared" si="20"/>
        <v>1.0411032990805841E-2</v>
      </c>
      <c r="G156" s="31">
        <f t="shared" si="21"/>
        <v>-0.125</v>
      </c>
      <c r="H156" s="26">
        <f t="shared" si="22"/>
        <v>-1.2648039553869151E-3</v>
      </c>
    </row>
    <row r="157" spans="2:8" s="17" customFormat="1" ht="15" x14ac:dyDescent="0.2">
      <c r="B157" s="4" t="s">
        <v>53</v>
      </c>
      <c r="C157" s="29">
        <v>1296</v>
      </c>
      <c r="D157" s="29">
        <v>1261</v>
      </c>
      <c r="E157" s="34">
        <f t="shared" si="19"/>
        <v>0.14901690238013107</v>
      </c>
      <c r="F157" s="34">
        <f t="shared" si="20"/>
        <v>0.17049756625202811</v>
      </c>
      <c r="G157" s="31">
        <f t="shared" si="21"/>
        <v>-2.7006172839506171E-2</v>
      </c>
      <c r="H157" s="26">
        <f t="shared" si="22"/>
        <v>-4.0243762216856382E-3</v>
      </c>
    </row>
    <row r="158" spans="2:8" s="17" customFormat="1" ht="15" x14ac:dyDescent="0.2">
      <c r="B158" s="4" t="s">
        <v>59</v>
      </c>
      <c r="C158" s="29">
        <v>33</v>
      </c>
      <c r="D158" s="29">
        <v>10</v>
      </c>
      <c r="E158" s="34">
        <f t="shared" si="19"/>
        <v>3.7944118661607453E-3</v>
      </c>
      <c r="F158" s="34">
        <f t="shared" si="20"/>
        <v>1.3520822065981612E-3</v>
      </c>
      <c r="G158" s="31">
        <f t="shared" si="21"/>
        <v>-0.69696969696969702</v>
      </c>
      <c r="H158" s="26">
        <f t="shared" si="22"/>
        <v>-2.6445900885362773E-3</v>
      </c>
    </row>
    <row r="159" spans="2:8" s="17" customFormat="1" ht="15" x14ac:dyDescent="0.2">
      <c r="B159" s="4" t="s">
        <v>268</v>
      </c>
      <c r="C159" s="29">
        <v>368</v>
      </c>
      <c r="D159" s="29">
        <v>139</v>
      </c>
      <c r="E159" s="34">
        <f t="shared" si="19"/>
        <v>4.231344141658043E-2</v>
      </c>
      <c r="F159" s="34">
        <f t="shared" si="20"/>
        <v>1.8793942671714439E-2</v>
      </c>
      <c r="G159" s="31">
        <f t="shared" si="21"/>
        <v>-0.62228260869565222</v>
      </c>
      <c r="H159" s="26">
        <f t="shared" si="22"/>
        <v>-2.6330918707600324E-2</v>
      </c>
    </row>
    <row r="160" spans="2:8" s="17" customFormat="1" ht="15" x14ac:dyDescent="0.2">
      <c r="B160" s="4" t="s">
        <v>55</v>
      </c>
      <c r="C160" s="29">
        <v>1</v>
      </c>
      <c r="D160" s="29">
        <v>7</v>
      </c>
      <c r="E160" s="34">
        <f t="shared" si="19"/>
        <v>1.1498217776244682E-4</v>
      </c>
      <c r="F160" s="34">
        <f t="shared" si="20"/>
        <v>9.4645754461871281E-4</v>
      </c>
      <c r="G160" s="31">
        <f t="shared" si="21"/>
        <v>6</v>
      </c>
      <c r="H160" s="26">
        <f t="shared" si="22"/>
        <v>6.898930665746809E-4</v>
      </c>
    </row>
    <row r="161" spans="2:8" s="17" customFormat="1" ht="15" x14ac:dyDescent="0.2">
      <c r="B161" s="4" t="s">
        <v>51</v>
      </c>
      <c r="C161" s="29">
        <v>1</v>
      </c>
      <c r="D161" s="29">
        <v>0</v>
      </c>
      <c r="E161" s="34">
        <f t="shared" si="19"/>
        <v>1.1498217776244682E-4</v>
      </c>
      <c r="F161" s="34" t="str">
        <f t="shared" si="20"/>
        <v/>
      </c>
      <c r="G161" s="31" t="str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29">
        <v>0</v>
      </c>
      <c r="D162" s="29">
        <v>1</v>
      </c>
      <c r="E162" s="34" t="str">
        <f t="shared" si="19"/>
        <v/>
      </c>
      <c r="F162" s="34">
        <f t="shared" si="20"/>
        <v>1.3520822065981613E-4</v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429</v>
      </c>
      <c r="D163" s="29">
        <v>618</v>
      </c>
      <c r="E163" s="34">
        <f t="shared" si="19"/>
        <v>4.9327354260089683E-2</v>
      </c>
      <c r="F163" s="34">
        <f t="shared" si="20"/>
        <v>8.3558680367766355E-2</v>
      </c>
      <c r="G163" s="31">
        <f t="shared" si="21"/>
        <v>0.44055944055944057</v>
      </c>
      <c r="H163" s="26">
        <f t="shared" si="22"/>
        <v>2.1731631597102449E-2</v>
      </c>
    </row>
    <row r="164" spans="2:8" s="17" customFormat="1" ht="15" x14ac:dyDescent="0.2">
      <c r="B164" s="4" t="s">
        <v>56</v>
      </c>
      <c r="C164" s="29">
        <v>41</v>
      </c>
      <c r="D164" s="29">
        <v>10</v>
      </c>
      <c r="E164" s="34">
        <f t="shared" si="19"/>
        <v>4.7142692882603194E-3</v>
      </c>
      <c r="F164" s="34">
        <f t="shared" si="20"/>
        <v>1.3520822065981612E-3</v>
      </c>
      <c r="G164" s="31">
        <f t="shared" si="21"/>
        <v>-0.75609756097560976</v>
      </c>
      <c r="H164" s="26">
        <f t="shared" si="22"/>
        <v>-3.5644475106358514E-3</v>
      </c>
    </row>
    <row r="165" spans="2:8" s="17" customFormat="1" ht="15" x14ac:dyDescent="0.2">
      <c r="B165" s="4" t="s">
        <v>57</v>
      </c>
      <c r="C165" s="29">
        <v>784</v>
      </c>
      <c r="D165" s="29">
        <v>707</v>
      </c>
      <c r="E165" s="34">
        <f t="shared" si="19"/>
        <v>9.0146027365758302E-2</v>
      </c>
      <c r="F165" s="34">
        <f t="shared" si="20"/>
        <v>9.5592212006489999E-2</v>
      </c>
      <c r="G165" s="31">
        <f t="shared" si="21"/>
        <v>-9.8214285714285712E-2</v>
      </c>
      <c r="H165" s="26">
        <f t="shared" si="22"/>
        <v>-8.8536276877084052E-3</v>
      </c>
    </row>
    <row r="166" spans="2:8" s="17" customFormat="1" ht="15" x14ac:dyDescent="0.2">
      <c r="B166" s="4" t="s">
        <v>270</v>
      </c>
      <c r="C166" s="29">
        <v>16</v>
      </c>
      <c r="D166" s="29">
        <v>3</v>
      </c>
      <c r="E166" s="34">
        <f t="shared" si="19"/>
        <v>1.8397148441991491E-3</v>
      </c>
      <c r="F166" s="34">
        <f t="shared" si="20"/>
        <v>4.0562466197944835E-4</v>
      </c>
      <c r="G166" s="31">
        <f t="shared" si="21"/>
        <v>-0.8125</v>
      </c>
      <c r="H166" s="26">
        <f t="shared" si="22"/>
        <v>-1.4947683109118085E-3</v>
      </c>
    </row>
    <row r="167" spans="2:8" s="17" customFormat="1" ht="15" x14ac:dyDescent="0.2">
      <c r="B167" s="4" t="s">
        <v>52</v>
      </c>
      <c r="C167" s="29">
        <v>16</v>
      </c>
      <c r="D167" s="29">
        <v>6</v>
      </c>
      <c r="E167" s="34">
        <f t="shared" si="19"/>
        <v>1.8397148441991491E-3</v>
      </c>
      <c r="F167" s="34">
        <f t="shared" si="20"/>
        <v>8.1124932395889671E-4</v>
      </c>
      <c r="G167" s="31">
        <f t="shared" si="21"/>
        <v>-0.625</v>
      </c>
      <c r="H167" s="26">
        <f t="shared" si="22"/>
        <v>-1.1498217776244682E-3</v>
      </c>
    </row>
    <row r="168" spans="2:8" s="17" customFormat="1" ht="15" x14ac:dyDescent="0.2">
      <c r="B168" s="4" t="s">
        <v>60</v>
      </c>
      <c r="C168" s="29">
        <v>1</v>
      </c>
      <c r="D168" s="29">
        <v>3</v>
      </c>
      <c r="E168" s="34">
        <f t="shared" si="19"/>
        <v>1.1498217776244682E-4</v>
      </c>
      <c r="F168" s="34">
        <f t="shared" si="20"/>
        <v>4.0562466197944835E-4</v>
      </c>
      <c r="G168" s="31">
        <f t="shared" si="21"/>
        <v>2</v>
      </c>
      <c r="H168" s="26">
        <f t="shared" si="22"/>
        <v>2.2996435552489363E-4</v>
      </c>
    </row>
    <row r="169" spans="2:8" s="17" customFormat="1" ht="15" x14ac:dyDescent="0.2">
      <c r="B169" s="4" t="s">
        <v>271</v>
      </c>
      <c r="C169" s="29">
        <v>188</v>
      </c>
      <c r="D169" s="29">
        <v>224</v>
      </c>
      <c r="E169" s="34">
        <f t="shared" si="19"/>
        <v>2.1616649419340002E-2</v>
      </c>
      <c r="F169" s="34">
        <f t="shared" si="20"/>
        <v>3.028664142779881E-2</v>
      </c>
      <c r="G169" s="31">
        <f t="shared" si="21"/>
        <v>0.19148936170212766</v>
      </c>
      <c r="H169" s="26">
        <f t="shared" si="22"/>
        <v>4.1393583994480858E-3</v>
      </c>
    </row>
    <row r="170" spans="2:8" s="17" customFormat="1" ht="15" x14ac:dyDescent="0.2">
      <c r="B170" s="4" t="s">
        <v>272</v>
      </c>
      <c r="C170" s="29">
        <v>30</v>
      </c>
      <c r="D170" s="29">
        <v>5</v>
      </c>
      <c r="E170" s="34">
        <f t="shared" si="19"/>
        <v>3.4494653328734047E-3</v>
      </c>
      <c r="F170" s="34">
        <f t="shared" si="20"/>
        <v>6.7604110329908061E-4</v>
      </c>
      <c r="G170" s="31">
        <f t="shared" si="21"/>
        <v>-0.83333333333333337</v>
      </c>
      <c r="H170" s="26">
        <f t="shared" si="22"/>
        <v>-2.8745544440611707E-3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4</v>
      </c>
      <c r="E172" s="34" t="str">
        <f t="shared" si="19"/>
        <v/>
      </c>
      <c r="F172" s="34">
        <f t="shared" si="20"/>
        <v>5.4083288263926451E-4</v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394</v>
      </c>
      <c r="D173" s="29">
        <v>566</v>
      </c>
      <c r="E173" s="34">
        <f t="shared" si="19"/>
        <v>4.5302978038404045E-2</v>
      </c>
      <c r="F173" s="34">
        <f t="shared" si="20"/>
        <v>7.6527852893455928E-2</v>
      </c>
      <c r="G173" s="31">
        <f t="shared" si="21"/>
        <v>0.43654822335025378</v>
      </c>
      <c r="H173" s="26">
        <f t="shared" si="22"/>
        <v>1.9776934575140851E-2</v>
      </c>
    </row>
    <row r="174" spans="2:8" s="17" customFormat="1" ht="15" x14ac:dyDescent="0.2">
      <c r="B174" s="4" t="s">
        <v>276</v>
      </c>
      <c r="C174" s="29">
        <v>416</v>
      </c>
      <c r="D174" s="29">
        <v>128</v>
      </c>
      <c r="E174" s="34">
        <f t="shared" si="19"/>
        <v>4.7832585949177879E-2</v>
      </c>
      <c r="F174" s="34">
        <f t="shared" si="20"/>
        <v>1.7306652244456464E-2</v>
      </c>
      <c r="G174" s="31">
        <f t="shared" si="21"/>
        <v>-0.69230769230769229</v>
      </c>
      <c r="H174" s="26">
        <f t="shared" si="22"/>
        <v>-3.3114867195584687E-2</v>
      </c>
    </row>
    <row r="175" spans="2:8" s="17" customFormat="1" ht="15" x14ac:dyDescent="0.2">
      <c r="B175" s="4" t="s">
        <v>277</v>
      </c>
      <c r="C175" s="29">
        <v>10</v>
      </c>
      <c r="D175" s="29">
        <v>5</v>
      </c>
      <c r="E175" s="34">
        <f t="shared" si="19"/>
        <v>1.1498217776244682E-3</v>
      </c>
      <c r="F175" s="34">
        <f t="shared" si="20"/>
        <v>6.7604110329908061E-4</v>
      </c>
      <c r="G175" s="31">
        <f t="shared" si="21"/>
        <v>-0.5</v>
      </c>
      <c r="H175" s="26">
        <f t="shared" si="22"/>
        <v>-5.7491088881223408E-4</v>
      </c>
    </row>
    <row r="176" spans="2:8" s="17" customFormat="1" ht="15" x14ac:dyDescent="0.2">
      <c r="B176" s="4" t="s">
        <v>278</v>
      </c>
      <c r="C176" s="29">
        <v>164</v>
      </c>
      <c r="D176" s="29">
        <v>200</v>
      </c>
      <c r="E176" s="34">
        <f t="shared" si="19"/>
        <v>1.8857077153041277E-2</v>
      </c>
      <c r="F176" s="34">
        <f t="shared" si="20"/>
        <v>2.7041644131963222E-2</v>
      </c>
      <c r="G176" s="31">
        <f t="shared" si="21"/>
        <v>0.21951219512195122</v>
      </c>
      <c r="H176" s="26">
        <f t="shared" si="22"/>
        <v>4.139358399448085E-3</v>
      </c>
    </row>
    <row r="177" spans="2:8" s="17" customFormat="1" ht="15" x14ac:dyDescent="0.2">
      <c r="B177" s="4" t="s">
        <v>279</v>
      </c>
      <c r="C177" s="29">
        <v>22</v>
      </c>
      <c r="D177" s="29">
        <v>100</v>
      </c>
      <c r="E177" s="34">
        <f t="shared" si="19"/>
        <v>2.5296079107738302E-3</v>
      </c>
      <c r="F177" s="34">
        <f t="shared" si="20"/>
        <v>1.3520822065981611E-2</v>
      </c>
      <c r="G177" s="31">
        <f t="shared" si="21"/>
        <v>3.5454545454545454</v>
      </c>
      <c r="H177" s="26">
        <f t="shared" si="22"/>
        <v>8.9686098654708519E-3</v>
      </c>
    </row>
    <row r="178" spans="2:8" s="17" customFormat="1" ht="15" x14ac:dyDescent="0.2">
      <c r="B178" s="4" t="s">
        <v>280</v>
      </c>
      <c r="C178" s="29">
        <v>110</v>
      </c>
      <c r="D178" s="29">
        <v>32</v>
      </c>
      <c r="E178" s="34">
        <f t="shared" si="19"/>
        <v>1.264803955386915E-2</v>
      </c>
      <c r="F178" s="34">
        <f t="shared" si="20"/>
        <v>4.3266630611141161E-3</v>
      </c>
      <c r="G178" s="31">
        <f t="shared" si="21"/>
        <v>-0.70909090909090911</v>
      </c>
      <c r="H178" s="26">
        <f t="shared" si="22"/>
        <v>-8.9686098654708519E-3</v>
      </c>
    </row>
    <row r="179" spans="2:8" s="17" customFormat="1" ht="15" x14ac:dyDescent="0.2">
      <c r="B179" s="4" t="s">
        <v>281</v>
      </c>
      <c r="C179" s="29">
        <v>19</v>
      </c>
      <c r="D179" s="29">
        <v>4</v>
      </c>
      <c r="E179" s="34">
        <f t="shared" si="19"/>
        <v>2.1846613774864896E-3</v>
      </c>
      <c r="F179" s="34">
        <f t="shared" si="20"/>
        <v>5.4083288263926451E-4</v>
      </c>
      <c r="G179" s="31">
        <f t="shared" si="21"/>
        <v>-0.78947368421052633</v>
      </c>
      <c r="H179" s="26">
        <f t="shared" si="22"/>
        <v>-1.7247326664367024E-3</v>
      </c>
    </row>
    <row r="180" spans="2:8" s="17" customFormat="1" ht="15" x14ac:dyDescent="0.2">
      <c r="B180" s="4" t="s">
        <v>282</v>
      </c>
      <c r="C180" s="29">
        <v>0</v>
      </c>
      <c r="D180" s="29">
        <v>1</v>
      </c>
      <c r="E180" s="34" t="str">
        <f t="shared" si="19"/>
        <v/>
      </c>
      <c r="F180" s="34">
        <f t="shared" si="20"/>
        <v>1.3520822065981613E-4</v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2</v>
      </c>
      <c r="D181" s="29">
        <v>3</v>
      </c>
      <c r="E181" s="34">
        <f t="shared" si="19"/>
        <v>2.2996435552489363E-4</v>
      </c>
      <c r="F181" s="34">
        <f t="shared" si="20"/>
        <v>4.0562466197944835E-4</v>
      </c>
      <c r="G181" s="31">
        <f t="shared" si="21"/>
        <v>0.5</v>
      </c>
      <c r="H181" s="26">
        <f t="shared" si="22"/>
        <v>1.1498217776244682E-4</v>
      </c>
    </row>
    <row r="182" spans="2:8" s="17" customFormat="1" ht="15" x14ac:dyDescent="0.2">
      <c r="B182" s="4" t="s">
        <v>284</v>
      </c>
      <c r="C182" s="29">
        <v>16</v>
      </c>
      <c r="D182" s="29">
        <v>89</v>
      </c>
      <c r="E182" s="34">
        <f t="shared" si="19"/>
        <v>1.8397148441991491E-3</v>
      </c>
      <c r="F182" s="34">
        <f t="shared" si="20"/>
        <v>1.2033531638723635E-2</v>
      </c>
      <c r="G182" s="31">
        <f t="shared" si="21"/>
        <v>4.5625</v>
      </c>
      <c r="H182" s="26">
        <f t="shared" si="22"/>
        <v>8.3936989766586183E-3</v>
      </c>
    </row>
    <row r="183" spans="2:8" s="17" customFormat="1" ht="15" x14ac:dyDescent="0.2">
      <c r="B183" s="4" t="s">
        <v>285</v>
      </c>
      <c r="C183" s="29">
        <v>15</v>
      </c>
      <c r="D183" s="29">
        <v>59</v>
      </c>
      <c r="E183" s="34">
        <f t="shared" si="19"/>
        <v>1.7247326664367024E-3</v>
      </c>
      <c r="F183" s="34">
        <f t="shared" si="20"/>
        <v>7.9772850189291505E-3</v>
      </c>
      <c r="G183" s="31">
        <f t="shared" si="21"/>
        <v>2.9333333333333331</v>
      </c>
      <c r="H183" s="26">
        <f t="shared" si="22"/>
        <v>5.0592158215476595E-3</v>
      </c>
    </row>
    <row r="184" spans="2:8" s="17" customFormat="1" ht="15" x14ac:dyDescent="0.2">
      <c r="B184" s="4" t="s">
        <v>286</v>
      </c>
      <c r="C184" s="29">
        <v>1</v>
      </c>
      <c r="D184" s="29">
        <v>0</v>
      </c>
      <c r="E184" s="34">
        <f t="shared" si="19"/>
        <v>1.1498217776244682E-4</v>
      </c>
      <c r="F184" s="34" t="str">
        <f t="shared" si="20"/>
        <v/>
      </c>
      <c r="G184" s="31" t="str">
        <f t="shared" si="21"/>
        <v>0</v>
      </c>
      <c r="H184" s="26">
        <f t="shared" si="22"/>
        <v>0</v>
      </c>
    </row>
    <row r="185" spans="2:8" s="17" customFormat="1" ht="15" x14ac:dyDescent="0.2">
      <c r="B185" s="4" t="s">
        <v>62</v>
      </c>
      <c r="C185" s="29">
        <v>0</v>
      </c>
      <c r="D185" s="29">
        <v>24</v>
      </c>
      <c r="E185" s="34" t="str">
        <f t="shared" si="19"/>
        <v/>
      </c>
      <c r="F185" s="34">
        <f t="shared" si="20"/>
        <v>3.2449972958355868E-3</v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326</v>
      </c>
      <c r="D186" s="29">
        <v>215</v>
      </c>
      <c r="E186" s="34">
        <f t="shared" si="19"/>
        <v>3.7484189950557661E-2</v>
      </c>
      <c r="F186" s="34">
        <f t="shared" si="20"/>
        <v>2.9069767441860465E-2</v>
      </c>
      <c r="G186" s="31">
        <f t="shared" si="21"/>
        <v>-0.34049079754601225</v>
      </c>
      <c r="H186" s="26">
        <f t="shared" si="22"/>
        <v>-1.2763021731631595E-2</v>
      </c>
    </row>
    <row r="187" spans="2:8" s="17" customFormat="1" ht="15" x14ac:dyDescent="0.2">
      <c r="B187" s="4" t="s">
        <v>287</v>
      </c>
      <c r="C187" s="29">
        <v>9</v>
      </c>
      <c r="D187" s="29">
        <v>7</v>
      </c>
      <c r="E187" s="34">
        <f t="shared" si="19"/>
        <v>1.0348395998620215E-3</v>
      </c>
      <c r="F187" s="34">
        <f t="shared" si="20"/>
        <v>9.4645754461871281E-4</v>
      </c>
      <c r="G187" s="31">
        <f t="shared" si="21"/>
        <v>-0.22222222222222221</v>
      </c>
      <c r="H187" s="26">
        <f t="shared" si="22"/>
        <v>-2.2996435552489363E-4</v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34</v>
      </c>
      <c r="D189" s="29">
        <v>18</v>
      </c>
      <c r="E189" s="34">
        <f t="shared" si="19"/>
        <v>3.9093940439231915E-3</v>
      </c>
      <c r="F189" s="34">
        <f t="shared" si="20"/>
        <v>2.4337479718766902E-3</v>
      </c>
      <c r="G189" s="31">
        <f t="shared" si="21"/>
        <v>-0.47058823529411764</v>
      </c>
      <c r="H189" s="26">
        <f t="shared" si="22"/>
        <v>-1.8397148441991488E-3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3</v>
      </c>
      <c r="E193" s="34" t="str">
        <f t="shared" si="19"/>
        <v/>
      </c>
      <c r="F193" s="34">
        <f t="shared" si="20"/>
        <v>4.0562466197944835E-4</v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2</v>
      </c>
      <c r="D195" s="29">
        <v>3</v>
      </c>
      <c r="E195" s="34">
        <f t="shared" si="19"/>
        <v>2.2996435552489363E-4</v>
      </c>
      <c r="F195" s="34">
        <f t="shared" si="20"/>
        <v>4.0562466197944835E-4</v>
      </c>
      <c r="G195" s="31">
        <f t="shared" si="21"/>
        <v>0.5</v>
      </c>
      <c r="H195" s="26">
        <f t="shared" si="22"/>
        <v>1.1498217776244682E-4</v>
      </c>
    </row>
    <row r="196" spans="2:8" s="17" customFormat="1" ht="15" x14ac:dyDescent="0.2">
      <c r="B196" s="4" t="s">
        <v>293</v>
      </c>
      <c r="C196" s="29">
        <v>1413</v>
      </c>
      <c r="D196" s="29">
        <v>829</v>
      </c>
      <c r="E196" s="34">
        <f t="shared" si="19"/>
        <v>0.16246981717833736</v>
      </c>
      <c r="F196" s="34">
        <f t="shared" si="20"/>
        <v>0.11208761492698756</v>
      </c>
      <c r="G196" s="31">
        <f t="shared" si="21"/>
        <v>-0.41330502476999292</v>
      </c>
      <c r="H196" s="26">
        <f t="shared" si="22"/>
        <v>-6.7149591813268947E-2</v>
      </c>
    </row>
    <row r="197" spans="2:8" s="17" customFormat="1" ht="15" x14ac:dyDescent="0.2">
      <c r="B197" s="4" t="s">
        <v>294</v>
      </c>
      <c r="C197" s="29">
        <v>0</v>
      </c>
      <c r="D197" s="29">
        <v>2</v>
      </c>
      <c r="E197" s="34" t="str">
        <f t="shared" si="19"/>
        <v/>
      </c>
      <c r="F197" s="34">
        <f t="shared" si="20"/>
        <v>2.7041644131963225E-4</v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1</v>
      </c>
      <c r="D198" s="29">
        <v>0</v>
      </c>
      <c r="E198" s="34">
        <f t="shared" si="19"/>
        <v>1.1498217776244682E-4</v>
      </c>
      <c r="F198" s="34" t="str">
        <f t="shared" si="20"/>
        <v/>
      </c>
      <c r="G198" s="31" t="str">
        <f t="shared" si="21"/>
        <v>0</v>
      </c>
      <c r="H198" s="26">
        <f t="shared" si="22"/>
        <v>0</v>
      </c>
    </row>
    <row r="199" spans="2:8" s="17" customFormat="1" ht="15" x14ac:dyDescent="0.2">
      <c r="B199" s="4" t="s">
        <v>296</v>
      </c>
      <c r="C199" s="29">
        <v>0</v>
      </c>
      <c r="D199" s="29">
        <v>1</v>
      </c>
      <c r="E199" s="34" t="str">
        <f t="shared" si="19"/>
        <v/>
      </c>
      <c r="F199" s="34">
        <f t="shared" si="20"/>
        <v>1.3520822065981613E-4</v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3</v>
      </c>
      <c r="E201" s="34" t="str">
        <f t="shared" si="19"/>
        <v/>
      </c>
      <c r="F201" s="34">
        <f t="shared" si="20"/>
        <v>4.0562466197944835E-4</v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9</v>
      </c>
      <c r="D203" s="29">
        <v>8</v>
      </c>
      <c r="E203" s="34">
        <f t="shared" si="19"/>
        <v>1.0348395998620215E-3</v>
      </c>
      <c r="F203" s="34">
        <f t="shared" si="20"/>
        <v>1.081665765278529E-3</v>
      </c>
      <c r="G203" s="31">
        <f t="shared" si="21"/>
        <v>-0.1111111111111111</v>
      </c>
      <c r="H203" s="26">
        <f t="shared" si="22"/>
        <v>-1.1498217776244682E-4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1</v>
      </c>
      <c r="D205" s="29">
        <v>0</v>
      </c>
      <c r="E205" s="34">
        <f t="shared" si="19"/>
        <v>1.1498217776244682E-4</v>
      </c>
      <c r="F205" s="34" t="str">
        <f t="shared" si="20"/>
        <v/>
      </c>
      <c r="G205" s="31" t="str">
        <f t="shared" si="21"/>
        <v>0</v>
      </c>
      <c r="H205" s="26">
        <f t="shared" si="22"/>
        <v>0</v>
      </c>
    </row>
    <row r="206" spans="2:8" s="17" customFormat="1" ht="30" x14ac:dyDescent="0.2">
      <c r="B206" s="4" t="s">
        <v>301</v>
      </c>
      <c r="C206" s="29">
        <v>5</v>
      </c>
      <c r="D206" s="29">
        <v>5</v>
      </c>
      <c r="E206" s="34">
        <f t="shared" si="19"/>
        <v>5.7491088881223408E-4</v>
      </c>
      <c r="F206" s="34">
        <f t="shared" si="20"/>
        <v>6.7604110329908061E-4</v>
      </c>
      <c r="G206" s="31">
        <f t="shared" si="21"/>
        <v>0</v>
      </c>
      <c r="H206" s="26">
        <f t="shared" si="22"/>
        <v>0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222</v>
      </c>
      <c r="D208" s="29">
        <v>53</v>
      </c>
      <c r="E208" s="34">
        <f t="shared" si="19"/>
        <v>2.5526043463263193E-2</v>
      </c>
      <c r="F208" s="34">
        <f t="shared" si="20"/>
        <v>7.1660356949702544E-3</v>
      </c>
      <c r="G208" s="31">
        <f t="shared" si="21"/>
        <v>-0.76126126126126126</v>
      </c>
      <c r="H208" s="26">
        <f t="shared" si="22"/>
        <v>-1.9431988041853511E-2</v>
      </c>
    </row>
    <row r="209" spans="2:8" s="17" customFormat="1" ht="15" x14ac:dyDescent="0.2">
      <c r="B209" s="4" t="s">
        <v>71</v>
      </c>
      <c r="C209" s="29">
        <v>7</v>
      </c>
      <c r="D209" s="29">
        <v>1</v>
      </c>
      <c r="E209" s="34">
        <f t="shared" si="19"/>
        <v>8.0487524433712771E-4</v>
      </c>
      <c r="F209" s="34">
        <f t="shared" si="20"/>
        <v>1.3520822065981613E-4</v>
      </c>
      <c r="G209" s="31">
        <f t="shared" si="21"/>
        <v>-0.8571428571428571</v>
      </c>
      <c r="H209" s="26">
        <f t="shared" si="22"/>
        <v>-6.898930665746809E-4</v>
      </c>
    </row>
    <row r="210" spans="2:8" s="17" customFormat="1" ht="30" x14ac:dyDescent="0.2">
      <c r="B210" s="4" t="s">
        <v>73</v>
      </c>
      <c r="C210" s="29">
        <v>7</v>
      </c>
      <c r="D210" s="29">
        <v>3</v>
      </c>
      <c r="E210" s="34">
        <f t="shared" si="19"/>
        <v>8.0487524433712771E-4</v>
      </c>
      <c r="F210" s="34">
        <f t="shared" si="20"/>
        <v>4.0562466197944835E-4</v>
      </c>
      <c r="G210" s="31">
        <f t="shared" si="21"/>
        <v>-0.5714285714285714</v>
      </c>
      <c r="H210" s="26">
        <f t="shared" si="22"/>
        <v>-4.5992871104978727E-4</v>
      </c>
    </row>
    <row r="211" spans="2:8" s="17" customFormat="1" ht="15" x14ac:dyDescent="0.2">
      <c r="B211" s="4" t="s">
        <v>69</v>
      </c>
      <c r="C211" s="29">
        <v>0</v>
      </c>
      <c r="D211" s="29">
        <v>6</v>
      </c>
      <c r="E211" s="34" t="str">
        <f t="shared" si="19"/>
        <v/>
      </c>
      <c r="F211" s="34">
        <f t="shared" si="20"/>
        <v>8.1124932395889671E-4</v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7</v>
      </c>
      <c r="D213" s="29">
        <v>8</v>
      </c>
      <c r="E213" s="34">
        <f t="shared" si="19"/>
        <v>8.0487524433712771E-4</v>
      </c>
      <c r="F213" s="34">
        <f t="shared" si="20"/>
        <v>1.081665765278529E-3</v>
      </c>
      <c r="G213" s="31">
        <f t="shared" si="21"/>
        <v>0.14285714285714285</v>
      </c>
      <c r="H213" s="26">
        <f t="shared" si="22"/>
        <v>1.1498217776244682E-4</v>
      </c>
    </row>
    <row r="214" spans="2:8" s="17" customFormat="1" ht="15" x14ac:dyDescent="0.2">
      <c r="B214" s="4" t="s">
        <v>70</v>
      </c>
      <c r="C214" s="29">
        <v>9</v>
      </c>
      <c r="D214" s="29">
        <v>13</v>
      </c>
      <c r="E214" s="34">
        <f t="shared" si="19"/>
        <v>1.0348395998620215E-3</v>
      </c>
      <c r="F214" s="34">
        <f t="shared" si="20"/>
        <v>1.7577068685776095E-3</v>
      </c>
      <c r="G214" s="31">
        <f t="shared" si="21"/>
        <v>0.44444444444444442</v>
      </c>
      <c r="H214" s="26">
        <f t="shared" si="22"/>
        <v>4.5992871104978727E-4</v>
      </c>
    </row>
    <row r="215" spans="2:8" s="17" customFormat="1" ht="30" x14ac:dyDescent="0.2">
      <c r="B215" s="4" t="s">
        <v>303</v>
      </c>
      <c r="C215" s="29">
        <v>0</v>
      </c>
      <c r="D215" s="29">
        <v>1</v>
      </c>
      <c r="E215" s="34" t="str">
        <f t="shared" si="19"/>
        <v/>
      </c>
      <c r="F215" s="34">
        <f t="shared" si="20"/>
        <v>1.3520822065981613E-4</v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13</v>
      </c>
      <c r="D216" s="29">
        <v>14</v>
      </c>
      <c r="E216" s="34">
        <f t="shared" si="19"/>
        <v>1.4947683109118087E-3</v>
      </c>
      <c r="F216" s="34">
        <f t="shared" si="20"/>
        <v>1.8929150892374256E-3</v>
      </c>
      <c r="G216" s="31">
        <f t="shared" si="21"/>
        <v>7.6923076923076927E-2</v>
      </c>
      <c r="H216" s="26">
        <f t="shared" si="22"/>
        <v>1.1498217776244683E-4</v>
      </c>
    </row>
    <row r="217" spans="2:8" s="17" customFormat="1" ht="30" x14ac:dyDescent="0.2">
      <c r="B217" s="4" t="s">
        <v>469</v>
      </c>
      <c r="C217" s="29">
        <v>0</v>
      </c>
      <c r="D217" s="29">
        <v>145</v>
      </c>
      <c r="E217" s="34" t="str">
        <f t="shared" ref="E217:E280" si="23">+IF(C217=0,"",C217/C$151)</f>
        <v/>
      </c>
      <c r="F217" s="34">
        <f t="shared" ref="F217:F280" si="24">+IF(D217=0,"",D217/D$151)</f>
        <v>1.9605191995673336E-2</v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3</v>
      </c>
      <c r="D218" s="29">
        <v>0</v>
      </c>
      <c r="E218" s="34">
        <f t="shared" si="23"/>
        <v>3.4494653328734045E-4</v>
      </c>
      <c r="F218" s="34" t="str">
        <f t="shared" si="24"/>
        <v/>
      </c>
      <c r="G218" s="31" t="str">
        <f t="shared" si="25"/>
        <v>0</v>
      </c>
      <c r="H218" s="26">
        <f t="shared" si="26"/>
        <v>0</v>
      </c>
    </row>
    <row r="219" spans="2:8" s="17" customFormat="1" ht="15" x14ac:dyDescent="0.2">
      <c r="B219" s="4" t="s">
        <v>306</v>
      </c>
      <c r="C219" s="29">
        <v>0</v>
      </c>
      <c r="D219" s="29">
        <v>6</v>
      </c>
      <c r="E219" s="34" t="str">
        <f t="shared" si="23"/>
        <v/>
      </c>
      <c r="F219" s="34">
        <f t="shared" si="24"/>
        <v>8.1124932395889671E-4</v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6</v>
      </c>
      <c r="E220" s="34" t="str">
        <f t="shared" si="23"/>
        <v/>
      </c>
      <c r="F220" s="34">
        <f t="shared" si="24"/>
        <v>8.1124932395889671E-4</v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4</v>
      </c>
      <c r="D222" s="29">
        <v>83</v>
      </c>
      <c r="E222" s="34">
        <f t="shared" si="23"/>
        <v>4.5992871104978727E-4</v>
      </c>
      <c r="F222" s="34">
        <f t="shared" si="24"/>
        <v>1.1222282314764737E-2</v>
      </c>
      <c r="G222" s="31">
        <f t="shared" si="25"/>
        <v>19.75</v>
      </c>
      <c r="H222" s="26">
        <f t="shared" si="26"/>
        <v>9.0835920432332986E-3</v>
      </c>
    </row>
    <row r="223" spans="2:8" s="17" customFormat="1" ht="30" x14ac:dyDescent="0.2">
      <c r="B223" s="4" t="s">
        <v>526</v>
      </c>
      <c r="C223" s="29">
        <v>24</v>
      </c>
      <c r="D223" s="29">
        <v>3</v>
      </c>
      <c r="E223" s="34">
        <f t="shared" si="23"/>
        <v>2.7595722662987236E-3</v>
      </c>
      <c r="F223" s="34">
        <f t="shared" si="24"/>
        <v>4.0562466197944835E-4</v>
      </c>
      <c r="G223" s="31">
        <f t="shared" si="25"/>
        <v>-0.875</v>
      </c>
      <c r="H223" s="26">
        <f t="shared" si="26"/>
        <v>-2.414625733011383E-3</v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3</v>
      </c>
      <c r="D226" s="29">
        <v>0</v>
      </c>
      <c r="E226" s="34">
        <f t="shared" si="23"/>
        <v>3.4494653328734045E-4</v>
      </c>
      <c r="F226" s="34" t="str">
        <f t="shared" si="24"/>
        <v/>
      </c>
      <c r="G226" s="31" t="str">
        <f t="shared" si="25"/>
        <v>0</v>
      </c>
      <c r="H226" s="26">
        <f t="shared" si="26"/>
        <v>0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7</v>
      </c>
      <c r="D228" s="29">
        <v>0</v>
      </c>
      <c r="E228" s="34">
        <f t="shared" si="23"/>
        <v>8.0487524433712771E-4</v>
      </c>
      <c r="F228" s="34" t="str">
        <f t="shared" si="24"/>
        <v/>
      </c>
      <c r="G228" s="31" t="str">
        <f t="shared" si="25"/>
        <v>0</v>
      </c>
      <c r="H228" s="26">
        <f t="shared" si="26"/>
        <v>0</v>
      </c>
    </row>
    <row r="229" spans="2:8" s="17" customFormat="1" ht="15" x14ac:dyDescent="0.2">
      <c r="B229" s="4" t="s">
        <v>311</v>
      </c>
      <c r="C229" s="29">
        <v>229</v>
      </c>
      <c r="D229" s="29">
        <v>164</v>
      </c>
      <c r="E229" s="34">
        <f t="shared" si="23"/>
        <v>2.633091870760032E-2</v>
      </c>
      <c r="F229" s="34">
        <f t="shared" si="24"/>
        <v>2.2174148188209845E-2</v>
      </c>
      <c r="G229" s="31">
        <f t="shared" si="25"/>
        <v>-0.28384279475982532</v>
      </c>
      <c r="H229" s="26">
        <f t="shared" si="26"/>
        <v>-7.4738415545590429E-3</v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42</v>
      </c>
      <c r="D231" s="29">
        <v>5</v>
      </c>
      <c r="E231" s="34">
        <f t="shared" si="23"/>
        <v>4.8292514660227661E-3</v>
      </c>
      <c r="F231" s="34">
        <f t="shared" si="24"/>
        <v>6.7604110329908061E-4</v>
      </c>
      <c r="G231" s="31">
        <f t="shared" si="25"/>
        <v>-0.88095238095238093</v>
      </c>
      <c r="H231" s="26">
        <f t="shared" si="26"/>
        <v>-4.2543405772105317E-3</v>
      </c>
    </row>
    <row r="232" spans="2:8" s="17" customFormat="1" ht="15" x14ac:dyDescent="0.2">
      <c r="B232" s="4" t="s">
        <v>77</v>
      </c>
      <c r="C232" s="29">
        <v>273</v>
      </c>
      <c r="D232" s="29">
        <v>155</v>
      </c>
      <c r="E232" s="34">
        <f t="shared" si="23"/>
        <v>3.1390134529147982E-2</v>
      </c>
      <c r="F232" s="34">
        <f t="shared" si="24"/>
        <v>2.09572742022715E-2</v>
      </c>
      <c r="G232" s="31">
        <f t="shared" si="25"/>
        <v>-0.43223443223443225</v>
      </c>
      <c r="H232" s="26">
        <f t="shared" si="26"/>
        <v>-1.3567896975968725E-2</v>
      </c>
    </row>
    <row r="233" spans="2:8" s="17" customFormat="1" ht="15" x14ac:dyDescent="0.2">
      <c r="B233" s="4" t="s">
        <v>74</v>
      </c>
      <c r="C233" s="29">
        <v>27</v>
      </c>
      <c r="D233" s="29">
        <v>66</v>
      </c>
      <c r="E233" s="34">
        <f t="shared" si="23"/>
        <v>3.1045187995860641E-3</v>
      </c>
      <c r="F233" s="34">
        <f t="shared" si="24"/>
        <v>8.923742563547863E-3</v>
      </c>
      <c r="G233" s="31">
        <f t="shared" si="25"/>
        <v>1.4444444444444444</v>
      </c>
      <c r="H233" s="26">
        <f t="shared" si="26"/>
        <v>4.4843049327354259E-3</v>
      </c>
    </row>
    <row r="234" spans="2:8" s="17" customFormat="1" ht="15" x14ac:dyDescent="0.2">
      <c r="B234" s="4" t="s">
        <v>75</v>
      </c>
      <c r="C234" s="29">
        <v>0</v>
      </c>
      <c r="D234" s="29">
        <v>1</v>
      </c>
      <c r="E234" s="34" t="str">
        <f t="shared" si="23"/>
        <v/>
      </c>
      <c r="F234" s="34">
        <f t="shared" si="24"/>
        <v>1.3520822065981613E-4</v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45</v>
      </c>
      <c r="D235" s="29">
        <v>83</v>
      </c>
      <c r="E235" s="34">
        <f t="shared" si="23"/>
        <v>5.1741979993101071E-3</v>
      </c>
      <c r="F235" s="34">
        <f t="shared" si="24"/>
        <v>1.1222282314764737E-2</v>
      </c>
      <c r="G235" s="31">
        <f t="shared" si="25"/>
        <v>0.84444444444444444</v>
      </c>
      <c r="H235" s="26">
        <f t="shared" si="26"/>
        <v>4.3693227549729792E-3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28</v>
      </c>
      <c r="D237" s="29">
        <v>15</v>
      </c>
      <c r="E237" s="34">
        <f t="shared" si="23"/>
        <v>3.2195009773485109E-3</v>
      </c>
      <c r="F237" s="34">
        <f t="shared" si="24"/>
        <v>2.0281233098972417E-3</v>
      </c>
      <c r="G237" s="31">
        <f t="shared" si="25"/>
        <v>-0.4642857142857143</v>
      </c>
      <c r="H237" s="26">
        <f t="shared" si="26"/>
        <v>-1.4947683109118087E-3</v>
      </c>
    </row>
    <row r="238" spans="2:8" s="17" customFormat="1" ht="30" x14ac:dyDescent="0.2">
      <c r="B238" s="4" t="s">
        <v>85</v>
      </c>
      <c r="C238" s="29">
        <v>151</v>
      </c>
      <c r="D238" s="29">
        <v>153</v>
      </c>
      <c r="E238" s="34">
        <f t="shared" si="23"/>
        <v>1.736230884212947E-2</v>
      </c>
      <c r="F238" s="34">
        <f t="shared" si="24"/>
        <v>2.0686857760951867E-2</v>
      </c>
      <c r="G238" s="31">
        <f t="shared" si="25"/>
        <v>1.3245033112582781E-2</v>
      </c>
      <c r="H238" s="26">
        <f t="shared" si="26"/>
        <v>2.2996435552489363E-4</v>
      </c>
    </row>
    <row r="239" spans="2:8" s="17" customFormat="1" ht="15" x14ac:dyDescent="0.2">
      <c r="B239" s="4" t="s">
        <v>81</v>
      </c>
      <c r="C239" s="29">
        <v>28</v>
      </c>
      <c r="D239" s="29">
        <v>10</v>
      </c>
      <c r="E239" s="34">
        <f t="shared" si="23"/>
        <v>3.2195009773485109E-3</v>
      </c>
      <c r="F239" s="34">
        <f t="shared" si="24"/>
        <v>1.3520822065981612E-3</v>
      </c>
      <c r="G239" s="31">
        <f t="shared" si="25"/>
        <v>-0.6428571428571429</v>
      </c>
      <c r="H239" s="26">
        <f t="shared" si="26"/>
        <v>-2.0696791997240429E-3</v>
      </c>
    </row>
    <row r="240" spans="2:8" s="17" customFormat="1" ht="15" x14ac:dyDescent="0.2">
      <c r="B240" s="4" t="s">
        <v>316</v>
      </c>
      <c r="C240" s="29">
        <v>13</v>
      </c>
      <c r="D240" s="29">
        <v>12</v>
      </c>
      <c r="E240" s="34">
        <f t="shared" si="23"/>
        <v>1.4947683109118087E-3</v>
      </c>
      <c r="F240" s="34">
        <f t="shared" si="24"/>
        <v>1.6224986479177934E-3</v>
      </c>
      <c r="G240" s="31">
        <f t="shared" si="25"/>
        <v>-7.6923076923076927E-2</v>
      </c>
      <c r="H240" s="26">
        <f t="shared" si="26"/>
        <v>-1.1498217776244683E-4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2</v>
      </c>
      <c r="D242" s="29">
        <v>1</v>
      </c>
      <c r="E242" s="34">
        <f t="shared" si="23"/>
        <v>2.2996435552489363E-4</v>
      </c>
      <c r="F242" s="34">
        <f t="shared" si="24"/>
        <v>1.3520822065981613E-4</v>
      </c>
      <c r="G242" s="31">
        <f t="shared" si="25"/>
        <v>-0.5</v>
      </c>
      <c r="H242" s="26">
        <f t="shared" si="26"/>
        <v>-1.1498217776244682E-4</v>
      </c>
    </row>
    <row r="243" spans="2:8" s="17" customFormat="1" ht="15" x14ac:dyDescent="0.2">
      <c r="B243" s="4" t="s">
        <v>317</v>
      </c>
      <c r="C243" s="29">
        <v>0</v>
      </c>
      <c r="D243" s="29">
        <v>1</v>
      </c>
      <c r="E243" s="34" t="str">
        <f t="shared" si="23"/>
        <v/>
      </c>
      <c r="F243" s="34">
        <f t="shared" si="24"/>
        <v>1.3520822065981613E-4</v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8</v>
      </c>
      <c r="D244" s="29">
        <v>4</v>
      </c>
      <c r="E244" s="34">
        <f t="shared" si="23"/>
        <v>9.1985742209957453E-4</v>
      </c>
      <c r="F244" s="34">
        <f t="shared" si="24"/>
        <v>5.4083288263926451E-4</v>
      </c>
      <c r="G244" s="31">
        <f t="shared" si="25"/>
        <v>-0.5</v>
      </c>
      <c r="H244" s="26">
        <f t="shared" si="26"/>
        <v>-4.5992871104978727E-4</v>
      </c>
    </row>
    <row r="245" spans="2:8" s="17" customFormat="1" ht="15" x14ac:dyDescent="0.2">
      <c r="B245" s="4" t="s">
        <v>84</v>
      </c>
      <c r="C245" s="29">
        <v>4</v>
      </c>
      <c r="D245" s="29">
        <v>3</v>
      </c>
      <c r="E245" s="34">
        <f t="shared" si="23"/>
        <v>4.5992871104978727E-4</v>
      </c>
      <c r="F245" s="34">
        <f t="shared" si="24"/>
        <v>4.0562466197944835E-4</v>
      </c>
      <c r="G245" s="31">
        <f t="shared" si="25"/>
        <v>-0.25</v>
      </c>
      <c r="H245" s="26">
        <f t="shared" si="26"/>
        <v>-1.1498217776244682E-4</v>
      </c>
    </row>
    <row r="246" spans="2:8" s="17" customFormat="1" ht="15" x14ac:dyDescent="0.2">
      <c r="B246" s="4" t="s">
        <v>318</v>
      </c>
      <c r="C246" s="29">
        <v>1</v>
      </c>
      <c r="D246" s="29">
        <v>1</v>
      </c>
      <c r="E246" s="34">
        <f t="shared" si="23"/>
        <v>1.1498217776244682E-4</v>
      </c>
      <c r="F246" s="34">
        <f t="shared" si="24"/>
        <v>1.3520822065981613E-4</v>
      </c>
      <c r="G246" s="31">
        <f t="shared" si="25"/>
        <v>0</v>
      </c>
      <c r="H246" s="26">
        <f t="shared" si="26"/>
        <v>0</v>
      </c>
    </row>
    <row r="247" spans="2:8" s="17" customFormat="1" ht="15" x14ac:dyDescent="0.2">
      <c r="B247" s="4" t="s">
        <v>319</v>
      </c>
      <c r="C247" s="29">
        <v>59</v>
      </c>
      <c r="D247" s="29">
        <v>108</v>
      </c>
      <c r="E247" s="34">
        <f t="shared" si="23"/>
        <v>6.7839484879843627E-3</v>
      </c>
      <c r="F247" s="34">
        <f t="shared" si="24"/>
        <v>1.4602487831260141E-2</v>
      </c>
      <c r="G247" s="31">
        <f t="shared" si="25"/>
        <v>0.83050847457627119</v>
      </c>
      <c r="H247" s="26">
        <f t="shared" si="26"/>
        <v>5.6341267103598948E-3</v>
      </c>
    </row>
    <row r="248" spans="2:8" s="17" customFormat="1" ht="15" x14ac:dyDescent="0.2">
      <c r="B248" s="4" t="s">
        <v>86</v>
      </c>
      <c r="C248" s="29">
        <v>198</v>
      </c>
      <c r="D248" s="29">
        <v>201</v>
      </c>
      <c r="E248" s="34">
        <f t="shared" si="23"/>
        <v>2.2766471196964469E-2</v>
      </c>
      <c r="F248" s="34">
        <f t="shared" si="24"/>
        <v>2.717685235262304E-2</v>
      </c>
      <c r="G248" s="31">
        <f t="shared" si="25"/>
        <v>1.5151515151515152E-2</v>
      </c>
      <c r="H248" s="26">
        <f t="shared" si="26"/>
        <v>3.4494653328734045E-4</v>
      </c>
    </row>
    <row r="249" spans="2:8" s="17" customFormat="1" ht="15" x14ac:dyDescent="0.2">
      <c r="B249" s="4" t="s">
        <v>87</v>
      </c>
      <c r="C249" s="29">
        <v>28</v>
      </c>
      <c r="D249" s="29">
        <v>18</v>
      </c>
      <c r="E249" s="34">
        <f t="shared" si="23"/>
        <v>3.2195009773485109E-3</v>
      </c>
      <c r="F249" s="34">
        <f t="shared" si="24"/>
        <v>2.4337479718766902E-3</v>
      </c>
      <c r="G249" s="31">
        <f t="shared" si="25"/>
        <v>-0.35714285714285715</v>
      </c>
      <c r="H249" s="26">
        <f t="shared" si="26"/>
        <v>-1.1498217776244682E-3</v>
      </c>
    </row>
    <row r="250" spans="2:8" s="17" customFormat="1" ht="15" x14ac:dyDescent="0.2">
      <c r="B250" s="4" t="s">
        <v>82</v>
      </c>
      <c r="C250" s="29">
        <v>3</v>
      </c>
      <c r="D250" s="29">
        <v>1</v>
      </c>
      <c r="E250" s="34">
        <f t="shared" si="23"/>
        <v>3.4494653328734045E-4</v>
      </c>
      <c r="F250" s="34">
        <f t="shared" si="24"/>
        <v>1.3520822065981613E-4</v>
      </c>
      <c r="G250" s="31">
        <f t="shared" si="25"/>
        <v>-0.66666666666666663</v>
      </c>
      <c r="H250" s="26">
        <f t="shared" si="26"/>
        <v>-2.2996435552489363E-4</v>
      </c>
    </row>
    <row r="251" spans="2:8" s="17" customFormat="1" ht="15" x14ac:dyDescent="0.2">
      <c r="B251" s="4" t="s">
        <v>320</v>
      </c>
      <c r="C251" s="29">
        <v>2</v>
      </c>
      <c r="D251" s="29">
        <v>4</v>
      </c>
      <c r="E251" s="34">
        <f t="shared" si="23"/>
        <v>2.2996435552489363E-4</v>
      </c>
      <c r="F251" s="34">
        <f t="shared" si="24"/>
        <v>5.4083288263926451E-4</v>
      </c>
      <c r="G251" s="31">
        <f t="shared" si="25"/>
        <v>1</v>
      </c>
      <c r="H251" s="26">
        <f t="shared" si="26"/>
        <v>2.2996435552489363E-4</v>
      </c>
    </row>
    <row r="252" spans="2:8" s="17" customFormat="1" ht="30" x14ac:dyDescent="0.2">
      <c r="B252" s="4" t="s">
        <v>321</v>
      </c>
      <c r="C252" s="29">
        <v>4</v>
      </c>
      <c r="D252" s="29">
        <v>3</v>
      </c>
      <c r="E252" s="34">
        <f t="shared" si="23"/>
        <v>4.5992871104978727E-4</v>
      </c>
      <c r="F252" s="34">
        <f t="shared" si="24"/>
        <v>4.0562466197944835E-4</v>
      </c>
      <c r="G252" s="31">
        <f t="shared" si="25"/>
        <v>-0.25</v>
      </c>
      <c r="H252" s="26">
        <f t="shared" si="26"/>
        <v>-1.1498217776244682E-4</v>
      </c>
    </row>
    <row r="253" spans="2:8" s="17" customFormat="1" ht="15" x14ac:dyDescent="0.2">
      <c r="B253" s="4" t="s">
        <v>322</v>
      </c>
      <c r="C253" s="29">
        <v>61</v>
      </c>
      <c r="D253" s="29">
        <v>71</v>
      </c>
      <c r="E253" s="34">
        <f t="shared" si="23"/>
        <v>7.0139128435092561E-3</v>
      </c>
      <c r="F253" s="34">
        <f t="shared" si="24"/>
        <v>9.5997836668469446E-3</v>
      </c>
      <c r="G253" s="31">
        <f t="shared" si="25"/>
        <v>0.16393442622950818</v>
      </c>
      <c r="H253" s="26">
        <f t="shared" si="26"/>
        <v>1.1498217776244682E-3</v>
      </c>
    </row>
    <row r="254" spans="2:8" s="17" customFormat="1" ht="15" x14ac:dyDescent="0.2">
      <c r="B254" s="4" t="s">
        <v>323</v>
      </c>
      <c r="C254" s="29">
        <v>7</v>
      </c>
      <c r="D254" s="29">
        <v>7</v>
      </c>
      <c r="E254" s="34">
        <f t="shared" si="23"/>
        <v>8.0487524433712771E-4</v>
      </c>
      <c r="F254" s="34">
        <f t="shared" si="24"/>
        <v>9.4645754461871281E-4</v>
      </c>
      <c r="G254" s="31">
        <f t="shared" si="25"/>
        <v>0</v>
      </c>
      <c r="H254" s="26">
        <f t="shared" si="26"/>
        <v>0</v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804</v>
      </c>
      <c r="D256" s="29">
        <v>408</v>
      </c>
      <c r="E256" s="34">
        <f t="shared" si="23"/>
        <v>9.244567092100725E-2</v>
      </c>
      <c r="F256" s="34">
        <f t="shared" si="24"/>
        <v>5.5164954029204974E-2</v>
      </c>
      <c r="G256" s="31">
        <f t="shared" si="25"/>
        <v>-0.4925373134328358</v>
      </c>
      <c r="H256" s="26">
        <f t="shared" si="26"/>
        <v>-4.5532942393928945E-2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8</v>
      </c>
      <c r="D258" s="29">
        <v>16</v>
      </c>
      <c r="E258" s="34">
        <f t="shared" si="23"/>
        <v>9.1985742209957453E-4</v>
      </c>
      <c r="F258" s="34">
        <f t="shared" si="24"/>
        <v>2.163331530557058E-3</v>
      </c>
      <c r="G258" s="31">
        <f t="shared" si="25"/>
        <v>1</v>
      </c>
      <c r="H258" s="26">
        <f t="shared" si="26"/>
        <v>9.1985742209957453E-4</v>
      </c>
    </row>
    <row r="259" spans="2:8" s="17" customFormat="1" ht="15" x14ac:dyDescent="0.2">
      <c r="B259" s="4" t="s">
        <v>327</v>
      </c>
      <c r="C259" s="29">
        <v>0</v>
      </c>
      <c r="D259" s="29">
        <v>0</v>
      </c>
      <c r="E259" s="34" t="str">
        <f t="shared" si="23"/>
        <v/>
      </c>
      <c r="F259" s="34" t="str">
        <f t="shared" si="24"/>
        <v/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4</v>
      </c>
      <c r="E261" s="34" t="str">
        <f t="shared" si="23"/>
        <v/>
      </c>
      <c r="F261" s="34">
        <f t="shared" si="24"/>
        <v>5.4083288263926451E-4</v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42</v>
      </c>
      <c r="D262" s="29">
        <v>4</v>
      </c>
      <c r="E262" s="34">
        <f t="shared" si="23"/>
        <v>4.8292514660227661E-3</v>
      </c>
      <c r="F262" s="34">
        <f t="shared" si="24"/>
        <v>5.4083288263926451E-4</v>
      </c>
      <c r="G262" s="31">
        <f t="shared" si="25"/>
        <v>-0.90476190476190477</v>
      </c>
      <c r="H262" s="26">
        <f t="shared" si="26"/>
        <v>-4.3693227549729792E-3</v>
      </c>
    </row>
    <row r="263" spans="2:8" s="17" customFormat="1" ht="30" x14ac:dyDescent="0.2">
      <c r="B263" s="4" t="s">
        <v>329</v>
      </c>
      <c r="C263" s="29">
        <v>0</v>
      </c>
      <c r="D263" s="29">
        <v>28</v>
      </c>
      <c r="E263" s="34" t="str">
        <f t="shared" si="23"/>
        <v/>
      </c>
      <c r="F263" s="34">
        <f t="shared" si="24"/>
        <v>3.7858301784748512E-3</v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1</v>
      </c>
      <c r="D264" s="29">
        <v>0</v>
      </c>
      <c r="E264" s="34">
        <f t="shared" si="23"/>
        <v>1.1498217776244682E-4</v>
      </c>
      <c r="F264" s="34" t="str">
        <f t="shared" si="24"/>
        <v/>
      </c>
      <c r="G264" s="31" t="str">
        <f t="shared" si="25"/>
        <v>0</v>
      </c>
      <c r="H264" s="26">
        <f t="shared" si="26"/>
        <v>0</v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9</v>
      </c>
      <c r="D266" s="29">
        <v>14</v>
      </c>
      <c r="E266" s="34">
        <f t="shared" si="23"/>
        <v>1.0348395998620215E-3</v>
      </c>
      <c r="F266" s="34">
        <f t="shared" si="24"/>
        <v>1.8929150892374256E-3</v>
      </c>
      <c r="G266" s="31">
        <f t="shared" si="25"/>
        <v>0.55555555555555558</v>
      </c>
      <c r="H266" s="26">
        <f t="shared" si="26"/>
        <v>5.7491088881223419E-4</v>
      </c>
    </row>
    <row r="267" spans="2:8" s="17" customFormat="1" ht="30" x14ac:dyDescent="0.2">
      <c r="B267" s="4" t="s">
        <v>333</v>
      </c>
      <c r="C267" s="29">
        <v>0</v>
      </c>
      <c r="D267" s="29">
        <v>2</v>
      </c>
      <c r="E267" s="34" t="str">
        <f t="shared" si="23"/>
        <v/>
      </c>
      <c r="F267" s="34">
        <f t="shared" si="24"/>
        <v>2.7041644131963225E-4</v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16</v>
      </c>
      <c r="D268" s="29">
        <v>14</v>
      </c>
      <c r="E268" s="34">
        <f t="shared" si="23"/>
        <v>1.8397148441991491E-3</v>
      </c>
      <c r="F268" s="34">
        <f t="shared" si="24"/>
        <v>1.8929150892374256E-3</v>
      </c>
      <c r="G268" s="31">
        <f t="shared" si="25"/>
        <v>-0.125</v>
      </c>
      <c r="H268" s="26">
        <f t="shared" si="26"/>
        <v>-2.2996435552489363E-4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5</v>
      </c>
      <c r="E272" s="34" t="str">
        <f t="shared" si="23"/>
        <v/>
      </c>
      <c r="F272" s="34">
        <f t="shared" si="24"/>
        <v>6.7604110329908061E-4</v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9</v>
      </c>
      <c r="D273" s="29">
        <v>5</v>
      </c>
      <c r="E273" s="34">
        <f t="shared" si="23"/>
        <v>1.0348395998620215E-3</v>
      </c>
      <c r="F273" s="34">
        <f t="shared" si="24"/>
        <v>6.7604110329908061E-4</v>
      </c>
      <c r="G273" s="31">
        <f t="shared" si="25"/>
        <v>-0.44444444444444442</v>
      </c>
      <c r="H273" s="26">
        <f t="shared" si="26"/>
        <v>-4.5992871104978727E-4</v>
      </c>
    </row>
    <row r="274" spans="2:8" s="17" customFormat="1" ht="30" x14ac:dyDescent="0.2">
      <c r="B274" s="4" t="s">
        <v>338</v>
      </c>
      <c r="C274" s="29">
        <v>0</v>
      </c>
      <c r="D274" s="29">
        <v>5</v>
      </c>
      <c r="E274" s="34" t="str">
        <f t="shared" si="23"/>
        <v/>
      </c>
      <c r="F274" s="34">
        <f t="shared" si="24"/>
        <v>6.7604110329908061E-4</v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1</v>
      </c>
      <c r="E275" s="34" t="str">
        <f t="shared" si="23"/>
        <v/>
      </c>
      <c r="F275" s="34">
        <f t="shared" si="24"/>
        <v>1.3520822065981613E-4</v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1</v>
      </c>
      <c r="D276" s="29">
        <v>1</v>
      </c>
      <c r="E276" s="34">
        <f t="shared" si="23"/>
        <v>1.1498217776244682E-4</v>
      </c>
      <c r="F276" s="34">
        <f t="shared" si="24"/>
        <v>1.3520822065981613E-4</v>
      </c>
      <c r="G276" s="31">
        <f t="shared" si="25"/>
        <v>0</v>
      </c>
      <c r="H276" s="26">
        <f t="shared" si="26"/>
        <v>0</v>
      </c>
    </row>
    <row r="277" spans="2:8" s="17" customFormat="1" ht="15" x14ac:dyDescent="0.2">
      <c r="B277" s="4" t="s">
        <v>340</v>
      </c>
      <c r="C277" s="29">
        <v>0</v>
      </c>
      <c r="D277" s="29">
        <v>3</v>
      </c>
      <c r="E277" s="34" t="str">
        <f t="shared" si="23"/>
        <v/>
      </c>
      <c r="F277" s="34">
        <f t="shared" si="24"/>
        <v>4.0562466197944835E-4</v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6</v>
      </c>
      <c r="E278" s="34" t="str">
        <f t="shared" si="23"/>
        <v/>
      </c>
      <c r="F278" s="34">
        <f t="shared" si="24"/>
        <v>8.1124932395889671E-4</v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1</v>
      </c>
      <c r="E279" s="34" t="str">
        <f t="shared" si="23"/>
        <v/>
      </c>
      <c r="F279" s="34">
        <f t="shared" si="24"/>
        <v>1.3520822065981613E-4</v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1</v>
      </c>
      <c r="D280" s="29">
        <v>1</v>
      </c>
      <c r="E280" s="34">
        <f t="shared" si="23"/>
        <v>1.1498217776244682E-4</v>
      </c>
      <c r="F280" s="34">
        <f t="shared" si="24"/>
        <v>1.3520822065981613E-4</v>
      </c>
      <c r="G280" s="31">
        <f t="shared" si="25"/>
        <v>0</v>
      </c>
      <c r="H280" s="26">
        <f t="shared" si="26"/>
        <v>0</v>
      </c>
    </row>
    <row r="281" spans="2:8" s="17" customFormat="1" ht="30" x14ac:dyDescent="0.2">
      <c r="B281" s="4" t="s">
        <v>344</v>
      </c>
      <c r="C281" s="29">
        <v>5</v>
      </c>
      <c r="D281" s="29">
        <v>0</v>
      </c>
      <c r="E281" s="34">
        <f t="shared" ref="E281:E288" si="27">+IF(C281=0,"",C281/C$151)</f>
        <v>5.7491088881223408E-4</v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>
        <f t="shared" ref="H281:H288" si="30">+IF(OR(AND(E281=""),(G281="")),"",E281*G281)</f>
        <v>0</v>
      </c>
    </row>
    <row r="282" spans="2:8" s="17" customFormat="1" ht="30" x14ac:dyDescent="0.2">
      <c r="B282" s="4" t="s">
        <v>345</v>
      </c>
      <c r="C282" s="29">
        <v>0</v>
      </c>
      <c r="D282" s="29">
        <v>3</v>
      </c>
      <c r="E282" s="34" t="str">
        <f t="shared" si="27"/>
        <v/>
      </c>
      <c r="F282" s="34">
        <f t="shared" si="28"/>
        <v>4.0562466197944835E-4</v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7</v>
      </c>
      <c r="D283" s="29">
        <v>25</v>
      </c>
      <c r="E283" s="34">
        <f t="shared" si="27"/>
        <v>8.0487524433712771E-4</v>
      </c>
      <c r="F283" s="34">
        <f t="shared" si="28"/>
        <v>3.3802055164954027E-3</v>
      </c>
      <c r="G283" s="31">
        <f t="shared" si="29"/>
        <v>2.5714285714285716</v>
      </c>
      <c r="H283" s="26">
        <f t="shared" si="30"/>
        <v>2.0696791997240429E-3</v>
      </c>
    </row>
    <row r="284" spans="2:8" s="17" customFormat="1" ht="30" x14ac:dyDescent="0.2">
      <c r="B284" s="4" t="s">
        <v>347</v>
      </c>
      <c r="C284" s="29">
        <v>1</v>
      </c>
      <c r="D284" s="29">
        <v>0</v>
      </c>
      <c r="E284" s="34">
        <f t="shared" si="27"/>
        <v>1.1498217776244682E-4</v>
      </c>
      <c r="F284" s="34" t="str">
        <f t="shared" si="28"/>
        <v/>
      </c>
      <c r="G284" s="31" t="str">
        <f t="shared" si="29"/>
        <v>0</v>
      </c>
      <c r="H284" s="26">
        <f t="shared" si="30"/>
        <v>0</v>
      </c>
    </row>
    <row r="285" spans="2:8" s="17" customFormat="1" ht="30" x14ac:dyDescent="0.2">
      <c r="B285" s="4" t="s">
        <v>94</v>
      </c>
      <c r="C285" s="29">
        <v>1</v>
      </c>
      <c r="D285" s="29">
        <v>0</v>
      </c>
      <c r="E285" s="34">
        <f t="shared" si="27"/>
        <v>1.1498217776244682E-4</v>
      </c>
      <c r="F285" s="34" t="str">
        <f t="shared" si="28"/>
        <v/>
      </c>
      <c r="G285" s="31" t="str">
        <f t="shared" si="29"/>
        <v>0</v>
      </c>
      <c r="H285" s="26">
        <f t="shared" si="30"/>
        <v>0</v>
      </c>
    </row>
    <row r="286" spans="2:8" s="17" customFormat="1" ht="30" x14ac:dyDescent="0.2">
      <c r="B286" s="4" t="s">
        <v>348</v>
      </c>
      <c r="C286" s="29">
        <v>1</v>
      </c>
      <c r="D286" s="29">
        <v>21</v>
      </c>
      <c r="E286" s="34">
        <f t="shared" si="27"/>
        <v>1.1498217776244682E-4</v>
      </c>
      <c r="F286" s="34">
        <f t="shared" si="28"/>
        <v>2.8393726338561383E-3</v>
      </c>
      <c r="G286" s="31">
        <f t="shared" si="29"/>
        <v>20</v>
      </c>
      <c r="H286" s="26">
        <f t="shared" si="30"/>
        <v>2.2996435552489363E-3</v>
      </c>
    </row>
    <row r="287" spans="2:8" s="17" customFormat="1" ht="30" x14ac:dyDescent="0.2">
      <c r="B287" s="4" t="s">
        <v>349</v>
      </c>
      <c r="C287" s="29">
        <v>1</v>
      </c>
      <c r="D287" s="29">
        <v>0</v>
      </c>
      <c r="E287" s="34">
        <f t="shared" si="27"/>
        <v>1.1498217776244682E-4</v>
      </c>
      <c r="F287" s="34" t="str">
        <f t="shared" si="28"/>
        <v/>
      </c>
      <c r="G287" s="31" t="str">
        <f t="shared" si="29"/>
        <v>0</v>
      </c>
      <c r="H287" s="26">
        <f t="shared" si="30"/>
        <v>0</v>
      </c>
    </row>
    <row r="288" spans="2:8" s="17" customFormat="1" ht="30" x14ac:dyDescent="0.2">
      <c r="B288" s="4" t="s">
        <v>350</v>
      </c>
      <c r="C288" s="29">
        <v>0</v>
      </c>
      <c r="D288" s="29">
        <v>1</v>
      </c>
      <c r="E288" s="34" t="str">
        <f t="shared" si="27"/>
        <v/>
      </c>
      <c r="F288" s="34">
        <f t="shared" si="28"/>
        <v>1.3520822065981613E-4</v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9071</v>
      </c>
      <c r="D294" s="21">
        <f>SUM(D295:D499)</f>
        <v>22311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1.4595965163708522</v>
      </c>
      <c r="H294" s="22">
        <f>+IF(OR(AND(E294=""),(G294="")),"",E294*G294)</f>
        <v>1.4595965163708522</v>
      </c>
    </row>
    <row r="295" spans="2:8" s="17" customFormat="1" ht="15" x14ac:dyDescent="0.2">
      <c r="B295" s="3" t="s">
        <v>100</v>
      </c>
      <c r="C295" s="29">
        <v>72</v>
      </c>
      <c r="D295" s="29">
        <v>110</v>
      </c>
      <c r="E295" s="34">
        <f>+IF(C295=0,"",C295/C$294)</f>
        <v>7.9373828684819753E-3</v>
      </c>
      <c r="F295" s="34">
        <f>+IF(D295=0,"",D295/D$294)</f>
        <v>4.9303034377661242E-3</v>
      </c>
      <c r="G295" s="31">
        <f>+IF(OR(AND(D295=0),(C295=0)),"0",((D295-C295)/C295))</f>
        <v>0.52777777777777779</v>
      </c>
      <c r="H295" s="26">
        <f>+IF(OR(AND(E295=""),(G295="")),"",E295*G295)</f>
        <v>4.1891742916988208E-3</v>
      </c>
    </row>
    <row r="296" spans="2:8" s="17" customFormat="1" ht="15" x14ac:dyDescent="0.2">
      <c r="B296" s="3" t="s">
        <v>113</v>
      </c>
      <c r="C296" s="29">
        <v>21</v>
      </c>
      <c r="D296" s="29">
        <v>79</v>
      </c>
      <c r="E296" s="34">
        <f t="shared" ref="E296:E359" si="31">+IF(C296=0,"",C296/C$294)</f>
        <v>2.3150700033072427E-3</v>
      </c>
      <c r="F296" s="34">
        <f t="shared" ref="F296:F359" si="32">+IF(D296=0,"",D296/D$294)</f>
        <v>3.5408542871229439E-3</v>
      </c>
      <c r="G296" s="31">
        <f t="shared" ref="G296:G359" si="33">+IF(OR(AND(D296=0),(C296=0)),"0",((D296-C296)/C296))</f>
        <v>2.7619047619047619</v>
      </c>
      <c r="H296" s="26">
        <f t="shared" ref="H296:H359" si="34">+IF(OR(AND(E296=""),(G296="")),"",E296*G296)</f>
        <v>6.3940028662771466E-3</v>
      </c>
    </row>
    <row r="297" spans="2:8" s="17" customFormat="1" ht="15" x14ac:dyDescent="0.2">
      <c r="B297" s="3" t="s">
        <v>104</v>
      </c>
      <c r="C297" s="29">
        <v>53</v>
      </c>
      <c r="D297" s="29">
        <v>39</v>
      </c>
      <c r="E297" s="34">
        <f t="shared" si="31"/>
        <v>5.8427957226325654E-3</v>
      </c>
      <c r="F297" s="34">
        <f t="shared" si="32"/>
        <v>1.7480166733898077E-3</v>
      </c>
      <c r="G297" s="31">
        <f t="shared" si="33"/>
        <v>-0.26415094339622641</v>
      </c>
      <c r="H297" s="26">
        <f t="shared" si="34"/>
        <v>-1.5433800022048286E-3</v>
      </c>
    </row>
    <row r="298" spans="2:8" s="17" customFormat="1" ht="15" x14ac:dyDescent="0.2">
      <c r="B298" s="3" t="s">
        <v>95</v>
      </c>
      <c r="C298" s="29">
        <v>150</v>
      </c>
      <c r="D298" s="29">
        <v>81</v>
      </c>
      <c r="E298" s="34">
        <f t="shared" si="31"/>
        <v>1.6536214309337448E-2</v>
      </c>
      <c r="F298" s="34">
        <f t="shared" si="32"/>
        <v>3.6304961678096008E-3</v>
      </c>
      <c r="G298" s="31">
        <f t="shared" si="33"/>
        <v>-0.46</v>
      </c>
      <c r="H298" s="26">
        <f t="shared" si="34"/>
        <v>-7.6066585822952264E-3</v>
      </c>
    </row>
    <row r="299" spans="2:8" s="17" customFormat="1" ht="15" x14ac:dyDescent="0.2">
      <c r="B299" s="3" t="s">
        <v>112</v>
      </c>
      <c r="C299" s="29">
        <v>1</v>
      </c>
      <c r="D299" s="29">
        <v>0</v>
      </c>
      <c r="E299" s="34">
        <f t="shared" si="31"/>
        <v>1.1024142872891633E-4</v>
      </c>
      <c r="F299" s="34" t="str">
        <f t="shared" si="32"/>
        <v/>
      </c>
      <c r="G299" s="31" t="str">
        <f t="shared" si="33"/>
        <v>0</v>
      </c>
      <c r="H299" s="26">
        <f t="shared" si="34"/>
        <v>0</v>
      </c>
    </row>
    <row r="300" spans="2:8" s="17" customFormat="1" ht="15" x14ac:dyDescent="0.2">
      <c r="B300" s="3" t="s">
        <v>111</v>
      </c>
      <c r="C300" s="29">
        <v>0</v>
      </c>
      <c r="D300" s="29">
        <v>2</v>
      </c>
      <c r="E300" s="34" t="str">
        <f t="shared" si="31"/>
        <v/>
      </c>
      <c r="F300" s="34">
        <f t="shared" si="32"/>
        <v>8.9641880686656812E-5</v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1062</v>
      </c>
      <c r="D301" s="29">
        <v>826</v>
      </c>
      <c r="E301" s="34">
        <f t="shared" si="31"/>
        <v>0.11707639731010915</v>
      </c>
      <c r="F301" s="34">
        <f t="shared" si="32"/>
        <v>3.7022096723589262E-2</v>
      </c>
      <c r="G301" s="31">
        <f t="shared" si="33"/>
        <v>-0.22222222222222221</v>
      </c>
      <c r="H301" s="26">
        <f t="shared" si="34"/>
        <v>-2.6016977180024253E-2</v>
      </c>
    </row>
    <row r="302" spans="2:8" s="17" customFormat="1" ht="15" x14ac:dyDescent="0.2">
      <c r="B302" s="3" t="s">
        <v>109</v>
      </c>
      <c r="C302" s="29">
        <v>27</v>
      </c>
      <c r="D302" s="29">
        <v>9</v>
      </c>
      <c r="E302" s="34">
        <f t="shared" si="31"/>
        <v>2.976518575680741E-3</v>
      </c>
      <c r="F302" s="34">
        <f t="shared" si="32"/>
        <v>4.0338846308995562E-4</v>
      </c>
      <c r="G302" s="31">
        <f t="shared" si="33"/>
        <v>-0.66666666666666663</v>
      </c>
      <c r="H302" s="26">
        <f t="shared" si="34"/>
        <v>-1.9843457171204938E-3</v>
      </c>
    </row>
    <row r="303" spans="2:8" s="17" customFormat="1" ht="30" x14ac:dyDescent="0.2">
      <c r="B303" s="3" t="s">
        <v>108</v>
      </c>
      <c r="C303" s="29">
        <v>8</v>
      </c>
      <c r="D303" s="29">
        <v>25</v>
      </c>
      <c r="E303" s="34">
        <f t="shared" si="31"/>
        <v>8.8193142983133065E-4</v>
      </c>
      <c r="F303" s="34">
        <f t="shared" si="32"/>
        <v>1.1205235085832101E-3</v>
      </c>
      <c r="G303" s="31">
        <f t="shared" si="33"/>
        <v>2.125</v>
      </c>
      <c r="H303" s="26">
        <f t="shared" si="34"/>
        <v>1.8741042883915777E-3</v>
      </c>
    </row>
    <row r="304" spans="2:8" s="17" customFormat="1" ht="15" x14ac:dyDescent="0.2">
      <c r="B304" s="3" t="s">
        <v>107</v>
      </c>
      <c r="C304" s="29">
        <v>13</v>
      </c>
      <c r="D304" s="29">
        <v>14</v>
      </c>
      <c r="E304" s="34">
        <f t="shared" si="31"/>
        <v>1.4331385734759122E-3</v>
      </c>
      <c r="F304" s="34">
        <f t="shared" si="32"/>
        <v>6.2749316480659764E-4</v>
      </c>
      <c r="G304" s="31">
        <f t="shared" si="33"/>
        <v>7.6923076923076927E-2</v>
      </c>
      <c r="H304" s="26">
        <f t="shared" si="34"/>
        <v>1.1024142872891633E-4</v>
      </c>
    </row>
    <row r="305" spans="2:8" s="17" customFormat="1" ht="15" x14ac:dyDescent="0.2">
      <c r="B305" s="3" t="s">
        <v>351</v>
      </c>
      <c r="C305" s="29">
        <v>12</v>
      </c>
      <c r="D305" s="29">
        <v>79</v>
      </c>
      <c r="E305" s="34">
        <f t="shared" si="31"/>
        <v>1.3228971447469958E-3</v>
      </c>
      <c r="F305" s="34">
        <f t="shared" si="32"/>
        <v>3.5408542871229439E-3</v>
      </c>
      <c r="G305" s="31">
        <f t="shared" si="33"/>
        <v>5.583333333333333</v>
      </c>
      <c r="H305" s="26">
        <f t="shared" si="34"/>
        <v>7.3861757248373933E-3</v>
      </c>
    </row>
    <row r="306" spans="2:8" s="17" customFormat="1" ht="15" x14ac:dyDescent="0.2">
      <c r="B306" s="3" t="s">
        <v>528</v>
      </c>
      <c r="C306" s="29">
        <v>0</v>
      </c>
      <c r="D306" s="29">
        <v>2</v>
      </c>
      <c r="E306" s="34" t="str">
        <f t="shared" si="31"/>
        <v/>
      </c>
      <c r="F306" s="34">
        <f t="shared" si="32"/>
        <v>8.9641880686656812E-5</v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439</v>
      </c>
      <c r="D307" s="29">
        <v>6936</v>
      </c>
      <c r="E307" s="34">
        <f t="shared" si="31"/>
        <v>4.8395987211994271E-2</v>
      </c>
      <c r="F307" s="34">
        <f t="shared" si="32"/>
        <v>0.31087804222132581</v>
      </c>
      <c r="G307" s="31">
        <f t="shared" si="33"/>
        <v>14.799544419134396</v>
      </c>
      <c r="H307" s="26">
        <f t="shared" si="34"/>
        <v>0.71623856245176942</v>
      </c>
    </row>
    <row r="308" spans="2:8" s="17" customFormat="1" ht="15" x14ac:dyDescent="0.2">
      <c r="B308" s="3" t="s">
        <v>99</v>
      </c>
      <c r="C308" s="29">
        <v>217</v>
      </c>
      <c r="D308" s="29">
        <v>266</v>
      </c>
      <c r="E308" s="34">
        <f t="shared" si="31"/>
        <v>2.3922390034174842E-2</v>
      </c>
      <c r="F308" s="34">
        <f t="shared" si="32"/>
        <v>1.1922370131325355E-2</v>
      </c>
      <c r="G308" s="31">
        <f t="shared" si="33"/>
        <v>0.22580645161290322</v>
      </c>
      <c r="H308" s="26">
        <f t="shared" si="34"/>
        <v>5.4018300077168999E-3</v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226</v>
      </c>
      <c r="D310" s="29">
        <v>335</v>
      </c>
      <c r="E310" s="34">
        <f t="shared" si="31"/>
        <v>2.4914562892735088E-2</v>
      </c>
      <c r="F310" s="34">
        <f t="shared" si="32"/>
        <v>1.5015015015015015E-2</v>
      </c>
      <c r="G310" s="31">
        <f t="shared" si="33"/>
        <v>0.48230088495575218</v>
      </c>
      <c r="H310" s="26">
        <f t="shared" si="34"/>
        <v>1.2016315731451878E-2</v>
      </c>
    </row>
    <row r="311" spans="2:8" s="17" customFormat="1" ht="15" x14ac:dyDescent="0.2">
      <c r="B311" s="3" t="s">
        <v>102</v>
      </c>
      <c r="C311" s="29">
        <v>65</v>
      </c>
      <c r="D311" s="29">
        <v>172</v>
      </c>
      <c r="E311" s="34">
        <f t="shared" si="31"/>
        <v>7.165692867379561E-3</v>
      </c>
      <c r="F311" s="34">
        <f t="shared" si="32"/>
        <v>7.7092017390524856E-3</v>
      </c>
      <c r="G311" s="31">
        <f t="shared" si="33"/>
        <v>1.6461538461538461</v>
      </c>
      <c r="H311" s="26">
        <f t="shared" si="34"/>
        <v>1.1795832873994046E-2</v>
      </c>
    </row>
    <row r="312" spans="2:8" s="17" customFormat="1" ht="15" x14ac:dyDescent="0.2">
      <c r="B312" s="3" t="s">
        <v>97</v>
      </c>
      <c r="C312" s="29">
        <v>7</v>
      </c>
      <c r="D312" s="29">
        <v>3</v>
      </c>
      <c r="E312" s="34">
        <f t="shared" si="31"/>
        <v>7.7169000110241428E-4</v>
      </c>
      <c r="F312" s="34">
        <f t="shared" si="32"/>
        <v>1.344628210299852E-4</v>
      </c>
      <c r="G312" s="31">
        <f t="shared" si="33"/>
        <v>-0.5714285714285714</v>
      </c>
      <c r="H312" s="26">
        <f t="shared" si="34"/>
        <v>-4.4096571491566527E-4</v>
      </c>
    </row>
    <row r="313" spans="2:8" s="17" customFormat="1" ht="15" x14ac:dyDescent="0.2">
      <c r="B313" s="3" t="s">
        <v>352</v>
      </c>
      <c r="C313" s="29">
        <v>2</v>
      </c>
      <c r="D313" s="29">
        <v>1</v>
      </c>
      <c r="E313" s="34">
        <f t="shared" si="31"/>
        <v>2.2048285745783266E-4</v>
      </c>
      <c r="F313" s="34">
        <f t="shared" si="32"/>
        <v>4.4820940343328406E-5</v>
      </c>
      <c r="G313" s="31">
        <f t="shared" si="33"/>
        <v>-0.5</v>
      </c>
      <c r="H313" s="26">
        <f t="shared" si="34"/>
        <v>-1.1024142872891633E-4</v>
      </c>
    </row>
    <row r="314" spans="2:8" s="17" customFormat="1" ht="15" x14ac:dyDescent="0.2">
      <c r="B314" s="3" t="s">
        <v>353</v>
      </c>
      <c r="C314" s="29">
        <v>381</v>
      </c>
      <c r="D314" s="29">
        <v>3582</v>
      </c>
      <c r="E314" s="34">
        <f t="shared" si="31"/>
        <v>4.2001984345717121E-2</v>
      </c>
      <c r="F314" s="34">
        <f t="shared" si="32"/>
        <v>0.16054860830980233</v>
      </c>
      <c r="G314" s="31">
        <f t="shared" si="33"/>
        <v>8.4015748031496056</v>
      </c>
      <c r="H314" s="26">
        <f t="shared" si="34"/>
        <v>0.35288281336126115</v>
      </c>
    </row>
    <row r="315" spans="2:8" s="17" customFormat="1" ht="15" x14ac:dyDescent="0.2">
      <c r="B315" s="3" t="s">
        <v>354</v>
      </c>
      <c r="C315" s="29">
        <v>20</v>
      </c>
      <c r="D315" s="29">
        <v>26</v>
      </c>
      <c r="E315" s="34">
        <f t="shared" si="31"/>
        <v>2.2048285745783266E-3</v>
      </c>
      <c r="F315" s="34">
        <f t="shared" si="32"/>
        <v>1.1653444489265385E-3</v>
      </c>
      <c r="G315" s="31">
        <f t="shared" si="33"/>
        <v>0.3</v>
      </c>
      <c r="H315" s="26">
        <f t="shared" si="34"/>
        <v>6.6144857237349791E-4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17</v>
      </c>
      <c r="D317" s="29">
        <v>26</v>
      </c>
      <c r="E317" s="34">
        <f t="shared" si="31"/>
        <v>1.8741042883915775E-3</v>
      </c>
      <c r="F317" s="34">
        <f t="shared" si="32"/>
        <v>1.1653444489265385E-3</v>
      </c>
      <c r="G317" s="31">
        <f t="shared" si="33"/>
        <v>0.52941176470588236</v>
      </c>
      <c r="H317" s="26">
        <f t="shared" si="34"/>
        <v>9.9217285856024692E-4</v>
      </c>
    </row>
    <row r="318" spans="2:8" s="17" customFormat="1" ht="15" x14ac:dyDescent="0.2">
      <c r="B318" s="3" t="s">
        <v>355</v>
      </c>
      <c r="C318" s="29">
        <v>177</v>
      </c>
      <c r="D318" s="29">
        <v>1004</v>
      </c>
      <c r="E318" s="34">
        <f t="shared" si="31"/>
        <v>1.9512732885018189E-2</v>
      </c>
      <c r="F318" s="34">
        <f t="shared" si="32"/>
        <v>4.5000224104701718E-2</v>
      </c>
      <c r="G318" s="31">
        <f t="shared" si="33"/>
        <v>4.6723163841807906</v>
      </c>
      <c r="H318" s="26">
        <f t="shared" si="34"/>
        <v>9.1169661558813786E-2</v>
      </c>
    </row>
    <row r="319" spans="2:8" s="17" customFormat="1" ht="15" x14ac:dyDescent="0.2">
      <c r="B319" s="3" t="s">
        <v>115</v>
      </c>
      <c r="C319" s="29">
        <v>13</v>
      </c>
      <c r="D319" s="29">
        <v>14</v>
      </c>
      <c r="E319" s="34">
        <f t="shared" si="31"/>
        <v>1.4331385734759122E-3</v>
      </c>
      <c r="F319" s="34">
        <f t="shared" si="32"/>
        <v>6.2749316480659764E-4</v>
      </c>
      <c r="G319" s="31">
        <f t="shared" si="33"/>
        <v>7.6923076923076927E-2</v>
      </c>
      <c r="H319" s="26">
        <f t="shared" si="34"/>
        <v>1.1024142872891633E-4</v>
      </c>
    </row>
    <row r="320" spans="2:8" s="17" customFormat="1" ht="15" x14ac:dyDescent="0.2">
      <c r="B320" s="3" t="s">
        <v>114</v>
      </c>
      <c r="C320" s="29">
        <v>1</v>
      </c>
      <c r="D320" s="29">
        <v>9</v>
      </c>
      <c r="E320" s="34">
        <f t="shared" si="31"/>
        <v>1.1024142872891633E-4</v>
      </c>
      <c r="F320" s="34">
        <f t="shared" si="32"/>
        <v>4.0338846308995562E-4</v>
      </c>
      <c r="G320" s="31">
        <f t="shared" si="33"/>
        <v>8</v>
      </c>
      <c r="H320" s="26">
        <f t="shared" si="34"/>
        <v>8.8193142983133065E-4</v>
      </c>
    </row>
    <row r="321" spans="2:8" s="17" customFormat="1" ht="15" x14ac:dyDescent="0.2">
      <c r="B321" s="3" t="s">
        <v>98</v>
      </c>
      <c r="C321" s="29">
        <v>2</v>
      </c>
      <c r="D321" s="29">
        <v>2</v>
      </c>
      <c r="E321" s="34">
        <f t="shared" si="31"/>
        <v>2.2048285745783266E-4</v>
      </c>
      <c r="F321" s="34">
        <f t="shared" si="32"/>
        <v>8.9641880686656812E-5</v>
      </c>
      <c r="G321" s="31">
        <f t="shared" si="33"/>
        <v>0</v>
      </c>
      <c r="H321" s="26">
        <f t="shared" si="34"/>
        <v>0</v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5</v>
      </c>
      <c r="D323" s="29">
        <v>5</v>
      </c>
      <c r="E323" s="34">
        <f t="shared" si="31"/>
        <v>5.5120714364458165E-4</v>
      </c>
      <c r="F323" s="34">
        <f t="shared" si="32"/>
        <v>2.2410470171664202E-4</v>
      </c>
      <c r="G323" s="31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29">
        <v>3</v>
      </c>
      <c r="D324" s="29">
        <v>18</v>
      </c>
      <c r="E324" s="34">
        <f t="shared" si="31"/>
        <v>3.3072428618674895E-4</v>
      </c>
      <c r="F324" s="34">
        <f t="shared" si="32"/>
        <v>8.0677692617991124E-4</v>
      </c>
      <c r="G324" s="31">
        <f t="shared" si="33"/>
        <v>5</v>
      </c>
      <c r="H324" s="26">
        <f t="shared" si="34"/>
        <v>1.6536214309337447E-3</v>
      </c>
    </row>
    <row r="325" spans="2:8" s="17" customFormat="1" ht="15" x14ac:dyDescent="0.2">
      <c r="B325" s="3" t="s">
        <v>474</v>
      </c>
      <c r="C325" s="29">
        <v>0</v>
      </c>
      <c r="D325" s="29">
        <v>1</v>
      </c>
      <c r="E325" s="34" t="str">
        <f t="shared" si="31"/>
        <v/>
      </c>
      <c r="F325" s="34">
        <f t="shared" si="32"/>
        <v>4.4820940343328406E-5</v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179</v>
      </c>
      <c r="D326" s="29">
        <v>115</v>
      </c>
      <c r="E326" s="34">
        <f t="shared" si="31"/>
        <v>1.9733215742476024E-2</v>
      </c>
      <c r="F326" s="34">
        <f t="shared" si="32"/>
        <v>5.1544081394827666E-3</v>
      </c>
      <c r="G326" s="31">
        <f t="shared" si="33"/>
        <v>-0.35754189944134079</v>
      </c>
      <c r="H326" s="26">
        <f t="shared" si="34"/>
        <v>-7.0554514386506452E-3</v>
      </c>
    </row>
    <row r="327" spans="2:8" s="17" customFormat="1" ht="15" x14ac:dyDescent="0.2">
      <c r="B327" s="3" t="s">
        <v>358</v>
      </c>
      <c r="C327" s="29">
        <v>13</v>
      </c>
      <c r="D327" s="29">
        <v>17</v>
      </c>
      <c r="E327" s="34">
        <f t="shared" si="31"/>
        <v>1.4331385734759122E-3</v>
      </c>
      <c r="F327" s="34">
        <f t="shared" si="32"/>
        <v>7.6195598583658286E-4</v>
      </c>
      <c r="G327" s="31">
        <f t="shared" si="33"/>
        <v>0.30769230769230771</v>
      </c>
      <c r="H327" s="26">
        <f t="shared" si="34"/>
        <v>4.4096571491566533E-4</v>
      </c>
    </row>
    <row r="328" spans="2:8" s="17" customFormat="1" ht="15" x14ac:dyDescent="0.2">
      <c r="B328" s="3" t="s">
        <v>116</v>
      </c>
      <c r="C328" s="29">
        <v>32</v>
      </c>
      <c r="D328" s="29">
        <v>99</v>
      </c>
      <c r="E328" s="34">
        <f t="shared" si="31"/>
        <v>3.5277257193253226E-3</v>
      </c>
      <c r="F328" s="34">
        <f t="shared" si="32"/>
        <v>4.4372730939895117E-3</v>
      </c>
      <c r="G328" s="31">
        <f t="shared" si="33"/>
        <v>2.09375</v>
      </c>
      <c r="H328" s="26">
        <f t="shared" si="34"/>
        <v>7.3861757248373941E-3</v>
      </c>
    </row>
    <row r="329" spans="2:8" s="17" customFormat="1" ht="15" x14ac:dyDescent="0.2">
      <c r="B329" s="3" t="s">
        <v>359</v>
      </c>
      <c r="C329" s="29">
        <v>11</v>
      </c>
      <c r="D329" s="29">
        <v>11</v>
      </c>
      <c r="E329" s="34">
        <f t="shared" si="31"/>
        <v>1.2126557160180797E-3</v>
      </c>
      <c r="F329" s="34">
        <f t="shared" si="32"/>
        <v>4.9303034377661242E-4</v>
      </c>
      <c r="G329" s="31">
        <f t="shared" si="33"/>
        <v>0</v>
      </c>
      <c r="H329" s="26">
        <f t="shared" si="34"/>
        <v>0</v>
      </c>
    </row>
    <row r="330" spans="2:8" s="17" customFormat="1" ht="15" x14ac:dyDescent="0.2">
      <c r="B330" s="3" t="s">
        <v>360</v>
      </c>
      <c r="C330" s="29">
        <v>27</v>
      </c>
      <c r="D330" s="29">
        <v>17</v>
      </c>
      <c r="E330" s="34">
        <f t="shared" si="31"/>
        <v>2.976518575680741E-3</v>
      </c>
      <c r="F330" s="34">
        <f t="shared" si="32"/>
        <v>7.6195598583658286E-4</v>
      </c>
      <c r="G330" s="31">
        <f t="shared" si="33"/>
        <v>-0.37037037037037035</v>
      </c>
      <c r="H330" s="26">
        <f t="shared" si="34"/>
        <v>-1.1024142872891633E-3</v>
      </c>
    </row>
    <row r="331" spans="2:8" s="17" customFormat="1" ht="15" x14ac:dyDescent="0.2">
      <c r="B331" s="3" t="s">
        <v>117</v>
      </c>
      <c r="C331" s="29">
        <v>1</v>
      </c>
      <c r="D331" s="29">
        <v>1</v>
      </c>
      <c r="E331" s="34">
        <f t="shared" si="31"/>
        <v>1.1024142872891633E-4</v>
      </c>
      <c r="F331" s="34">
        <f t="shared" si="32"/>
        <v>4.4820940343328406E-5</v>
      </c>
      <c r="G331" s="31">
        <f t="shared" si="33"/>
        <v>0</v>
      </c>
      <c r="H331" s="26">
        <f t="shared" si="34"/>
        <v>0</v>
      </c>
    </row>
    <row r="332" spans="2:8" s="17" customFormat="1" ht="15" x14ac:dyDescent="0.2">
      <c r="B332" s="3" t="s">
        <v>361</v>
      </c>
      <c r="C332" s="29">
        <v>1387</v>
      </c>
      <c r="D332" s="29">
        <v>2107</v>
      </c>
      <c r="E332" s="34">
        <f t="shared" si="31"/>
        <v>0.15290486164700695</v>
      </c>
      <c r="F332" s="34">
        <f t="shared" si="32"/>
        <v>9.4437721303392952E-2</v>
      </c>
      <c r="G332" s="31">
        <f t="shared" si="33"/>
        <v>0.51910598413842823</v>
      </c>
      <c r="H332" s="26">
        <f t="shared" si="34"/>
        <v>7.937382868481975E-2</v>
      </c>
    </row>
    <row r="333" spans="2:8" s="17" customFormat="1" ht="15" x14ac:dyDescent="0.2">
      <c r="B333" s="3" t="s">
        <v>130</v>
      </c>
      <c r="C333" s="29">
        <v>153</v>
      </c>
      <c r="D333" s="29">
        <v>134</v>
      </c>
      <c r="E333" s="34">
        <f t="shared" si="31"/>
        <v>1.6866938595524197E-2</v>
      </c>
      <c r="F333" s="34">
        <f t="shared" si="32"/>
        <v>6.006006006006006E-3</v>
      </c>
      <c r="G333" s="31">
        <f t="shared" si="33"/>
        <v>-0.12418300653594772</v>
      </c>
      <c r="H333" s="26">
        <f t="shared" si="34"/>
        <v>-2.09458714584941E-3</v>
      </c>
    </row>
    <row r="334" spans="2:8" s="17" customFormat="1" ht="15" x14ac:dyDescent="0.2">
      <c r="B334" s="3" t="s">
        <v>119</v>
      </c>
      <c r="C334" s="29">
        <v>267</v>
      </c>
      <c r="D334" s="29">
        <v>362</v>
      </c>
      <c r="E334" s="34">
        <f t="shared" si="31"/>
        <v>2.9434461470620659E-2</v>
      </c>
      <c r="F334" s="34">
        <f t="shared" si="32"/>
        <v>1.6225180404284882E-2</v>
      </c>
      <c r="G334" s="31">
        <f t="shared" si="33"/>
        <v>0.35580524344569286</v>
      </c>
      <c r="H334" s="26">
        <f t="shared" si="34"/>
        <v>1.0472935729247051E-2</v>
      </c>
    </row>
    <row r="335" spans="2:8" s="17" customFormat="1" ht="15" x14ac:dyDescent="0.2">
      <c r="B335" s="3" t="s">
        <v>128</v>
      </c>
      <c r="C335" s="29">
        <v>180</v>
      </c>
      <c r="D335" s="29">
        <v>116</v>
      </c>
      <c r="E335" s="34">
        <f t="shared" si="31"/>
        <v>1.9843457171204937E-2</v>
      </c>
      <c r="F335" s="34">
        <f t="shared" si="32"/>
        <v>5.199229079826095E-3</v>
      </c>
      <c r="G335" s="31">
        <f t="shared" si="33"/>
        <v>-0.35555555555555557</v>
      </c>
      <c r="H335" s="26">
        <f t="shared" si="34"/>
        <v>-7.0554514386506444E-3</v>
      </c>
    </row>
    <row r="336" spans="2:8" s="17" customFormat="1" ht="15" x14ac:dyDescent="0.2">
      <c r="B336" s="3" t="s">
        <v>132</v>
      </c>
      <c r="C336" s="29">
        <v>2</v>
      </c>
      <c r="D336" s="29">
        <v>0</v>
      </c>
      <c r="E336" s="34">
        <f t="shared" si="31"/>
        <v>2.2048285745783266E-4</v>
      </c>
      <c r="F336" s="34" t="str">
        <f t="shared" si="32"/>
        <v/>
      </c>
      <c r="G336" s="31" t="str">
        <f t="shared" si="33"/>
        <v>0</v>
      </c>
      <c r="H336" s="26">
        <f t="shared" si="34"/>
        <v>0</v>
      </c>
    </row>
    <row r="337" spans="2:8" s="17" customFormat="1" ht="15" x14ac:dyDescent="0.2">
      <c r="B337" s="3" t="s">
        <v>133</v>
      </c>
      <c r="C337" s="29">
        <v>114</v>
      </c>
      <c r="D337" s="29">
        <v>22</v>
      </c>
      <c r="E337" s="34">
        <f t="shared" si="31"/>
        <v>1.2567522875096462E-2</v>
      </c>
      <c r="F337" s="34">
        <f t="shared" si="32"/>
        <v>9.8606068755322483E-4</v>
      </c>
      <c r="G337" s="31">
        <f t="shared" si="33"/>
        <v>-0.80701754385964908</v>
      </c>
      <c r="H337" s="26">
        <f t="shared" si="34"/>
        <v>-1.0142211443060302E-2</v>
      </c>
    </row>
    <row r="338" spans="2:8" s="17" customFormat="1" ht="30" x14ac:dyDescent="0.2">
      <c r="B338" s="3" t="s">
        <v>362</v>
      </c>
      <c r="C338" s="29">
        <v>10</v>
      </c>
      <c r="D338" s="29">
        <v>7</v>
      </c>
      <c r="E338" s="34">
        <f t="shared" si="31"/>
        <v>1.1024142872891633E-3</v>
      </c>
      <c r="F338" s="34">
        <f t="shared" si="32"/>
        <v>3.1374658240329882E-4</v>
      </c>
      <c r="G338" s="31">
        <f t="shared" si="33"/>
        <v>-0.3</v>
      </c>
      <c r="H338" s="26">
        <f t="shared" si="34"/>
        <v>-3.3072428618674895E-4</v>
      </c>
    </row>
    <row r="339" spans="2:8" s="17" customFormat="1" ht="15" x14ac:dyDescent="0.2">
      <c r="B339" s="3" t="s">
        <v>363</v>
      </c>
      <c r="C339" s="29">
        <v>3</v>
      </c>
      <c r="D339" s="29">
        <v>4</v>
      </c>
      <c r="E339" s="34">
        <f t="shared" si="31"/>
        <v>3.3072428618674895E-4</v>
      </c>
      <c r="F339" s="34">
        <f t="shared" si="32"/>
        <v>1.7928376137331362E-4</v>
      </c>
      <c r="G339" s="31">
        <f t="shared" si="33"/>
        <v>0.33333333333333331</v>
      </c>
      <c r="H339" s="26">
        <f t="shared" si="34"/>
        <v>1.1024142872891632E-4</v>
      </c>
    </row>
    <row r="340" spans="2:8" s="17" customFormat="1" ht="15" x14ac:dyDescent="0.2">
      <c r="B340" s="3" t="s">
        <v>364</v>
      </c>
      <c r="C340" s="29">
        <v>76</v>
      </c>
      <c r="D340" s="29">
        <v>65</v>
      </c>
      <c r="E340" s="34">
        <f t="shared" si="31"/>
        <v>8.3783485833976417E-3</v>
      </c>
      <c r="F340" s="34">
        <f t="shared" si="32"/>
        <v>2.913361122316346E-3</v>
      </c>
      <c r="G340" s="31">
        <f t="shared" si="33"/>
        <v>-0.14473684210526316</v>
      </c>
      <c r="H340" s="26">
        <f t="shared" si="34"/>
        <v>-1.2126557160180797E-3</v>
      </c>
    </row>
    <row r="341" spans="2:8" s="17" customFormat="1" ht="15" x14ac:dyDescent="0.2">
      <c r="B341" s="3" t="s">
        <v>118</v>
      </c>
      <c r="C341" s="29">
        <v>54</v>
      </c>
      <c r="D341" s="29">
        <v>125</v>
      </c>
      <c r="E341" s="34">
        <f t="shared" si="31"/>
        <v>5.9530371513614819E-3</v>
      </c>
      <c r="F341" s="34">
        <f t="shared" si="32"/>
        <v>5.6026175429160505E-3</v>
      </c>
      <c r="G341" s="31">
        <f t="shared" si="33"/>
        <v>1.3148148148148149</v>
      </c>
      <c r="H341" s="26">
        <f t="shared" si="34"/>
        <v>7.8271414397530596E-3</v>
      </c>
    </row>
    <row r="342" spans="2:8" s="17" customFormat="1" ht="15" x14ac:dyDescent="0.2">
      <c r="B342" s="3" t="s">
        <v>365</v>
      </c>
      <c r="C342" s="29">
        <v>0</v>
      </c>
      <c r="D342" s="29">
        <v>1</v>
      </c>
      <c r="E342" s="34" t="str">
        <f t="shared" si="31"/>
        <v/>
      </c>
      <c r="F342" s="34">
        <f t="shared" si="32"/>
        <v>4.4820940343328406E-5</v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14</v>
      </c>
      <c r="D343" s="29">
        <v>8</v>
      </c>
      <c r="E343" s="34">
        <f t="shared" si="31"/>
        <v>1.5433800022048286E-3</v>
      </c>
      <c r="F343" s="34">
        <f t="shared" si="32"/>
        <v>3.5856752274662725E-4</v>
      </c>
      <c r="G343" s="31">
        <f t="shared" si="33"/>
        <v>-0.42857142857142855</v>
      </c>
      <c r="H343" s="26">
        <f t="shared" si="34"/>
        <v>-6.6144857237349791E-4</v>
      </c>
    </row>
    <row r="344" spans="2:8" s="17" customFormat="1" ht="15" x14ac:dyDescent="0.2">
      <c r="B344" s="3" t="s">
        <v>131</v>
      </c>
      <c r="C344" s="29">
        <v>92</v>
      </c>
      <c r="D344" s="29">
        <v>115</v>
      </c>
      <c r="E344" s="34">
        <f t="shared" si="31"/>
        <v>1.0142211443060302E-2</v>
      </c>
      <c r="F344" s="34">
        <f t="shared" si="32"/>
        <v>5.1544081394827666E-3</v>
      </c>
      <c r="G344" s="31">
        <f t="shared" si="33"/>
        <v>0.25</v>
      </c>
      <c r="H344" s="26">
        <f t="shared" si="34"/>
        <v>2.5355528607650755E-3</v>
      </c>
    </row>
    <row r="345" spans="2:8" s="17" customFormat="1" ht="15" x14ac:dyDescent="0.2">
      <c r="B345" s="3" t="s">
        <v>366</v>
      </c>
      <c r="C345" s="29">
        <v>661</v>
      </c>
      <c r="D345" s="29">
        <v>1070</v>
      </c>
      <c r="E345" s="34">
        <f t="shared" si="31"/>
        <v>7.2869584389813696E-2</v>
      </c>
      <c r="F345" s="34">
        <f t="shared" si="32"/>
        <v>4.7958406167361391E-2</v>
      </c>
      <c r="G345" s="31">
        <f t="shared" si="33"/>
        <v>0.61875945537065058</v>
      </c>
      <c r="H345" s="26">
        <f t="shared" si="34"/>
        <v>4.5088744350126782E-2</v>
      </c>
    </row>
    <row r="346" spans="2:8" s="17" customFormat="1" ht="15" x14ac:dyDescent="0.2">
      <c r="B346" s="3" t="s">
        <v>122</v>
      </c>
      <c r="C346" s="29">
        <v>35</v>
      </c>
      <c r="D346" s="29">
        <v>6</v>
      </c>
      <c r="E346" s="34">
        <f t="shared" si="31"/>
        <v>3.8584500055120715E-3</v>
      </c>
      <c r="F346" s="34">
        <f t="shared" si="32"/>
        <v>2.6892564205997039E-4</v>
      </c>
      <c r="G346" s="31">
        <f t="shared" si="33"/>
        <v>-0.82857142857142863</v>
      </c>
      <c r="H346" s="26">
        <f t="shared" si="34"/>
        <v>-3.1970014331385737E-3</v>
      </c>
    </row>
    <row r="347" spans="2:8" s="17" customFormat="1" ht="15" x14ac:dyDescent="0.2">
      <c r="B347" s="3" t="s">
        <v>121</v>
      </c>
      <c r="C347" s="29">
        <v>37</v>
      </c>
      <c r="D347" s="29">
        <v>46</v>
      </c>
      <c r="E347" s="34">
        <f t="shared" si="31"/>
        <v>4.0789328629699043E-3</v>
      </c>
      <c r="F347" s="34">
        <f t="shared" si="32"/>
        <v>2.0617632557931066E-3</v>
      </c>
      <c r="G347" s="31">
        <f t="shared" si="33"/>
        <v>0.24324324324324326</v>
      </c>
      <c r="H347" s="26">
        <f t="shared" si="34"/>
        <v>9.9217285856024713E-4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0</v>
      </c>
      <c r="D350" s="29">
        <v>6</v>
      </c>
      <c r="E350" s="34" t="str">
        <f t="shared" si="31"/>
        <v/>
      </c>
      <c r="F350" s="34">
        <f t="shared" si="32"/>
        <v>2.6892564205997039E-4</v>
      </c>
      <c r="G350" s="31" t="str">
        <f t="shared" si="33"/>
        <v>0</v>
      </c>
      <c r="H350" s="26" t="str">
        <f t="shared" si="34"/>
        <v/>
      </c>
    </row>
    <row r="351" spans="2:8" s="17" customFormat="1" ht="15" x14ac:dyDescent="0.2">
      <c r="B351" s="3" t="s">
        <v>120</v>
      </c>
      <c r="C351" s="29">
        <v>1</v>
      </c>
      <c r="D351" s="29">
        <v>2</v>
      </c>
      <c r="E351" s="34">
        <f t="shared" si="31"/>
        <v>1.1024142872891633E-4</v>
      </c>
      <c r="F351" s="34">
        <f t="shared" si="32"/>
        <v>8.9641880686656812E-5</v>
      </c>
      <c r="G351" s="31">
        <f t="shared" si="33"/>
        <v>1</v>
      </c>
      <c r="H351" s="26">
        <f t="shared" si="34"/>
        <v>1.1024142872891633E-4</v>
      </c>
    </row>
    <row r="352" spans="2:8" s="17" customFormat="1" ht="15" x14ac:dyDescent="0.2">
      <c r="B352" s="3" t="s">
        <v>370</v>
      </c>
      <c r="C352" s="29">
        <v>1</v>
      </c>
      <c r="D352" s="29">
        <v>0</v>
      </c>
      <c r="E352" s="34">
        <f t="shared" si="31"/>
        <v>1.1024142872891633E-4</v>
      </c>
      <c r="F352" s="34" t="str">
        <f t="shared" si="32"/>
        <v/>
      </c>
      <c r="G352" s="31" t="str">
        <f t="shared" si="33"/>
        <v>0</v>
      </c>
      <c r="H352" s="26">
        <f t="shared" si="34"/>
        <v>0</v>
      </c>
    </row>
    <row r="353" spans="2:8" s="17" customFormat="1" ht="15" x14ac:dyDescent="0.2">
      <c r="B353" s="3" t="s">
        <v>125</v>
      </c>
      <c r="C353" s="29">
        <v>25</v>
      </c>
      <c r="D353" s="29">
        <v>2</v>
      </c>
      <c r="E353" s="34">
        <f t="shared" si="31"/>
        <v>2.7560357182229082E-3</v>
      </c>
      <c r="F353" s="34">
        <f t="shared" si="32"/>
        <v>8.9641880686656812E-5</v>
      </c>
      <c r="G353" s="31">
        <f t="shared" si="33"/>
        <v>-0.92</v>
      </c>
      <c r="H353" s="26">
        <f t="shared" si="34"/>
        <v>-2.5355528607650755E-3</v>
      </c>
    </row>
    <row r="354" spans="2:8" s="17" customFormat="1" ht="15" x14ac:dyDescent="0.2">
      <c r="B354" s="3" t="s">
        <v>124</v>
      </c>
      <c r="C354" s="29">
        <v>101</v>
      </c>
      <c r="D354" s="29">
        <v>193</v>
      </c>
      <c r="E354" s="34">
        <f t="shared" si="31"/>
        <v>1.1134384301620549E-2</v>
      </c>
      <c r="F354" s="34">
        <f t="shared" si="32"/>
        <v>8.6504414862623811E-3</v>
      </c>
      <c r="G354" s="31">
        <f t="shared" si="33"/>
        <v>0.91089108910891092</v>
      </c>
      <c r="H354" s="26">
        <f t="shared" si="34"/>
        <v>1.0142211443060302E-2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26</v>
      </c>
      <c r="D356" s="29">
        <v>14</v>
      </c>
      <c r="E356" s="34">
        <f t="shared" si="31"/>
        <v>2.8662771469518244E-3</v>
      </c>
      <c r="F356" s="34">
        <f t="shared" si="32"/>
        <v>6.2749316480659764E-4</v>
      </c>
      <c r="G356" s="31">
        <f t="shared" si="33"/>
        <v>-0.46153846153846156</v>
      </c>
      <c r="H356" s="26">
        <f t="shared" si="34"/>
        <v>-1.322897144746996E-3</v>
      </c>
    </row>
    <row r="357" spans="2:8" s="17" customFormat="1" ht="15" x14ac:dyDescent="0.2">
      <c r="B357" s="3" t="s">
        <v>372</v>
      </c>
      <c r="C357" s="29">
        <v>23</v>
      </c>
      <c r="D357" s="29">
        <v>48</v>
      </c>
      <c r="E357" s="34">
        <f t="shared" si="31"/>
        <v>2.5355528607650755E-3</v>
      </c>
      <c r="F357" s="34">
        <f t="shared" si="32"/>
        <v>2.1514051364797632E-3</v>
      </c>
      <c r="G357" s="31">
        <f t="shared" si="33"/>
        <v>1.0869565217391304</v>
      </c>
      <c r="H357" s="26">
        <f t="shared" si="34"/>
        <v>2.7560357182229078E-3</v>
      </c>
    </row>
    <row r="358" spans="2:8" s="17" customFormat="1" ht="15" x14ac:dyDescent="0.2">
      <c r="B358" s="3" t="s">
        <v>127</v>
      </c>
      <c r="C358" s="29">
        <v>140</v>
      </c>
      <c r="D358" s="29">
        <v>291</v>
      </c>
      <c r="E358" s="34">
        <f t="shared" si="31"/>
        <v>1.5433800022048286E-2</v>
      </c>
      <c r="F358" s="34">
        <f t="shared" si="32"/>
        <v>1.3042893639908565E-2</v>
      </c>
      <c r="G358" s="31">
        <f t="shared" si="33"/>
        <v>1.0785714285714285</v>
      </c>
      <c r="H358" s="26">
        <f t="shared" si="34"/>
        <v>1.6646455738066366E-2</v>
      </c>
    </row>
    <row r="359" spans="2:8" s="17" customFormat="1" ht="15" x14ac:dyDescent="0.2">
      <c r="B359" s="3" t="s">
        <v>123</v>
      </c>
      <c r="C359" s="29">
        <v>6</v>
      </c>
      <c r="D359" s="29">
        <v>6</v>
      </c>
      <c r="E359" s="34">
        <f t="shared" si="31"/>
        <v>6.6144857237349791E-4</v>
      </c>
      <c r="F359" s="34">
        <f t="shared" si="32"/>
        <v>2.6892564205997039E-4</v>
      </c>
      <c r="G359" s="31">
        <f t="shared" si="33"/>
        <v>0</v>
      </c>
      <c r="H359" s="26">
        <f t="shared" si="34"/>
        <v>0</v>
      </c>
    </row>
    <row r="360" spans="2:8" s="17" customFormat="1" ht="15" x14ac:dyDescent="0.2">
      <c r="B360" s="3" t="s">
        <v>373</v>
      </c>
      <c r="C360" s="29">
        <v>0</v>
      </c>
      <c r="D360" s="29">
        <v>1</v>
      </c>
      <c r="E360" s="34" t="str">
        <f t="shared" ref="E360:E423" si="35">+IF(C360=0,"",C360/C$294)</f>
        <v/>
      </c>
      <c r="F360" s="34">
        <f t="shared" ref="F360:F423" si="36">+IF(D360=0,"",D360/D$294)</f>
        <v>4.4820940343328406E-5</v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3</v>
      </c>
      <c r="D362" s="29">
        <v>5</v>
      </c>
      <c r="E362" s="34">
        <f t="shared" si="35"/>
        <v>3.3072428618674895E-4</v>
      </c>
      <c r="F362" s="34">
        <f t="shared" si="36"/>
        <v>2.2410470171664202E-4</v>
      </c>
      <c r="G362" s="31">
        <f t="shared" si="37"/>
        <v>0.66666666666666663</v>
      </c>
      <c r="H362" s="26">
        <f t="shared" si="38"/>
        <v>2.2048285745783264E-4</v>
      </c>
    </row>
    <row r="363" spans="2:8" s="17" customFormat="1" ht="30" x14ac:dyDescent="0.2">
      <c r="B363" s="3" t="s">
        <v>376</v>
      </c>
      <c r="C363" s="29">
        <v>15</v>
      </c>
      <c r="D363" s="29">
        <v>25</v>
      </c>
      <c r="E363" s="34">
        <f t="shared" si="35"/>
        <v>1.6536214309337449E-3</v>
      </c>
      <c r="F363" s="34">
        <f t="shared" si="36"/>
        <v>1.1205235085832101E-3</v>
      </c>
      <c r="G363" s="31">
        <f t="shared" si="37"/>
        <v>0.66666666666666663</v>
      </c>
      <c r="H363" s="26">
        <f t="shared" si="38"/>
        <v>1.1024142872891633E-3</v>
      </c>
    </row>
    <row r="364" spans="2:8" s="17" customFormat="1" ht="15" x14ac:dyDescent="0.2">
      <c r="B364" s="3" t="s">
        <v>377</v>
      </c>
      <c r="C364" s="29">
        <v>0</v>
      </c>
      <c r="D364" s="29">
        <v>17</v>
      </c>
      <c r="E364" s="34" t="str">
        <f t="shared" si="35"/>
        <v/>
      </c>
      <c r="F364" s="34">
        <f t="shared" si="36"/>
        <v>7.6195598583658286E-4</v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1</v>
      </c>
      <c r="D365" s="29">
        <v>7</v>
      </c>
      <c r="E365" s="34">
        <f t="shared" si="35"/>
        <v>1.1024142872891633E-4</v>
      </c>
      <c r="F365" s="34">
        <f t="shared" si="36"/>
        <v>3.1374658240329882E-4</v>
      </c>
      <c r="G365" s="31">
        <f t="shared" si="37"/>
        <v>6</v>
      </c>
      <c r="H365" s="26">
        <f t="shared" si="38"/>
        <v>6.6144857237349802E-4</v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1</v>
      </c>
      <c r="D367" s="29">
        <v>1</v>
      </c>
      <c r="E367" s="34">
        <f t="shared" si="35"/>
        <v>1.1024142872891633E-4</v>
      </c>
      <c r="F367" s="34">
        <f t="shared" si="36"/>
        <v>4.4820940343328406E-5</v>
      </c>
      <c r="G367" s="31">
        <f t="shared" si="37"/>
        <v>0</v>
      </c>
      <c r="H367" s="26">
        <f t="shared" si="38"/>
        <v>0</v>
      </c>
    </row>
    <row r="368" spans="2:8" s="17" customFormat="1" ht="15" x14ac:dyDescent="0.2">
      <c r="B368" s="3" t="s">
        <v>380</v>
      </c>
      <c r="C368" s="29">
        <v>0</v>
      </c>
      <c r="D368" s="29">
        <v>3</v>
      </c>
      <c r="E368" s="34" t="str">
        <f t="shared" si="35"/>
        <v/>
      </c>
      <c r="F368" s="34">
        <f t="shared" si="36"/>
        <v>1.344628210299852E-4</v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73</v>
      </c>
      <c r="D369" s="29">
        <v>554</v>
      </c>
      <c r="E369" s="34">
        <f t="shared" si="35"/>
        <v>8.0476242972108911E-3</v>
      </c>
      <c r="F369" s="34">
        <f t="shared" si="36"/>
        <v>2.4830800950203936E-2</v>
      </c>
      <c r="G369" s="31">
        <f t="shared" si="37"/>
        <v>6.5890410958904111</v>
      </c>
      <c r="H369" s="26">
        <f t="shared" si="38"/>
        <v>5.3026127218608748E-2</v>
      </c>
    </row>
    <row r="370" spans="2:8" s="17" customFormat="1" ht="15" x14ac:dyDescent="0.2">
      <c r="B370" s="3" t="s">
        <v>135</v>
      </c>
      <c r="C370" s="29">
        <v>151</v>
      </c>
      <c r="D370" s="29">
        <v>134</v>
      </c>
      <c r="E370" s="34">
        <f t="shared" si="35"/>
        <v>1.6646455738066366E-2</v>
      </c>
      <c r="F370" s="34">
        <f t="shared" si="36"/>
        <v>6.006006006006006E-3</v>
      </c>
      <c r="G370" s="31">
        <f t="shared" si="37"/>
        <v>-0.11258278145695365</v>
      </c>
      <c r="H370" s="26">
        <f t="shared" si="38"/>
        <v>-1.8741042883915777E-3</v>
      </c>
    </row>
    <row r="371" spans="2:8" s="17" customFormat="1" ht="15" x14ac:dyDescent="0.2">
      <c r="B371" s="3" t="s">
        <v>136</v>
      </c>
      <c r="C371" s="29">
        <v>3</v>
      </c>
      <c r="D371" s="29">
        <v>22</v>
      </c>
      <c r="E371" s="34">
        <f t="shared" si="35"/>
        <v>3.3072428618674895E-4</v>
      </c>
      <c r="F371" s="34">
        <f t="shared" si="36"/>
        <v>9.8606068755322483E-4</v>
      </c>
      <c r="G371" s="31">
        <f t="shared" si="37"/>
        <v>6.333333333333333</v>
      </c>
      <c r="H371" s="26">
        <f t="shared" si="38"/>
        <v>2.09458714584941E-3</v>
      </c>
    </row>
    <row r="372" spans="2:8" s="17" customFormat="1" ht="15" x14ac:dyDescent="0.2">
      <c r="B372" s="3" t="s">
        <v>137</v>
      </c>
      <c r="C372" s="29">
        <v>172</v>
      </c>
      <c r="D372" s="29">
        <v>30</v>
      </c>
      <c r="E372" s="34">
        <f t="shared" si="35"/>
        <v>1.8961525741373608E-2</v>
      </c>
      <c r="F372" s="34">
        <f t="shared" si="36"/>
        <v>1.344628210299852E-3</v>
      </c>
      <c r="G372" s="31">
        <f t="shared" si="37"/>
        <v>-0.82558139534883723</v>
      </c>
      <c r="H372" s="26">
        <f t="shared" si="38"/>
        <v>-1.5654282879506119E-2</v>
      </c>
    </row>
    <row r="373" spans="2:8" s="17" customFormat="1" ht="15" x14ac:dyDescent="0.2">
      <c r="B373" s="3" t="s">
        <v>382</v>
      </c>
      <c r="C373" s="29">
        <v>4</v>
      </c>
      <c r="D373" s="29">
        <v>0</v>
      </c>
      <c r="E373" s="34">
        <f t="shared" si="35"/>
        <v>4.4096571491566533E-4</v>
      </c>
      <c r="F373" s="34" t="str">
        <f t="shared" si="36"/>
        <v/>
      </c>
      <c r="G373" s="31" t="str">
        <f t="shared" si="37"/>
        <v>0</v>
      </c>
      <c r="H373" s="26">
        <f t="shared" si="38"/>
        <v>0</v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24</v>
      </c>
      <c r="D375" s="29">
        <v>6</v>
      </c>
      <c r="E375" s="34">
        <f t="shared" si="35"/>
        <v>2.6457942894939916E-3</v>
      </c>
      <c r="F375" s="34">
        <f t="shared" si="36"/>
        <v>2.6892564205997039E-4</v>
      </c>
      <c r="G375" s="31">
        <f t="shared" si="37"/>
        <v>-0.75</v>
      </c>
      <c r="H375" s="26">
        <f t="shared" si="38"/>
        <v>-1.9843457171204938E-3</v>
      </c>
    </row>
    <row r="376" spans="2:8" s="17" customFormat="1" ht="15" x14ac:dyDescent="0.2">
      <c r="B376" s="3" t="s">
        <v>141</v>
      </c>
      <c r="C376" s="29">
        <v>0</v>
      </c>
      <c r="D376" s="29">
        <v>3</v>
      </c>
      <c r="E376" s="34" t="str">
        <f t="shared" si="35"/>
        <v/>
      </c>
      <c r="F376" s="34">
        <f t="shared" si="36"/>
        <v>1.344628210299852E-4</v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33</v>
      </c>
      <c r="D377" s="29">
        <v>11</v>
      </c>
      <c r="E377" s="34">
        <f t="shared" si="35"/>
        <v>3.6379671480542388E-3</v>
      </c>
      <c r="F377" s="34">
        <f t="shared" si="36"/>
        <v>4.9303034377661242E-4</v>
      </c>
      <c r="G377" s="31">
        <f t="shared" si="37"/>
        <v>-0.66666666666666663</v>
      </c>
      <c r="H377" s="26">
        <f t="shared" si="38"/>
        <v>-2.4253114320361589E-3</v>
      </c>
    </row>
    <row r="378" spans="2:8" s="17" customFormat="1" ht="15" x14ac:dyDescent="0.2">
      <c r="B378" s="3" t="s">
        <v>149</v>
      </c>
      <c r="C378" s="29">
        <v>16</v>
      </c>
      <c r="D378" s="29">
        <v>19</v>
      </c>
      <c r="E378" s="34">
        <f t="shared" si="35"/>
        <v>1.7638628596626613E-3</v>
      </c>
      <c r="F378" s="34">
        <f t="shared" si="36"/>
        <v>8.5159786652323961E-4</v>
      </c>
      <c r="G378" s="31">
        <f t="shared" si="37"/>
        <v>0.1875</v>
      </c>
      <c r="H378" s="26">
        <f t="shared" si="38"/>
        <v>3.3072428618674901E-4</v>
      </c>
    </row>
    <row r="379" spans="2:8" s="17" customFormat="1" ht="15" x14ac:dyDescent="0.2">
      <c r="B379" s="3" t="s">
        <v>384</v>
      </c>
      <c r="C379" s="29">
        <v>33</v>
      </c>
      <c r="D379" s="29">
        <v>48</v>
      </c>
      <c r="E379" s="34">
        <f t="shared" si="35"/>
        <v>3.6379671480542388E-3</v>
      </c>
      <c r="F379" s="34">
        <f t="shared" si="36"/>
        <v>2.1514051364797632E-3</v>
      </c>
      <c r="G379" s="31">
        <f t="shared" si="37"/>
        <v>0.45454545454545453</v>
      </c>
      <c r="H379" s="26">
        <f t="shared" si="38"/>
        <v>1.6536214309337449E-3</v>
      </c>
    </row>
    <row r="380" spans="2:8" s="17" customFormat="1" ht="30" x14ac:dyDescent="0.2">
      <c r="B380" s="3" t="s">
        <v>385</v>
      </c>
      <c r="C380" s="29">
        <v>9</v>
      </c>
      <c r="D380" s="29">
        <v>29</v>
      </c>
      <c r="E380" s="34">
        <f t="shared" si="35"/>
        <v>9.9217285856024692E-4</v>
      </c>
      <c r="F380" s="34">
        <f t="shared" si="36"/>
        <v>1.2998072699565238E-3</v>
      </c>
      <c r="G380" s="31">
        <f t="shared" si="37"/>
        <v>2.2222222222222223</v>
      </c>
      <c r="H380" s="26">
        <f t="shared" si="38"/>
        <v>2.2048285745783266E-3</v>
      </c>
    </row>
    <row r="381" spans="2:8" s="17" customFormat="1" ht="30" x14ac:dyDescent="0.2">
      <c r="B381" s="3" t="s">
        <v>386</v>
      </c>
      <c r="C381" s="29">
        <v>3</v>
      </c>
      <c r="D381" s="29">
        <v>1</v>
      </c>
      <c r="E381" s="34">
        <f t="shared" si="35"/>
        <v>3.3072428618674895E-4</v>
      </c>
      <c r="F381" s="34">
        <f t="shared" si="36"/>
        <v>4.4820940343328406E-5</v>
      </c>
      <c r="G381" s="31">
        <f t="shared" si="37"/>
        <v>-0.66666666666666663</v>
      </c>
      <c r="H381" s="26">
        <f t="shared" si="38"/>
        <v>-2.2048285745783264E-4</v>
      </c>
    </row>
    <row r="382" spans="2:8" s="17" customFormat="1" ht="30" x14ac:dyDescent="0.2">
      <c r="B382" s="3" t="s">
        <v>387</v>
      </c>
      <c r="C382" s="29">
        <v>0</v>
      </c>
      <c r="D382" s="29">
        <v>2</v>
      </c>
      <c r="E382" s="34" t="str">
        <f t="shared" si="35"/>
        <v/>
      </c>
      <c r="F382" s="34">
        <f t="shared" si="36"/>
        <v>8.9641880686656812E-5</v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1</v>
      </c>
      <c r="D383" s="29">
        <v>1</v>
      </c>
      <c r="E383" s="34">
        <f t="shared" si="35"/>
        <v>1.1024142872891633E-4</v>
      </c>
      <c r="F383" s="34">
        <f t="shared" si="36"/>
        <v>4.4820940343328406E-5</v>
      </c>
      <c r="G383" s="31">
        <f t="shared" si="37"/>
        <v>0</v>
      </c>
      <c r="H383" s="26">
        <f t="shared" si="38"/>
        <v>0</v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5</v>
      </c>
      <c r="D385" s="29">
        <v>57</v>
      </c>
      <c r="E385" s="34">
        <f t="shared" si="35"/>
        <v>5.5120714364458165E-4</v>
      </c>
      <c r="F385" s="34">
        <f t="shared" si="36"/>
        <v>2.554793599569719E-3</v>
      </c>
      <c r="G385" s="31">
        <f t="shared" si="37"/>
        <v>10.4</v>
      </c>
      <c r="H385" s="26">
        <f t="shared" si="38"/>
        <v>5.7325542939036496E-3</v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76</v>
      </c>
      <c r="D387" s="29">
        <v>101</v>
      </c>
      <c r="E387" s="34">
        <f t="shared" si="35"/>
        <v>8.3783485833976417E-3</v>
      </c>
      <c r="F387" s="34">
        <f t="shared" si="36"/>
        <v>4.5269149746761687E-3</v>
      </c>
      <c r="G387" s="31">
        <f t="shared" si="37"/>
        <v>0.32894736842105265</v>
      </c>
      <c r="H387" s="26">
        <f t="shared" si="38"/>
        <v>2.7560357182229087E-3</v>
      </c>
    </row>
    <row r="388" spans="2:8" s="17" customFormat="1" ht="15" x14ac:dyDescent="0.2">
      <c r="B388" s="3" t="s">
        <v>389</v>
      </c>
      <c r="C388" s="29">
        <v>5</v>
      </c>
      <c r="D388" s="29">
        <v>6</v>
      </c>
      <c r="E388" s="34">
        <f t="shared" si="35"/>
        <v>5.5120714364458165E-4</v>
      </c>
      <c r="F388" s="34">
        <f t="shared" si="36"/>
        <v>2.6892564205997039E-4</v>
      </c>
      <c r="G388" s="31">
        <f t="shared" si="37"/>
        <v>0.2</v>
      </c>
      <c r="H388" s="26">
        <f t="shared" si="38"/>
        <v>1.1024142872891633E-4</v>
      </c>
    </row>
    <row r="389" spans="2:8" s="17" customFormat="1" ht="15" x14ac:dyDescent="0.2">
      <c r="B389" s="3" t="s">
        <v>143</v>
      </c>
      <c r="C389" s="29">
        <v>3</v>
      </c>
      <c r="D389" s="29">
        <v>0</v>
      </c>
      <c r="E389" s="34">
        <f t="shared" si="35"/>
        <v>3.3072428618674895E-4</v>
      </c>
      <c r="F389" s="34" t="str">
        <f t="shared" si="36"/>
        <v/>
      </c>
      <c r="G389" s="31" t="str">
        <f t="shared" si="37"/>
        <v>0</v>
      </c>
      <c r="H389" s="26">
        <f t="shared" si="38"/>
        <v>0</v>
      </c>
    </row>
    <row r="390" spans="2:8" s="17" customFormat="1" ht="15" x14ac:dyDescent="0.2">
      <c r="B390" s="3" t="s">
        <v>476</v>
      </c>
      <c r="C390" s="29">
        <v>1</v>
      </c>
      <c r="D390" s="29">
        <v>3</v>
      </c>
      <c r="E390" s="34">
        <f t="shared" si="35"/>
        <v>1.1024142872891633E-4</v>
      </c>
      <c r="F390" s="34">
        <f t="shared" si="36"/>
        <v>1.344628210299852E-4</v>
      </c>
      <c r="G390" s="31">
        <f t="shared" si="37"/>
        <v>2</v>
      </c>
      <c r="H390" s="26">
        <f t="shared" si="38"/>
        <v>2.2048285745783266E-4</v>
      </c>
    </row>
    <row r="391" spans="2:8" s="17" customFormat="1" ht="15" x14ac:dyDescent="0.2">
      <c r="B391" s="3" t="s">
        <v>153</v>
      </c>
      <c r="C391" s="29">
        <v>6</v>
      </c>
      <c r="D391" s="29">
        <v>5</v>
      </c>
      <c r="E391" s="34">
        <f t="shared" si="35"/>
        <v>6.6144857237349791E-4</v>
      </c>
      <c r="F391" s="34">
        <f t="shared" si="36"/>
        <v>2.2410470171664202E-4</v>
      </c>
      <c r="G391" s="31">
        <f t="shared" si="37"/>
        <v>-0.16666666666666666</v>
      </c>
      <c r="H391" s="26">
        <f t="shared" si="38"/>
        <v>-1.1024142872891632E-4</v>
      </c>
    </row>
    <row r="392" spans="2:8" s="17" customFormat="1" ht="15" x14ac:dyDescent="0.2">
      <c r="B392" s="3" t="s">
        <v>140</v>
      </c>
      <c r="C392" s="29">
        <v>1</v>
      </c>
      <c r="D392" s="29">
        <v>2</v>
      </c>
      <c r="E392" s="34">
        <f t="shared" si="35"/>
        <v>1.1024142872891633E-4</v>
      </c>
      <c r="F392" s="34">
        <f t="shared" si="36"/>
        <v>8.9641880686656812E-5</v>
      </c>
      <c r="G392" s="31">
        <f t="shared" si="37"/>
        <v>1</v>
      </c>
      <c r="H392" s="26">
        <f t="shared" si="38"/>
        <v>1.1024142872891633E-4</v>
      </c>
    </row>
    <row r="393" spans="2:8" s="17" customFormat="1" ht="15" x14ac:dyDescent="0.2">
      <c r="B393" s="3" t="s">
        <v>390</v>
      </c>
      <c r="C393" s="29">
        <v>28</v>
      </c>
      <c r="D393" s="29">
        <v>112</v>
      </c>
      <c r="E393" s="34">
        <f t="shared" si="35"/>
        <v>3.0867600044096571E-3</v>
      </c>
      <c r="F393" s="34">
        <f t="shared" si="36"/>
        <v>5.0199453184527811E-3</v>
      </c>
      <c r="G393" s="31">
        <f t="shared" si="37"/>
        <v>3</v>
      </c>
      <c r="H393" s="26">
        <f t="shared" si="38"/>
        <v>9.2602800132289709E-3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2</v>
      </c>
      <c r="E395" s="34" t="str">
        <f t="shared" si="35"/>
        <v/>
      </c>
      <c r="F395" s="34">
        <f t="shared" si="36"/>
        <v>8.9641880686656812E-5</v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1</v>
      </c>
      <c r="D396" s="29">
        <v>0</v>
      </c>
      <c r="E396" s="34">
        <f t="shared" si="35"/>
        <v>1.1024142872891633E-4</v>
      </c>
      <c r="F396" s="34" t="str">
        <f t="shared" si="36"/>
        <v/>
      </c>
      <c r="G396" s="31" t="str">
        <f t="shared" si="37"/>
        <v>0</v>
      </c>
      <c r="H396" s="26">
        <f t="shared" si="38"/>
        <v>0</v>
      </c>
    </row>
    <row r="397" spans="2:8" s="17" customFormat="1" ht="15" x14ac:dyDescent="0.2">
      <c r="B397" s="3" t="s">
        <v>138</v>
      </c>
      <c r="C397" s="29">
        <v>0</v>
      </c>
      <c r="D397" s="29">
        <v>1</v>
      </c>
      <c r="E397" s="34" t="str">
        <f t="shared" si="35"/>
        <v/>
      </c>
      <c r="F397" s="34">
        <f t="shared" si="36"/>
        <v>4.4820940343328406E-5</v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9</v>
      </c>
      <c r="D398" s="29">
        <v>2</v>
      </c>
      <c r="E398" s="34">
        <f t="shared" si="35"/>
        <v>9.9217285856024692E-4</v>
      </c>
      <c r="F398" s="34">
        <f t="shared" si="36"/>
        <v>8.9641880686656812E-5</v>
      </c>
      <c r="G398" s="31">
        <f t="shared" si="37"/>
        <v>-0.77777777777777779</v>
      </c>
      <c r="H398" s="26">
        <f t="shared" si="38"/>
        <v>-7.7169000110241428E-4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98</v>
      </c>
      <c r="D401" s="29">
        <v>133</v>
      </c>
      <c r="E401" s="34">
        <f t="shared" si="35"/>
        <v>1.08036600154338E-2</v>
      </c>
      <c r="F401" s="34">
        <f t="shared" si="36"/>
        <v>5.9611850656626775E-3</v>
      </c>
      <c r="G401" s="31">
        <f t="shared" si="37"/>
        <v>0.35714285714285715</v>
      </c>
      <c r="H401" s="26">
        <f t="shared" si="38"/>
        <v>3.8584500055120715E-3</v>
      </c>
    </row>
    <row r="402" spans="2:8" s="17" customFormat="1" ht="15" x14ac:dyDescent="0.2">
      <c r="B402" s="3" t="s">
        <v>393</v>
      </c>
      <c r="C402" s="29">
        <v>2</v>
      </c>
      <c r="D402" s="29">
        <v>0</v>
      </c>
      <c r="E402" s="34">
        <f t="shared" si="35"/>
        <v>2.2048285745783266E-4</v>
      </c>
      <c r="F402" s="34" t="str">
        <f t="shared" si="36"/>
        <v/>
      </c>
      <c r="G402" s="31" t="str">
        <f t="shared" si="37"/>
        <v>0</v>
      </c>
      <c r="H402" s="26">
        <f t="shared" si="38"/>
        <v>0</v>
      </c>
    </row>
    <row r="403" spans="2:8" s="17" customFormat="1" ht="15" x14ac:dyDescent="0.2">
      <c r="B403" s="3" t="s">
        <v>394</v>
      </c>
      <c r="C403" s="29">
        <v>7</v>
      </c>
      <c r="D403" s="29">
        <v>1</v>
      </c>
      <c r="E403" s="34">
        <f t="shared" si="35"/>
        <v>7.7169000110241428E-4</v>
      </c>
      <c r="F403" s="34">
        <f t="shared" si="36"/>
        <v>4.4820940343328406E-5</v>
      </c>
      <c r="G403" s="31">
        <f t="shared" si="37"/>
        <v>-0.8571428571428571</v>
      </c>
      <c r="H403" s="26">
        <f t="shared" si="38"/>
        <v>-6.6144857237349791E-4</v>
      </c>
    </row>
    <row r="404" spans="2:8" s="17" customFormat="1" ht="15" x14ac:dyDescent="0.2">
      <c r="B404" s="3" t="s">
        <v>395</v>
      </c>
      <c r="C404" s="29">
        <v>4</v>
      </c>
      <c r="D404" s="29">
        <v>2</v>
      </c>
      <c r="E404" s="34">
        <f t="shared" si="35"/>
        <v>4.4096571491566533E-4</v>
      </c>
      <c r="F404" s="34">
        <f t="shared" si="36"/>
        <v>8.9641880686656812E-5</v>
      </c>
      <c r="G404" s="31">
        <f t="shared" si="37"/>
        <v>-0.5</v>
      </c>
      <c r="H404" s="26">
        <f t="shared" si="38"/>
        <v>-2.2048285745783266E-4</v>
      </c>
    </row>
    <row r="405" spans="2:8" s="17" customFormat="1" ht="15" x14ac:dyDescent="0.2">
      <c r="B405" s="3" t="s">
        <v>396</v>
      </c>
      <c r="C405" s="29">
        <v>5</v>
      </c>
      <c r="D405" s="29">
        <v>1</v>
      </c>
      <c r="E405" s="34">
        <f t="shared" si="35"/>
        <v>5.5120714364458165E-4</v>
      </c>
      <c r="F405" s="34">
        <f t="shared" si="36"/>
        <v>4.4820940343328406E-5</v>
      </c>
      <c r="G405" s="31">
        <f t="shared" si="37"/>
        <v>-0.8</v>
      </c>
      <c r="H405" s="26">
        <f t="shared" si="38"/>
        <v>-4.4096571491566533E-4</v>
      </c>
    </row>
    <row r="406" spans="2:8" s="17" customFormat="1" ht="15" x14ac:dyDescent="0.2">
      <c r="B406" s="3" t="s">
        <v>397</v>
      </c>
      <c r="C406" s="29">
        <v>91</v>
      </c>
      <c r="D406" s="29">
        <v>139</v>
      </c>
      <c r="E406" s="34">
        <f t="shared" si="35"/>
        <v>1.0031970014331386E-2</v>
      </c>
      <c r="F406" s="34">
        <f t="shared" si="36"/>
        <v>6.2301107077226484E-3</v>
      </c>
      <c r="G406" s="31">
        <f t="shared" si="37"/>
        <v>0.52747252747252749</v>
      </c>
      <c r="H406" s="26">
        <f t="shared" si="38"/>
        <v>5.2915885789879841E-3</v>
      </c>
    </row>
    <row r="407" spans="2:8" s="17" customFormat="1" ht="15" x14ac:dyDescent="0.2">
      <c r="B407" s="3" t="s">
        <v>398</v>
      </c>
      <c r="C407" s="29">
        <v>4</v>
      </c>
      <c r="D407" s="29">
        <v>15</v>
      </c>
      <c r="E407" s="34">
        <f t="shared" si="35"/>
        <v>4.4096571491566533E-4</v>
      </c>
      <c r="F407" s="34">
        <f t="shared" si="36"/>
        <v>6.7231410514992601E-4</v>
      </c>
      <c r="G407" s="31">
        <f t="shared" si="37"/>
        <v>2.75</v>
      </c>
      <c r="H407" s="26">
        <f t="shared" si="38"/>
        <v>1.2126557160180797E-3</v>
      </c>
    </row>
    <row r="408" spans="2:8" s="17" customFormat="1" ht="15" x14ac:dyDescent="0.2">
      <c r="B408" s="3" t="s">
        <v>399</v>
      </c>
      <c r="C408" s="29">
        <v>33</v>
      </c>
      <c r="D408" s="29">
        <v>50</v>
      </c>
      <c r="E408" s="34">
        <f t="shared" si="35"/>
        <v>3.6379671480542388E-3</v>
      </c>
      <c r="F408" s="34">
        <f t="shared" si="36"/>
        <v>2.2410470171664201E-3</v>
      </c>
      <c r="G408" s="31">
        <f t="shared" si="37"/>
        <v>0.51515151515151514</v>
      </c>
      <c r="H408" s="26">
        <f t="shared" si="38"/>
        <v>1.8741042883915775E-3</v>
      </c>
    </row>
    <row r="409" spans="2:8" s="17" customFormat="1" ht="15" x14ac:dyDescent="0.2">
      <c r="B409" s="3" t="s">
        <v>139</v>
      </c>
      <c r="C409" s="29">
        <v>6</v>
      </c>
      <c r="D409" s="29">
        <v>10</v>
      </c>
      <c r="E409" s="34">
        <f t="shared" si="35"/>
        <v>6.6144857237349791E-4</v>
      </c>
      <c r="F409" s="34">
        <f t="shared" si="36"/>
        <v>4.4820940343328404E-4</v>
      </c>
      <c r="G409" s="31">
        <f t="shared" si="37"/>
        <v>0.66666666666666663</v>
      </c>
      <c r="H409" s="26">
        <f t="shared" si="38"/>
        <v>4.4096571491566527E-4</v>
      </c>
    </row>
    <row r="410" spans="2:8" s="17" customFormat="1" ht="15" x14ac:dyDescent="0.2">
      <c r="B410" s="3" t="s">
        <v>400</v>
      </c>
      <c r="C410" s="29">
        <v>0</v>
      </c>
      <c r="D410" s="29">
        <v>1</v>
      </c>
      <c r="E410" s="34" t="str">
        <f t="shared" si="35"/>
        <v/>
      </c>
      <c r="F410" s="34">
        <f t="shared" si="36"/>
        <v>4.4820940343328406E-5</v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6</v>
      </c>
      <c r="D411" s="29">
        <v>14</v>
      </c>
      <c r="E411" s="34">
        <f t="shared" si="35"/>
        <v>6.6144857237349791E-4</v>
      </c>
      <c r="F411" s="34">
        <f t="shared" si="36"/>
        <v>6.2749316480659764E-4</v>
      </c>
      <c r="G411" s="31">
        <f t="shared" si="37"/>
        <v>1.3333333333333333</v>
      </c>
      <c r="H411" s="26">
        <f t="shared" si="38"/>
        <v>8.8193142983133055E-4</v>
      </c>
    </row>
    <row r="412" spans="2:8" s="17" customFormat="1" ht="30" x14ac:dyDescent="0.2">
      <c r="B412" s="3" t="s">
        <v>402</v>
      </c>
      <c r="C412" s="29">
        <v>166</v>
      </c>
      <c r="D412" s="29">
        <v>306</v>
      </c>
      <c r="E412" s="34">
        <f t="shared" si="35"/>
        <v>1.830007716900011E-2</v>
      </c>
      <c r="F412" s="34">
        <f t="shared" si="36"/>
        <v>1.3715207745058491E-2</v>
      </c>
      <c r="G412" s="31">
        <f t="shared" si="37"/>
        <v>0.84337349397590367</v>
      </c>
      <c r="H412" s="26">
        <f t="shared" si="38"/>
        <v>1.5433800022048286E-2</v>
      </c>
    </row>
    <row r="413" spans="2:8" s="17" customFormat="1" ht="30" x14ac:dyDescent="0.2">
      <c r="B413" s="3" t="s">
        <v>403</v>
      </c>
      <c r="C413" s="29">
        <v>5</v>
      </c>
      <c r="D413" s="29">
        <v>0</v>
      </c>
      <c r="E413" s="34">
        <f t="shared" si="35"/>
        <v>5.5120714364458165E-4</v>
      </c>
      <c r="F413" s="34" t="str">
        <f t="shared" si="36"/>
        <v/>
      </c>
      <c r="G413" s="31" t="str">
        <f t="shared" si="37"/>
        <v>0</v>
      </c>
      <c r="H413" s="26">
        <f t="shared" si="38"/>
        <v>0</v>
      </c>
    </row>
    <row r="414" spans="2:8" s="17" customFormat="1" ht="30" x14ac:dyDescent="0.2">
      <c r="B414" s="3" t="s">
        <v>404</v>
      </c>
      <c r="C414" s="29">
        <v>2</v>
      </c>
      <c r="D414" s="29">
        <v>0</v>
      </c>
      <c r="E414" s="34">
        <f t="shared" si="35"/>
        <v>2.2048285745783266E-4</v>
      </c>
      <c r="F414" s="34" t="str">
        <f t="shared" si="36"/>
        <v/>
      </c>
      <c r="G414" s="31" t="str">
        <f t="shared" si="37"/>
        <v>0</v>
      </c>
      <c r="H414" s="26">
        <f t="shared" si="38"/>
        <v>0</v>
      </c>
    </row>
    <row r="415" spans="2:8" s="17" customFormat="1" ht="15" x14ac:dyDescent="0.2">
      <c r="B415" s="3" t="s">
        <v>405</v>
      </c>
      <c r="C415" s="29">
        <v>0</v>
      </c>
      <c r="D415" s="29">
        <v>1</v>
      </c>
      <c r="E415" s="34" t="str">
        <f t="shared" si="35"/>
        <v/>
      </c>
      <c r="F415" s="34">
        <f t="shared" si="36"/>
        <v>4.4820940343328406E-5</v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3</v>
      </c>
      <c r="D416" s="29">
        <v>3</v>
      </c>
      <c r="E416" s="34">
        <f t="shared" si="35"/>
        <v>3.3072428618674895E-4</v>
      </c>
      <c r="F416" s="34">
        <f t="shared" si="36"/>
        <v>1.344628210299852E-4</v>
      </c>
      <c r="G416" s="31">
        <f t="shared" si="37"/>
        <v>0</v>
      </c>
      <c r="H416" s="26">
        <f t="shared" si="38"/>
        <v>0</v>
      </c>
    </row>
    <row r="417" spans="2:8" s="17" customFormat="1" ht="30" x14ac:dyDescent="0.2">
      <c r="B417" s="3" t="s">
        <v>165</v>
      </c>
      <c r="C417" s="29">
        <v>1</v>
      </c>
      <c r="D417" s="29">
        <v>3</v>
      </c>
      <c r="E417" s="34">
        <f t="shared" si="35"/>
        <v>1.1024142872891633E-4</v>
      </c>
      <c r="F417" s="34">
        <f t="shared" si="36"/>
        <v>1.344628210299852E-4</v>
      </c>
      <c r="G417" s="31">
        <f t="shared" si="37"/>
        <v>2</v>
      </c>
      <c r="H417" s="26">
        <f t="shared" si="38"/>
        <v>2.2048285745783266E-4</v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2</v>
      </c>
      <c r="D419" s="29">
        <v>1</v>
      </c>
      <c r="E419" s="34">
        <f t="shared" si="35"/>
        <v>2.2048285745783266E-4</v>
      </c>
      <c r="F419" s="34">
        <f t="shared" si="36"/>
        <v>4.4820940343328406E-5</v>
      </c>
      <c r="G419" s="31">
        <f t="shared" si="37"/>
        <v>-0.5</v>
      </c>
      <c r="H419" s="26">
        <f t="shared" si="38"/>
        <v>-1.1024142872891633E-4</v>
      </c>
    </row>
    <row r="420" spans="2:8" s="17" customFormat="1" ht="30" x14ac:dyDescent="0.2">
      <c r="B420" s="3" t="s">
        <v>408</v>
      </c>
      <c r="C420" s="29">
        <v>3</v>
      </c>
      <c r="D420" s="29">
        <v>8</v>
      </c>
      <c r="E420" s="34">
        <f t="shared" si="35"/>
        <v>3.3072428618674895E-4</v>
      </c>
      <c r="F420" s="34">
        <f t="shared" si="36"/>
        <v>3.5856752274662725E-4</v>
      </c>
      <c r="G420" s="31">
        <f t="shared" si="37"/>
        <v>1.6666666666666667</v>
      </c>
      <c r="H420" s="26">
        <f t="shared" si="38"/>
        <v>5.5120714364458165E-4</v>
      </c>
    </row>
    <row r="421" spans="2:8" s="17" customFormat="1" ht="30" x14ac:dyDescent="0.2">
      <c r="B421" s="3" t="s">
        <v>409</v>
      </c>
      <c r="C421" s="29">
        <v>1</v>
      </c>
      <c r="D421" s="29">
        <v>3</v>
      </c>
      <c r="E421" s="34">
        <f t="shared" si="35"/>
        <v>1.1024142872891633E-4</v>
      </c>
      <c r="F421" s="34">
        <f t="shared" si="36"/>
        <v>1.344628210299852E-4</v>
      </c>
      <c r="G421" s="31">
        <f t="shared" si="37"/>
        <v>2</v>
      </c>
      <c r="H421" s="26">
        <f t="shared" si="38"/>
        <v>2.2048285745783266E-4</v>
      </c>
    </row>
    <row r="422" spans="2:8" s="17" customFormat="1" ht="30" x14ac:dyDescent="0.2">
      <c r="B422" s="3" t="s">
        <v>163</v>
      </c>
      <c r="C422" s="29">
        <v>14</v>
      </c>
      <c r="D422" s="29">
        <v>18</v>
      </c>
      <c r="E422" s="34">
        <f t="shared" si="35"/>
        <v>1.5433800022048286E-3</v>
      </c>
      <c r="F422" s="34">
        <f t="shared" si="36"/>
        <v>8.0677692617991124E-4</v>
      </c>
      <c r="G422" s="31">
        <f t="shared" si="37"/>
        <v>0.2857142857142857</v>
      </c>
      <c r="H422" s="26">
        <f t="shared" si="38"/>
        <v>4.4096571491566527E-4</v>
      </c>
    </row>
    <row r="423" spans="2:8" s="17" customFormat="1" ht="30" x14ac:dyDescent="0.2">
      <c r="B423" s="3" t="s">
        <v>410</v>
      </c>
      <c r="C423" s="29">
        <v>5</v>
      </c>
      <c r="D423" s="29">
        <v>4</v>
      </c>
      <c r="E423" s="34">
        <f t="shared" si="35"/>
        <v>5.5120714364458165E-4</v>
      </c>
      <c r="F423" s="34">
        <f t="shared" si="36"/>
        <v>1.7928376137331362E-4</v>
      </c>
      <c r="G423" s="31">
        <f t="shared" si="37"/>
        <v>-0.2</v>
      </c>
      <c r="H423" s="26">
        <f t="shared" si="38"/>
        <v>-1.1024142872891633E-4</v>
      </c>
    </row>
    <row r="424" spans="2:8" s="17" customFormat="1" ht="30" x14ac:dyDescent="0.2">
      <c r="B424" s="3" t="s">
        <v>411</v>
      </c>
      <c r="C424" s="29">
        <v>0</v>
      </c>
      <c r="D424" s="29">
        <v>1</v>
      </c>
      <c r="E424" s="34" t="str">
        <f t="shared" ref="E424:E487" si="39">+IF(C424=0,"",C424/C$294)</f>
        <v/>
      </c>
      <c r="F424" s="34">
        <f t="shared" ref="F424:F487" si="40">+IF(D424=0,"",D424/D$294)</f>
        <v>4.4820940343328406E-5</v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2</v>
      </c>
      <c r="E425" s="34" t="str">
        <f t="shared" si="39"/>
        <v/>
      </c>
      <c r="F425" s="34">
        <f t="shared" si="40"/>
        <v>8.9641880686656812E-5</v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1</v>
      </c>
      <c r="D426" s="29">
        <v>3</v>
      </c>
      <c r="E426" s="34">
        <f t="shared" si="39"/>
        <v>1.1024142872891633E-4</v>
      </c>
      <c r="F426" s="34">
        <f t="shared" si="40"/>
        <v>1.344628210299852E-4</v>
      </c>
      <c r="G426" s="31">
        <f t="shared" si="41"/>
        <v>2</v>
      </c>
      <c r="H426" s="26">
        <f t="shared" si="42"/>
        <v>2.2048285745783266E-4</v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1</v>
      </c>
      <c r="D428" s="29">
        <v>0</v>
      </c>
      <c r="E428" s="34">
        <f t="shared" si="39"/>
        <v>1.1024142872891633E-4</v>
      </c>
      <c r="F428" s="34" t="str">
        <f t="shared" si="40"/>
        <v/>
      </c>
      <c r="G428" s="31" t="str">
        <f t="shared" si="41"/>
        <v>0</v>
      </c>
      <c r="H428" s="26">
        <f t="shared" si="42"/>
        <v>0</v>
      </c>
    </row>
    <row r="429" spans="2:8" s="17" customFormat="1" ht="30" x14ac:dyDescent="0.2">
      <c r="B429" s="3" t="s">
        <v>415</v>
      </c>
      <c r="C429" s="29">
        <v>2</v>
      </c>
      <c r="D429" s="29">
        <v>6</v>
      </c>
      <c r="E429" s="34">
        <f t="shared" si="39"/>
        <v>2.2048285745783266E-4</v>
      </c>
      <c r="F429" s="34">
        <f t="shared" si="40"/>
        <v>2.6892564205997039E-4</v>
      </c>
      <c r="G429" s="31">
        <f t="shared" si="41"/>
        <v>2</v>
      </c>
      <c r="H429" s="26">
        <f t="shared" si="42"/>
        <v>4.4096571491566533E-4</v>
      </c>
    </row>
    <row r="430" spans="2:8" s="17" customFormat="1" ht="30" x14ac:dyDescent="0.2">
      <c r="B430" s="3" t="s">
        <v>416</v>
      </c>
      <c r="C430" s="29">
        <v>9</v>
      </c>
      <c r="D430" s="29">
        <v>10</v>
      </c>
      <c r="E430" s="34">
        <f t="shared" si="39"/>
        <v>9.9217285856024692E-4</v>
      </c>
      <c r="F430" s="34">
        <f t="shared" si="40"/>
        <v>4.4820940343328404E-4</v>
      </c>
      <c r="G430" s="31">
        <f t="shared" si="41"/>
        <v>0.1111111111111111</v>
      </c>
      <c r="H430" s="26">
        <f t="shared" si="42"/>
        <v>1.1024142872891632E-4</v>
      </c>
    </row>
    <row r="431" spans="2:8" s="17" customFormat="1" ht="15" x14ac:dyDescent="0.2">
      <c r="B431" s="3" t="s">
        <v>169</v>
      </c>
      <c r="C431" s="29">
        <v>3</v>
      </c>
      <c r="D431" s="29">
        <v>17</v>
      </c>
      <c r="E431" s="34">
        <f t="shared" si="39"/>
        <v>3.3072428618674895E-4</v>
      </c>
      <c r="F431" s="34">
        <f t="shared" si="40"/>
        <v>7.6195598583658286E-4</v>
      </c>
      <c r="G431" s="31">
        <f t="shared" si="41"/>
        <v>4.666666666666667</v>
      </c>
      <c r="H431" s="26">
        <f t="shared" si="42"/>
        <v>1.5433800022048286E-3</v>
      </c>
    </row>
    <row r="432" spans="2:8" s="17" customFormat="1" ht="15" x14ac:dyDescent="0.2">
      <c r="B432" s="3" t="s">
        <v>417</v>
      </c>
      <c r="C432" s="29">
        <v>57</v>
      </c>
      <c r="D432" s="29">
        <v>62</v>
      </c>
      <c r="E432" s="34">
        <f t="shared" si="39"/>
        <v>6.2837614375482308E-3</v>
      </c>
      <c r="F432" s="34">
        <f t="shared" si="40"/>
        <v>2.778898301286361E-3</v>
      </c>
      <c r="G432" s="31">
        <f t="shared" si="41"/>
        <v>8.771929824561403E-2</v>
      </c>
      <c r="H432" s="26">
        <f t="shared" si="42"/>
        <v>5.5120714364458165E-4</v>
      </c>
    </row>
    <row r="433" spans="2:8" s="17" customFormat="1" ht="15" x14ac:dyDescent="0.2">
      <c r="B433" s="3" t="s">
        <v>162</v>
      </c>
      <c r="C433" s="29">
        <v>139</v>
      </c>
      <c r="D433" s="29">
        <v>54</v>
      </c>
      <c r="E433" s="34">
        <f t="shared" si="39"/>
        <v>1.5323558593319369E-2</v>
      </c>
      <c r="F433" s="34">
        <f t="shared" si="40"/>
        <v>2.4203307785397336E-3</v>
      </c>
      <c r="G433" s="31">
        <f t="shared" si="41"/>
        <v>-0.61151079136690645</v>
      </c>
      <c r="H433" s="26">
        <f t="shared" si="42"/>
        <v>-9.3705214419578867E-3</v>
      </c>
    </row>
    <row r="434" spans="2:8" s="17" customFormat="1" ht="45" x14ac:dyDescent="0.2">
      <c r="B434" s="3" t="s">
        <v>418</v>
      </c>
      <c r="C434" s="29">
        <v>7</v>
      </c>
      <c r="D434" s="29">
        <v>8</v>
      </c>
      <c r="E434" s="34">
        <f t="shared" si="39"/>
        <v>7.7169000110241428E-4</v>
      </c>
      <c r="F434" s="34">
        <f t="shared" si="40"/>
        <v>3.5856752274662725E-4</v>
      </c>
      <c r="G434" s="31">
        <f t="shared" si="41"/>
        <v>0.14285714285714285</v>
      </c>
      <c r="H434" s="26">
        <f t="shared" si="42"/>
        <v>1.1024142872891632E-4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3</v>
      </c>
      <c r="D436" s="29">
        <v>2</v>
      </c>
      <c r="E436" s="34">
        <f t="shared" si="39"/>
        <v>3.3072428618674895E-4</v>
      </c>
      <c r="F436" s="34">
        <f t="shared" si="40"/>
        <v>8.9641880686656812E-5</v>
      </c>
      <c r="G436" s="31">
        <f t="shared" si="41"/>
        <v>-0.33333333333333331</v>
      </c>
      <c r="H436" s="26">
        <f t="shared" si="42"/>
        <v>-1.1024142872891632E-4</v>
      </c>
    </row>
    <row r="437" spans="2:8" s="17" customFormat="1" ht="30" x14ac:dyDescent="0.2">
      <c r="B437" s="3" t="s">
        <v>420</v>
      </c>
      <c r="C437" s="29">
        <v>308</v>
      </c>
      <c r="D437" s="29">
        <v>444</v>
      </c>
      <c r="E437" s="34">
        <f t="shared" si="39"/>
        <v>3.395436004850623E-2</v>
      </c>
      <c r="F437" s="34">
        <f t="shared" si="40"/>
        <v>1.9900497512437811E-2</v>
      </c>
      <c r="G437" s="31">
        <f t="shared" si="41"/>
        <v>0.44155844155844154</v>
      </c>
      <c r="H437" s="26">
        <f t="shared" si="42"/>
        <v>1.499283430713262E-2</v>
      </c>
    </row>
    <row r="438" spans="2:8" s="17" customFormat="1" ht="15" x14ac:dyDescent="0.2">
      <c r="B438" s="3" t="s">
        <v>155</v>
      </c>
      <c r="C438" s="29">
        <v>25</v>
      </c>
      <c r="D438" s="29">
        <v>0</v>
      </c>
      <c r="E438" s="34">
        <f t="shared" si="39"/>
        <v>2.7560357182229082E-3</v>
      </c>
      <c r="F438" s="34" t="str">
        <f t="shared" si="40"/>
        <v/>
      </c>
      <c r="G438" s="31" t="str">
        <f t="shared" si="41"/>
        <v>0</v>
      </c>
      <c r="H438" s="26">
        <f t="shared" si="42"/>
        <v>0</v>
      </c>
    </row>
    <row r="439" spans="2:8" s="17" customFormat="1" ht="30" x14ac:dyDescent="0.2">
      <c r="B439" s="3" t="s">
        <v>154</v>
      </c>
      <c r="C439" s="29">
        <v>0</v>
      </c>
      <c r="D439" s="29">
        <v>2</v>
      </c>
      <c r="E439" s="34" t="str">
        <f t="shared" si="39"/>
        <v/>
      </c>
      <c r="F439" s="34">
        <f t="shared" si="40"/>
        <v>8.9641880686656812E-5</v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1</v>
      </c>
      <c r="D440" s="29">
        <v>1</v>
      </c>
      <c r="E440" s="34">
        <f t="shared" si="39"/>
        <v>1.1024142872891633E-4</v>
      </c>
      <c r="F440" s="34">
        <f t="shared" si="40"/>
        <v>4.4820940343328406E-5</v>
      </c>
      <c r="G440" s="31">
        <f t="shared" si="41"/>
        <v>0</v>
      </c>
      <c r="H440" s="26">
        <f t="shared" si="42"/>
        <v>0</v>
      </c>
    </row>
    <row r="441" spans="2:8" s="17" customFormat="1" ht="30" x14ac:dyDescent="0.2">
      <c r="B441" s="3" t="s">
        <v>159</v>
      </c>
      <c r="C441" s="29">
        <v>20</v>
      </c>
      <c r="D441" s="29">
        <v>13</v>
      </c>
      <c r="E441" s="34">
        <f t="shared" si="39"/>
        <v>2.2048285745783266E-3</v>
      </c>
      <c r="F441" s="34">
        <f t="shared" si="40"/>
        <v>5.8267222446326927E-4</v>
      </c>
      <c r="G441" s="31">
        <f t="shared" si="41"/>
        <v>-0.35</v>
      </c>
      <c r="H441" s="26">
        <f t="shared" si="42"/>
        <v>-7.7169000110241428E-4</v>
      </c>
    </row>
    <row r="442" spans="2:8" s="17" customFormat="1" ht="15" x14ac:dyDescent="0.2">
      <c r="B442" s="3" t="s">
        <v>422</v>
      </c>
      <c r="C442" s="29">
        <v>4</v>
      </c>
      <c r="D442" s="29">
        <v>20</v>
      </c>
      <c r="E442" s="34">
        <f t="shared" si="39"/>
        <v>4.4096571491566533E-4</v>
      </c>
      <c r="F442" s="34">
        <f t="shared" si="40"/>
        <v>8.9641880686656809E-4</v>
      </c>
      <c r="G442" s="31">
        <f t="shared" si="41"/>
        <v>4</v>
      </c>
      <c r="H442" s="26">
        <f t="shared" si="42"/>
        <v>1.7638628596626613E-3</v>
      </c>
    </row>
    <row r="443" spans="2:8" s="17" customFormat="1" ht="30" x14ac:dyDescent="0.2">
      <c r="B443" s="3" t="s">
        <v>423</v>
      </c>
      <c r="C443" s="29">
        <v>0</v>
      </c>
      <c r="D443" s="29">
        <v>6</v>
      </c>
      <c r="E443" s="34" t="str">
        <f t="shared" si="39"/>
        <v/>
      </c>
      <c r="F443" s="34">
        <f t="shared" si="40"/>
        <v>2.6892564205997039E-4</v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1</v>
      </c>
      <c r="D444" s="29">
        <v>4</v>
      </c>
      <c r="E444" s="34">
        <f t="shared" si="39"/>
        <v>1.1024142872891633E-4</v>
      </c>
      <c r="F444" s="34">
        <f t="shared" si="40"/>
        <v>1.7928376137331362E-4</v>
      </c>
      <c r="G444" s="31">
        <f t="shared" si="41"/>
        <v>3</v>
      </c>
      <c r="H444" s="26">
        <f t="shared" si="42"/>
        <v>3.3072428618674901E-4</v>
      </c>
    </row>
    <row r="445" spans="2:8" s="17" customFormat="1" ht="15" x14ac:dyDescent="0.2">
      <c r="B445" s="3" t="s">
        <v>425</v>
      </c>
      <c r="C445" s="29">
        <v>0</v>
      </c>
      <c r="D445" s="29">
        <v>1</v>
      </c>
      <c r="E445" s="34" t="str">
        <f t="shared" si="39"/>
        <v/>
      </c>
      <c r="F445" s="34">
        <f t="shared" si="40"/>
        <v>4.4820940343328406E-5</v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3</v>
      </c>
      <c r="D446" s="29">
        <v>13</v>
      </c>
      <c r="E446" s="34">
        <f t="shared" si="39"/>
        <v>3.3072428618674895E-4</v>
      </c>
      <c r="F446" s="34">
        <f t="shared" si="40"/>
        <v>5.8267222446326927E-4</v>
      </c>
      <c r="G446" s="31">
        <f t="shared" si="41"/>
        <v>3.3333333333333335</v>
      </c>
      <c r="H446" s="26">
        <f t="shared" si="42"/>
        <v>1.1024142872891633E-3</v>
      </c>
    </row>
    <row r="447" spans="2:8" s="17" customFormat="1" ht="30" x14ac:dyDescent="0.2">
      <c r="B447" s="3" t="s">
        <v>427</v>
      </c>
      <c r="C447" s="29">
        <v>3</v>
      </c>
      <c r="D447" s="29">
        <v>1</v>
      </c>
      <c r="E447" s="34">
        <f t="shared" si="39"/>
        <v>3.3072428618674895E-4</v>
      </c>
      <c r="F447" s="34">
        <f t="shared" si="40"/>
        <v>4.4820940343328406E-5</v>
      </c>
      <c r="G447" s="31">
        <f t="shared" si="41"/>
        <v>-0.66666666666666663</v>
      </c>
      <c r="H447" s="26">
        <f t="shared" si="42"/>
        <v>-2.2048285745783264E-4</v>
      </c>
    </row>
    <row r="448" spans="2:8" s="17" customFormat="1" ht="30" x14ac:dyDescent="0.2">
      <c r="B448" s="3" t="s">
        <v>428</v>
      </c>
      <c r="C448" s="29">
        <v>37</v>
      </c>
      <c r="D448" s="29">
        <v>7</v>
      </c>
      <c r="E448" s="34">
        <f t="shared" si="39"/>
        <v>4.0789328629699043E-3</v>
      </c>
      <c r="F448" s="34">
        <f t="shared" si="40"/>
        <v>3.1374658240329882E-4</v>
      </c>
      <c r="G448" s="31">
        <f t="shared" si="41"/>
        <v>-0.81081081081081086</v>
      </c>
      <c r="H448" s="26">
        <f t="shared" si="42"/>
        <v>-3.3072428618674903E-3</v>
      </c>
    </row>
    <row r="449" spans="2:8" s="17" customFormat="1" ht="45" x14ac:dyDescent="0.2">
      <c r="B449" s="3" t="s">
        <v>429</v>
      </c>
      <c r="C449" s="29">
        <v>24</v>
      </c>
      <c r="D449" s="29">
        <v>2</v>
      </c>
      <c r="E449" s="34">
        <f t="shared" si="39"/>
        <v>2.6457942894939916E-3</v>
      </c>
      <c r="F449" s="34">
        <f t="shared" si="40"/>
        <v>8.9641880686656812E-5</v>
      </c>
      <c r="G449" s="31">
        <f t="shared" si="41"/>
        <v>-0.91666666666666663</v>
      </c>
      <c r="H449" s="26">
        <f t="shared" si="42"/>
        <v>-2.4253114320361589E-3</v>
      </c>
    </row>
    <row r="450" spans="2:8" s="17" customFormat="1" ht="30" x14ac:dyDescent="0.2">
      <c r="B450" s="3" t="s">
        <v>430</v>
      </c>
      <c r="C450" s="29">
        <v>3</v>
      </c>
      <c r="D450" s="29">
        <v>2</v>
      </c>
      <c r="E450" s="34">
        <f t="shared" si="39"/>
        <v>3.3072428618674895E-4</v>
      </c>
      <c r="F450" s="34">
        <f t="shared" si="40"/>
        <v>8.9641880686656812E-5</v>
      </c>
      <c r="G450" s="31">
        <f t="shared" si="41"/>
        <v>-0.33333333333333331</v>
      </c>
      <c r="H450" s="26">
        <f t="shared" si="42"/>
        <v>-1.1024142872891632E-4</v>
      </c>
    </row>
    <row r="451" spans="2:8" s="17" customFormat="1" ht="30" x14ac:dyDescent="0.2">
      <c r="B451" s="3" t="s">
        <v>157</v>
      </c>
      <c r="C451" s="29">
        <v>0</v>
      </c>
      <c r="D451" s="29">
        <v>1</v>
      </c>
      <c r="E451" s="34" t="str">
        <f t="shared" si="39"/>
        <v/>
      </c>
      <c r="F451" s="34">
        <f t="shared" si="40"/>
        <v>4.4820940343328406E-5</v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5</v>
      </c>
      <c r="D452" s="29">
        <v>1</v>
      </c>
      <c r="E452" s="34">
        <f t="shared" si="39"/>
        <v>5.5120714364458165E-4</v>
      </c>
      <c r="F452" s="34">
        <f t="shared" si="40"/>
        <v>4.4820940343328406E-5</v>
      </c>
      <c r="G452" s="31">
        <f t="shared" si="41"/>
        <v>-0.8</v>
      </c>
      <c r="H452" s="26">
        <f t="shared" si="42"/>
        <v>-4.4096571491566533E-4</v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1</v>
      </c>
      <c r="D454" s="29">
        <v>1</v>
      </c>
      <c r="E454" s="34">
        <f t="shared" si="39"/>
        <v>1.1024142872891633E-4</v>
      </c>
      <c r="F454" s="34">
        <f t="shared" si="40"/>
        <v>4.4820940343328406E-5</v>
      </c>
      <c r="G454" s="31">
        <f t="shared" si="41"/>
        <v>0</v>
      </c>
      <c r="H454" s="26">
        <f t="shared" si="42"/>
        <v>0</v>
      </c>
    </row>
    <row r="455" spans="2:8" s="17" customFormat="1" ht="15" x14ac:dyDescent="0.2">
      <c r="B455" s="3" t="s">
        <v>158</v>
      </c>
      <c r="C455" s="29">
        <v>20</v>
      </c>
      <c r="D455" s="29">
        <v>21</v>
      </c>
      <c r="E455" s="34">
        <f t="shared" si="39"/>
        <v>2.2048285745783266E-3</v>
      </c>
      <c r="F455" s="34">
        <f t="shared" si="40"/>
        <v>9.4123974720989646E-4</v>
      </c>
      <c r="G455" s="31">
        <f t="shared" si="41"/>
        <v>0.05</v>
      </c>
      <c r="H455" s="26">
        <f t="shared" si="42"/>
        <v>1.1024142872891633E-4</v>
      </c>
    </row>
    <row r="456" spans="2:8" s="17" customFormat="1" ht="30" x14ac:dyDescent="0.2">
      <c r="B456" s="3" t="s">
        <v>432</v>
      </c>
      <c r="C456" s="29">
        <v>3</v>
      </c>
      <c r="D456" s="29">
        <v>2</v>
      </c>
      <c r="E456" s="34">
        <f t="shared" si="39"/>
        <v>3.3072428618674895E-4</v>
      </c>
      <c r="F456" s="34">
        <f t="shared" si="40"/>
        <v>8.9641880686656812E-5</v>
      </c>
      <c r="G456" s="31">
        <f t="shared" si="41"/>
        <v>-0.33333333333333331</v>
      </c>
      <c r="H456" s="26">
        <f t="shared" si="42"/>
        <v>-1.1024142872891632E-4</v>
      </c>
    </row>
    <row r="457" spans="2:8" s="17" customFormat="1" ht="15" x14ac:dyDescent="0.2">
      <c r="B457" s="3" t="s">
        <v>433</v>
      </c>
      <c r="C457" s="29">
        <v>0</v>
      </c>
      <c r="D457" s="29">
        <v>2</v>
      </c>
      <c r="E457" s="34" t="str">
        <f t="shared" si="39"/>
        <v/>
      </c>
      <c r="F457" s="34">
        <f t="shared" si="40"/>
        <v>8.9641880686656812E-5</v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10</v>
      </c>
      <c r="D458" s="29">
        <v>7</v>
      </c>
      <c r="E458" s="34">
        <f t="shared" si="39"/>
        <v>1.1024142872891633E-3</v>
      </c>
      <c r="F458" s="34">
        <f t="shared" si="40"/>
        <v>3.1374658240329882E-4</v>
      </c>
      <c r="G458" s="31">
        <f t="shared" si="41"/>
        <v>-0.3</v>
      </c>
      <c r="H458" s="26">
        <f t="shared" si="42"/>
        <v>-3.3072428618674895E-4</v>
      </c>
    </row>
    <row r="459" spans="2:8" s="17" customFormat="1" ht="15" x14ac:dyDescent="0.2">
      <c r="B459" s="3" t="s">
        <v>161</v>
      </c>
      <c r="C459" s="29">
        <v>8</v>
      </c>
      <c r="D459" s="29">
        <v>0</v>
      </c>
      <c r="E459" s="34">
        <f t="shared" si="39"/>
        <v>8.8193142983133065E-4</v>
      </c>
      <c r="F459" s="34" t="str">
        <f t="shared" si="40"/>
        <v/>
      </c>
      <c r="G459" s="31" t="str">
        <f t="shared" si="41"/>
        <v>0</v>
      </c>
      <c r="H459" s="26">
        <f t="shared" si="42"/>
        <v>0</v>
      </c>
    </row>
    <row r="460" spans="2:8" s="17" customFormat="1" ht="15" x14ac:dyDescent="0.2">
      <c r="B460" s="3" t="s">
        <v>176</v>
      </c>
      <c r="C460" s="29">
        <v>39</v>
      </c>
      <c r="D460" s="29">
        <v>79</v>
      </c>
      <c r="E460" s="34">
        <f t="shared" si="39"/>
        <v>4.2994157204277366E-3</v>
      </c>
      <c r="F460" s="34">
        <f t="shared" si="40"/>
        <v>3.5408542871229439E-3</v>
      </c>
      <c r="G460" s="31">
        <f t="shared" si="41"/>
        <v>1.0256410256410255</v>
      </c>
      <c r="H460" s="26">
        <f t="shared" si="42"/>
        <v>4.4096571491566523E-3</v>
      </c>
    </row>
    <row r="461" spans="2:8" s="17" customFormat="1" ht="30" x14ac:dyDescent="0.2">
      <c r="B461" s="3" t="s">
        <v>173</v>
      </c>
      <c r="C461" s="29">
        <v>2</v>
      </c>
      <c r="D461" s="29">
        <v>1</v>
      </c>
      <c r="E461" s="34">
        <f t="shared" si="39"/>
        <v>2.2048285745783266E-4</v>
      </c>
      <c r="F461" s="34">
        <f t="shared" si="40"/>
        <v>4.4820940343328406E-5</v>
      </c>
      <c r="G461" s="31">
        <f t="shared" si="41"/>
        <v>-0.5</v>
      </c>
      <c r="H461" s="26">
        <f t="shared" si="42"/>
        <v>-1.1024142872891633E-4</v>
      </c>
    </row>
    <row r="462" spans="2:8" s="17" customFormat="1" ht="15" x14ac:dyDescent="0.2">
      <c r="B462" s="3" t="s">
        <v>174</v>
      </c>
      <c r="C462" s="29">
        <v>0</v>
      </c>
      <c r="D462" s="29">
        <v>1</v>
      </c>
      <c r="E462" s="34" t="str">
        <f t="shared" si="39"/>
        <v/>
      </c>
      <c r="F462" s="34">
        <f t="shared" si="40"/>
        <v>4.4820940343328406E-5</v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154</v>
      </c>
      <c r="D463" s="29">
        <v>84</v>
      </c>
      <c r="E463" s="34">
        <f t="shared" si="39"/>
        <v>1.6977180024253115E-2</v>
      </c>
      <c r="F463" s="34">
        <f t="shared" si="40"/>
        <v>3.7649589888395858E-3</v>
      </c>
      <c r="G463" s="31">
        <f t="shared" si="41"/>
        <v>-0.45454545454545453</v>
      </c>
      <c r="H463" s="26">
        <f t="shared" si="42"/>
        <v>-7.716900011024143E-3</v>
      </c>
    </row>
    <row r="464" spans="2:8" s="17" customFormat="1" ht="15" x14ac:dyDescent="0.2">
      <c r="B464" s="3" t="s">
        <v>478</v>
      </c>
      <c r="C464" s="29">
        <v>11</v>
      </c>
      <c r="D464" s="29">
        <v>10</v>
      </c>
      <c r="E464" s="34">
        <f t="shared" si="39"/>
        <v>1.2126557160180797E-3</v>
      </c>
      <c r="F464" s="34">
        <f t="shared" si="40"/>
        <v>4.4820940343328404E-4</v>
      </c>
      <c r="G464" s="31">
        <f t="shared" si="41"/>
        <v>-9.0909090909090912E-2</v>
      </c>
      <c r="H464" s="26">
        <f t="shared" si="42"/>
        <v>-1.1024142872891633E-4</v>
      </c>
    </row>
    <row r="465" spans="2:8" s="17" customFormat="1" ht="15" x14ac:dyDescent="0.2">
      <c r="B465" s="3" t="s">
        <v>183</v>
      </c>
      <c r="C465" s="29">
        <v>0</v>
      </c>
      <c r="D465" s="29">
        <v>1</v>
      </c>
      <c r="E465" s="34" t="str">
        <f t="shared" si="39"/>
        <v/>
      </c>
      <c r="F465" s="34">
        <f t="shared" si="40"/>
        <v>4.4820940343328406E-5</v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2</v>
      </c>
      <c r="D466" s="29">
        <v>4</v>
      </c>
      <c r="E466" s="34">
        <f t="shared" si="39"/>
        <v>2.2048285745783266E-4</v>
      </c>
      <c r="F466" s="34">
        <f t="shared" si="40"/>
        <v>1.7928376137331362E-4</v>
      </c>
      <c r="G466" s="31">
        <f t="shared" si="41"/>
        <v>1</v>
      </c>
      <c r="H466" s="26">
        <f t="shared" si="42"/>
        <v>2.2048285745783266E-4</v>
      </c>
    </row>
    <row r="467" spans="2:8" s="17" customFormat="1" ht="15" x14ac:dyDescent="0.2">
      <c r="B467" s="3" t="s">
        <v>479</v>
      </c>
      <c r="C467" s="29">
        <v>6</v>
      </c>
      <c r="D467" s="29">
        <v>9</v>
      </c>
      <c r="E467" s="34">
        <f t="shared" si="39"/>
        <v>6.6144857237349791E-4</v>
      </c>
      <c r="F467" s="34">
        <f t="shared" si="40"/>
        <v>4.0338846308995562E-4</v>
      </c>
      <c r="G467" s="31">
        <f t="shared" si="41"/>
        <v>0.5</v>
      </c>
      <c r="H467" s="26">
        <f t="shared" si="42"/>
        <v>3.3072428618674895E-4</v>
      </c>
    </row>
    <row r="468" spans="2:8" s="17" customFormat="1" ht="15" x14ac:dyDescent="0.2">
      <c r="B468" s="3" t="s">
        <v>182</v>
      </c>
      <c r="C468" s="29">
        <v>1</v>
      </c>
      <c r="D468" s="29">
        <v>3</v>
      </c>
      <c r="E468" s="34">
        <f t="shared" si="39"/>
        <v>1.1024142872891633E-4</v>
      </c>
      <c r="F468" s="34">
        <f t="shared" si="40"/>
        <v>1.344628210299852E-4</v>
      </c>
      <c r="G468" s="31">
        <f t="shared" si="41"/>
        <v>2</v>
      </c>
      <c r="H468" s="26">
        <f t="shared" si="42"/>
        <v>2.2048285745783266E-4</v>
      </c>
    </row>
    <row r="469" spans="2:8" s="17" customFormat="1" ht="15" x14ac:dyDescent="0.2">
      <c r="B469" s="3" t="s">
        <v>175</v>
      </c>
      <c r="C469" s="29">
        <v>2</v>
      </c>
      <c r="D469" s="29">
        <v>1</v>
      </c>
      <c r="E469" s="34">
        <f t="shared" si="39"/>
        <v>2.2048285745783266E-4</v>
      </c>
      <c r="F469" s="34">
        <f t="shared" si="40"/>
        <v>4.4820940343328406E-5</v>
      </c>
      <c r="G469" s="31">
        <f t="shared" si="41"/>
        <v>-0.5</v>
      </c>
      <c r="H469" s="26">
        <f t="shared" si="42"/>
        <v>-1.1024142872891633E-4</v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5</v>
      </c>
      <c r="D472" s="29">
        <v>0</v>
      </c>
      <c r="E472" s="34">
        <f t="shared" si="39"/>
        <v>5.5120714364458165E-4</v>
      </c>
      <c r="F472" s="34" t="str">
        <f t="shared" si="40"/>
        <v/>
      </c>
      <c r="G472" s="31" t="str">
        <f t="shared" si="41"/>
        <v>0</v>
      </c>
      <c r="H472" s="26">
        <f t="shared" si="42"/>
        <v>0</v>
      </c>
    </row>
    <row r="473" spans="2:8" s="17" customFormat="1" ht="30" x14ac:dyDescent="0.2">
      <c r="B473" s="3" t="s">
        <v>435</v>
      </c>
      <c r="C473" s="29">
        <v>12</v>
      </c>
      <c r="D473" s="29">
        <v>31</v>
      </c>
      <c r="E473" s="34">
        <f t="shared" si="39"/>
        <v>1.3228971447469958E-3</v>
      </c>
      <c r="F473" s="34">
        <f t="shared" si="40"/>
        <v>1.3894491506431805E-3</v>
      </c>
      <c r="G473" s="31">
        <f t="shared" si="41"/>
        <v>1.5833333333333333</v>
      </c>
      <c r="H473" s="26">
        <f t="shared" si="42"/>
        <v>2.09458714584941E-3</v>
      </c>
    </row>
    <row r="474" spans="2:8" s="17" customFormat="1" ht="30" x14ac:dyDescent="0.2">
      <c r="B474" s="3" t="s">
        <v>436</v>
      </c>
      <c r="C474" s="29">
        <v>1</v>
      </c>
      <c r="D474" s="29">
        <v>52</v>
      </c>
      <c r="E474" s="34">
        <f t="shared" si="39"/>
        <v>1.1024142872891633E-4</v>
      </c>
      <c r="F474" s="34">
        <f t="shared" si="40"/>
        <v>2.3306888978530771E-3</v>
      </c>
      <c r="G474" s="31">
        <f t="shared" si="41"/>
        <v>51</v>
      </c>
      <c r="H474" s="26">
        <f t="shared" si="42"/>
        <v>5.622312865174733E-3</v>
      </c>
    </row>
    <row r="475" spans="2:8" s="17" customFormat="1" ht="15" x14ac:dyDescent="0.2">
      <c r="B475" s="3" t="s">
        <v>437</v>
      </c>
      <c r="C475" s="29">
        <v>1</v>
      </c>
      <c r="D475" s="29">
        <v>3</v>
      </c>
      <c r="E475" s="34">
        <f t="shared" si="39"/>
        <v>1.1024142872891633E-4</v>
      </c>
      <c r="F475" s="34">
        <f t="shared" si="40"/>
        <v>1.344628210299852E-4</v>
      </c>
      <c r="G475" s="31">
        <f t="shared" si="41"/>
        <v>2</v>
      </c>
      <c r="H475" s="26">
        <f t="shared" si="42"/>
        <v>2.2048285745783266E-4</v>
      </c>
    </row>
    <row r="476" spans="2:8" s="17" customFormat="1" ht="30" x14ac:dyDescent="0.2">
      <c r="B476" s="3" t="s">
        <v>438</v>
      </c>
      <c r="C476" s="29">
        <v>3</v>
      </c>
      <c r="D476" s="29">
        <v>2</v>
      </c>
      <c r="E476" s="34">
        <f t="shared" si="39"/>
        <v>3.3072428618674895E-4</v>
      </c>
      <c r="F476" s="34">
        <f t="shared" si="40"/>
        <v>8.9641880686656812E-5</v>
      </c>
      <c r="G476" s="31">
        <f t="shared" si="41"/>
        <v>-0.33333333333333331</v>
      </c>
      <c r="H476" s="26">
        <f t="shared" si="42"/>
        <v>-1.1024142872891632E-4</v>
      </c>
    </row>
    <row r="477" spans="2:8" s="17" customFormat="1" ht="15" x14ac:dyDescent="0.2">
      <c r="B477" s="3" t="s">
        <v>181</v>
      </c>
      <c r="C477" s="29">
        <v>0</v>
      </c>
      <c r="D477" s="29">
        <v>7</v>
      </c>
      <c r="E477" s="34" t="str">
        <f t="shared" si="39"/>
        <v/>
      </c>
      <c r="F477" s="34">
        <f t="shared" si="40"/>
        <v>3.1374658240329882E-4</v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21</v>
      </c>
      <c r="D478" s="29">
        <v>76</v>
      </c>
      <c r="E478" s="34">
        <f t="shared" si="39"/>
        <v>2.3150700033072427E-3</v>
      </c>
      <c r="F478" s="34">
        <f t="shared" si="40"/>
        <v>3.4063914660929584E-3</v>
      </c>
      <c r="G478" s="31">
        <f t="shared" si="41"/>
        <v>2.6190476190476191</v>
      </c>
      <c r="H478" s="26">
        <f t="shared" si="42"/>
        <v>6.0632785800903977E-3</v>
      </c>
    </row>
    <row r="479" spans="2:8" s="17" customFormat="1" ht="30" x14ac:dyDescent="0.2">
      <c r="B479" s="3" t="s">
        <v>440</v>
      </c>
      <c r="C479" s="29">
        <v>0</v>
      </c>
      <c r="D479" s="29">
        <v>3</v>
      </c>
      <c r="E479" s="34" t="str">
        <f t="shared" si="39"/>
        <v/>
      </c>
      <c r="F479" s="34">
        <f t="shared" si="40"/>
        <v>1.344628210299852E-4</v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3</v>
      </c>
      <c r="D480" s="29">
        <v>4</v>
      </c>
      <c r="E480" s="34">
        <f t="shared" si="39"/>
        <v>3.3072428618674895E-4</v>
      </c>
      <c r="F480" s="34">
        <f t="shared" si="40"/>
        <v>1.7928376137331362E-4</v>
      </c>
      <c r="G480" s="31">
        <f t="shared" si="41"/>
        <v>0.33333333333333331</v>
      </c>
      <c r="H480" s="26">
        <f t="shared" si="42"/>
        <v>1.1024142872891632E-4</v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41</v>
      </c>
      <c r="D483" s="29">
        <v>104</v>
      </c>
      <c r="E483" s="34">
        <f t="shared" si="39"/>
        <v>4.5198985778855698E-3</v>
      </c>
      <c r="F483" s="34">
        <f t="shared" si="40"/>
        <v>4.6613777957061541E-3</v>
      </c>
      <c r="G483" s="31">
        <f t="shared" si="41"/>
        <v>1.5365853658536586</v>
      </c>
      <c r="H483" s="26">
        <f t="shared" si="42"/>
        <v>6.9452100099217295E-3</v>
      </c>
    </row>
    <row r="484" spans="2:8" s="17" customFormat="1" ht="30" x14ac:dyDescent="0.2">
      <c r="B484" s="3" t="s">
        <v>184</v>
      </c>
      <c r="C484" s="29">
        <v>29</v>
      </c>
      <c r="D484" s="29">
        <v>217</v>
      </c>
      <c r="E484" s="34">
        <f t="shared" si="39"/>
        <v>3.1970014331385733E-3</v>
      </c>
      <c r="F484" s="34">
        <f t="shared" si="40"/>
        <v>9.7261440545022629E-3</v>
      </c>
      <c r="G484" s="31">
        <f t="shared" si="41"/>
        <v>6.4827586206896548</v>
      </c>
      <c r="H484" s="26">
        <f t="shared" si="42"/>
        <v>2.0725388601036267E-2</v>
      </c>
    </row>
    <row r="485" spans="2:8" s="17" customFormat="1" ht="15" x14ac:dyDescent="0.2">
      <c r="B485" s="3" t="s">
        <v>443</v>
      </c>
      <c r="C485" s="29">
        <v>81</v>
      </c>
      <c r="D485" s="29">
        <v>222</v>
      </c>
      <c r="E485" s="34">
        <f t="shared" si="39"/>
        <v>8.929555727042222E-3</v>
      </c>
      <c r="F485" s="34">
        <f t="shared" si="40"/>
        <v>9.9502487562189053E-3</v>
      </c>
      <c r="G485" s="31">
        <f t="shared" si="41"/>
        <v>1.7407407407407407</v>
      </c>
      <c r="H485" s="26">
        <f t="shared" si="42"/>
        <v>1.5544041450777202E-2</v>
      </c>
    </row>
    <row r="486" spans="2:8" s="17" customFormat="1" ht="15" x14ac:dyDescent="0.2">
      <c r="B486" s="3" t="s">
        <v>171</v>
      </c>
      <c r="C486" s="29">
        <v>1</v>
      </c>
      <c r="D486" s="29">
        <v>0</v>
      </c>
      <c r="E486" s="34">
        <f t="shared" si="39"/>
        <v>1.1024142872891633E-4</v>
      </c>
      <c r="F486" s="34" t="str">
        <f t="shared" si="40"/>
        <v/>
      </c>
      <c r="G486" s="31" t="str">
        <f t="shared" si="41"/>
        <v>0</v>
      </c>
      <c r="H486" s="26">
        <f t="shared" si="42"/>
        <v>0</v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76</v>
      </c>
      <c r="D488" s="29">
        <v>2</v>
      </c>
      <c r="E488" s="34">
        <f t="shared" ref="E488:E499" si="43">+IF(C488=0,"",C488/C$294)</f>
        <v>8.3783485833976417E-3</v>
      </c>
      <c r="F488" s="34">
        <f t="shared" ref="F488:F499" si="44">+IF(D488=0,"",D488/D$294)</f>
        <v>8.9641880686656812E-5</v>
      </c>
      <c r="G488" s="31">
        <f t="shared" ref="G488:G499" si="45">+IF(OR(AND(D488=0),(C488=0)),"0",((D488-C488)/C488))</f>
        <v>-0.97368421052631582</v>
      </c>
      <c r="H488" s="26">
        <f t="shared" ref="H488:H499" si="46">+IF(OR(AND(E488=""),(G488="")),"",E488*G488)</f>
        <v>-8.1578657259398085E-3</v>
      </c>
    </row>
    <row r="489" spans="2:8" s="17" customFormat="1" ht="15" x14ac:dyDescent="0.2">
      <c r="B489" s="3" t="s">
        <v>446</v>
      </c>
      <c r="C489" s="29">
        <v>1</v>
      </c>
      <c r="D489" s="29">
        <v>0</v>
      </c>
      <c r="E489" s="34">
        <f t="shared" si="43"/>
        <v>1.1024142872891633E-4</v>
      </c>
      <c r="F489" s="34" t="str">
        <f t="shared" si="44"/>
        <v/>
      </c>
      <c r="G489" s="31" t="str">
        <f t="shared" si="45"/>
        <v>0</v>
      </c>
      <c r="H489" s="26">
        <f t="shared" si="46"/>
        <v>0</v>
      </c>
    </row>
    <row r="490" spans="2:8" s="17" customFormat="1" ht="15" x14ac:dyDescent="0.2">
      <c r="B490" s="3" t="s">
        <v>172</v>
      </c>
      <c r="C490" s="29">
        <v>0</v>
      </c>
      <c r="D490" s="29">
        <v>4</v>
      </c>
      <c r="E490" s="34" t="str">
        <f t="shared" si="43"/>
        <v/>
      </c>
      <c r="F490" s="34">
        <f t="shared" si="44"/>
        <v>1.7928376137331362E-4</v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57</v>
      </c>
      <c r="D491" s="29">
        <v>32</v>
      </c>
      <c r="E491" s="34">
        <f t="shared" si="43"/>
        <v>6.2837614375482308E-3</v>
      </c>
      <c r="F491" s="34">
        <f t="shared" si="44"/>
        <v>1.434270090986509E-3</v>
      </c>
      <c r="G491" s="31">
        <f t="shared" si="45"/>
        <v>-0.43859649122807015</v>
      </c>
      <c r="H491" s="26">
        <f t="shared" si="46"/>
        <v>-2.7560357182229082E-3</v>
      </c>
    </row>
    <row r="492" spans="2:8" s="17" customFormat="1" ht="15" x14ac:dyDescent="0.2">
      <c r="B492" s="3" t="s">
        <v>480</v>
      </c>
      <c r="C492" s="29">
        <v>10</v>
      </c>
      <c r="D492" s="29">
        <v>11</v>
      </c>
      <c r="E492" s="34">
        <f t="shared" si="43"/>
        <v>1.1024142872891633E-3</v>
      </c>
      <c r="F492" s="34">
        <f t="shared" si="44"/>
        <v>4.9303034377661242E-4</v>
      </c>
      <c r="G492" s="31">
        <f t="shared" si="45"/>
        <v>0.1</v>
      </c>
      <c r="H492" s="26">
        <f t="shared" si="46"/>
        <v>1.1024142872891633E-4</v>
      </c>
    </row>
    <row r="493" spans="2:8" s="17" customFormat="1" ht="15" x14ac:dyDescent="0.2">
      <c r="B493" s="3" t="s">
        <v>447</v>
      </c>
      <c r="C493" s="29">
        <v>3</v>
      </c>
      <c r="D493" s="29">
        <v>6</v>
      </c>
      <c r="E493" s="34">
        <f t="shared" si="43"/>
        <v>3.3072428618674895E-4</v>
      </c>
      <c r="F493" s="34">
        <f t="shared" si="44"/>
        <v>2.6892564205997039E-4</v>
      </c>
      <c r="G493" s="31">
        <f t="shared" si="45"/>
        <v>1</v>
      </c>
      <c r="H493" s="26">
        <f t="shared" si="46"/>
        <v>3.3072428618674895E-4</v>
      </c>
    </row>
    <row r="494" spans="2:8" s="17" customFormat="1" ht="30" x14ac:dyDescent="0.2">
      <c r="B494" s="3" t="s">
        <v>448</v>
      </c>
      <c r="C494" s="29">
        <v>2</v>
      </c>
      <c r="D494" s="29">
        <v>2</v>
      </c>
      <c r="E494" s="34">
        <f t="shared" si="43"/>
        <v>2.2048285745783266E-4</v>
      </c>
      <c r="F494" s="34">
        <f t="shared" si="44"/>
        <v>8.9641880686656812E-5</v>
      </c>
      <c r="G494" s="31">
        <f t="shared" si="45"/>
        <v>0</v>
      </c>
      <c r="H494" s="26">
        <f t="shared" si="46"/>
        <v>0</v>
      </c>
    </row>
    <row r="495" spans="2:8" s="17" customFormat="1" ht="30" x14ac:dyDescent="0.2">
      <c r="B495" s="3" t="s">
        <v>449</v>
      </c>
      <c r="C495" s="29">
        <v>0</v>
      </c>
      <c r="D495" s="29">
        <v>3</v>
      </c>
      <c r="E495" s="34" t="str">
        <f t="shared" si="43"/>
        <v/>
      </c>
      <c r="F495" s="34">
        <f t="shared" si="44"/>
        <v>1.344628210299852E-4</v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1</v>
      </c>
      <c r="E496" s="34" t="str">
        <f t="shared" si="43"/>
        <v/>
      </c>
      <c r="F496" s="34">
        <f t="shared" si="44"/>
        <v>4.4820940343328406E-5</v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7</v>
      </c>
      <c r="D497" s="29">
        <v>19</v>
      </c>
      <c r="E497" s="34">
        <f t="shared" si="43"/>
        <v>7.7169000110241428E-4</v>
      </c>
      <c r="F497" s="34">
        <f t="shared" si="44"/>
        <v>8.5159786652323961E-4</v>
      </c>
      <c r="G497" s="31">
        <f t="shared" si="45"/>
        <v>1.7142857142857142</v>
      </c>
      <c r="H497" s="26">
        <f t="shared" si="46"/>
        <v>1.3228971447469958E-3</v>
      </c>
    </row>
    <row r="498" spans="2:8" s="17" customFormat="1" ht="30" x14ac:dyDescent="0.2">
      <c r="B498" s="3" t="s">
        <v>452</v>
      </c>
      <c r="C498" s="29">
        <v>0</v>
      </c>
      <c r="D498" s="29">
        <v>1</v>
      </c>
      <c r="E498" s="34" t="str">
        <f t="shared" si="43"/>
        <v/>
      </c>
      <c r="F498" s="34">
        <f t="shared" si="44"/>
        <v>4.4820940343328406E-5</v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2</v>
      </c>
      <c r="D499" s="29">
        <v>1</v>
      </c>
      <c r="E499" s="34">
        <f t="shared" si="43"/>
        <v>2.2048285745783266E-4</v>
      </c>
      <c r="F499" s="34">
        <f t="shared" si="44"/>
        <v>4.4820940343328406E-5</v>
      </c>
      <c r="G499" s="31">
        <f t="shared" si="45"/>
        <v>-0.5</v>
      </c>
      <c r="H499" s="26">
        <f t="shared" si="46"/>
        <v>-1.1024142872891633E-4</v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2603</v>
      </c>
      <c r="D505" s="21">
        <f>SUM(D506:D530)</f>
        <v>4772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0.83326930464848248</v>
      </c>
      <c r="H505" s="22">
        <f>+IF(OR(AND(E505=""),(G505="")),"",E505*G505)</f>
        <v>0.83326930464848248</v>
      </c>
    </row>
    <row r="506" spans="2:8" s="17" customFormat="1" ht="15" x14ac:dyDescent="0.2">
      <c r="B506" s="3" t="s">
        <v>454</v>
      </c>
      <c r="C506" s="29">
        <v>5</v>
      </c>
      <c r="D506" s="29">
        <v>3</v>
      </c>
      <c r="E506" s="34">
        <f>+IF(C506=0,"",C506/C$505)</f>
        <v>1.9208605455243949E-3</v>
      </c>
      <c r="F506" s="34">
        <f>+IF(D506=0,"",D506/D$505)</f>
        <v>6.2866722548197821E-4</v>
      </c>
      <c r="G506" s="31">
        <f>+IF(OR(AND(D506=0),(C506=0)),"0",((D506-C506)/C506))</f>
        <v>-0.4</v>
      </c>
      <c r="H506" s="26">
        <f>+IF(OR(AND(E506=""),(G506="")),"",E506*G506)</f>
        <v>-7.68344218209758E-4</v>
      </c>
    </row>
    <row r="507" spans="2:8" s="17" customFormat="1" ht="15" x14ac:dyDescent="0.2">
      <c r="B507" s="3" t="s">
        <v>187</v>
      </c>
      <c r="C507" s="29">
        <v>20</v>
      </c>
      <c r="D507" s="29">
        <v>26</v>
      </c>
      <c r="E507" s="34">
        <f t="shared" ref="E507:E529" si="47">+IF(C507=0,"",C507/C$505)</f>
        <v>7.6834421820975796E-3</v>
      </c>
      <c r="F507" s="34">
        <f t="shared" ref="F507:F529" si="48">+IF(D507=0,"",D507/D$505)</f>
        <v>5.4484492875104774E-3</v>
      </c>
      <c r="G507" s="31">
        <f t="shared" ref="G507:G529" si="49">+IF(OR(AND(D507=0),(C507=0)),"0",((D507-C507)/C507))</f>
        <v>0.3</v>
      </c>
      <c r="H507" s="26">
        <f t="shared" ref="H507:H530" si="50">+IF(OR(AND(E507=""),(G507="")),"",E507*G507)</f>
        <v>2.3050326546292738E-3</v>
      </c>
    </row>
    <row r="508" spans="2:8" s="17" customFormat="1" ht="15" x14ac:dyDescent="0.2">
      <c r="B508" s="3" t="s">
        <v>455</v>
      </c>
      <c r="C508" s="29">
        <v>584</v>
      </c>
      <c r="D508" s="29">
        <v>518</v>
      </c>
      <c r="E508" s="34">
        <f t="shared" si="47"/>
        <v>0.22435651171724932</v>
      </c>
      <c r="F508" s="34">
        <f t="shared" si="48"/>
        <v>0.10854987426655491</v>
      </c>
      <c r="G508" s="31">
        <f t="shared" si="49"/>
        <v>-0.11301369863013698</v>
      </c>
      <c r="H508" s="26">
        <f t="shared" si="50"/>
        <v>-2.5355359200922013E-2</v>
      </c>
    </row>
    <row r="509" spans="2:8" s="17" customFormat="1" ht="15" x14ac:dyDescent="0.2">
      <c r="B509" s="3" t="s">
        <v>456</v>
      </c>
      <c r="C509" s="29">
        <v>560</v>
      </c>
      <c r="D509" s="29">
        <v>693</v>
      </c>
      <c r="E509" s="34">
        <f t="shared" si="47"/>
        <v>0.21513638109873223</v>
      </c>
      <c r="F509" s="34">
        <f t="shared" si="48"/>
        <v>0.14522212908633697</v>
      </c>
      <c r="G509" s="31">
        <f t="shared" si="49"/>
        <v>0.23749999999999999</v>
      </c>
      <c r="H509" s="26">
        <f t="shared" si="50"/>
        <v>5.1094890510948905E-2</v>
      </c>
    </row>
    <row r="510" spans="2:8" s="17" customFormat="1" ht="15" x14ac:dyDescent="0.2">
      <c r="B510" s="3" t="s">
        <v>188</v>
      </c>
      <c r="C510" s="29">
        <v>12</v>
      </c>
      <c r="D510" s="29">
        <v>14</v>
      </c>
      <c r="E510" s="34">
        <f t="shared" si="47"/>
        <v>4.6100653092585476E-3</v>
      </c>
      <c r="F510" s="34">
        <f t="shared" si="48"/>
        <v>2.933780385582565E-3</v>
      </c>
      <c r="G510" s="31">
        <f t="shared" si="49"/>
        <v>0.16666666666666666</v>
      </c>
      <c r="H510" s="26">
        <f t="shared" si="50"/>
        <v>7.6834421820975789E-4</v>
      </c>
    </row>
    <row r="511" spans="2:8" s="17" customFormat="1" ht="15" x14ac:dyDescent="0.2">
      <c r="B511" s="3" t="s">
        <v>186</v>
      </c>
      <c r="C511" s="29">
        <v>10</v>
      </c>
      <c r="D511" s="29">
        <v>26</v>
      </c>
      <c r="E511" s="34">
        <f t="shared" si="47"/>
        <v>3.8417210910487898E-3</v>
      </c>
      <c r="F511" s="34">
        <f t="shared" si="48"/>
        <v>5.4484492875104774E-3</v>
      </c>
      <c r="G511" s="31">
        <f t="shared" si="49"/>
        <v>1.6</v>
      </c>
      <c r="H511" s="26">
        <f t="shared" si="50"/>
        <v>6.146753745678064E-3</v>
      </c>
    </row>
    <row r="512" spans="2:8" s="17" customFormat="1" ht="15" x14ac:dyDescent="0.2">
      <c r="B512" s="3" t="s">
        <v>189</v>
      </c>
      <c r="C512" s="29">
        <v>2</v>
      </c>
      <c r="D512" s="29">
        <v>3</v>
      </c>
      <c r="E512" s="34">
        <f t="shared" si="47"/>
        <v>7.68344218209758E-4</v>
      </c>
      <c r="F512" s="34">
        <f t="shared" si="48"/>
        <v>6.2866722548197821E-4</v>
      </c>
      <c r="G512" s="31">
        <f t="shared" si="49"/>
        <v>0.5</v>
      </c>
      <c r="H512" s="26">
        <f t="shared" si="50"/>
        <v>3.84172109104879E-4</v>
      </c>
    </row>
    <row r="513" spans="2:8" s="17" customFormat="1" ht="15" x14ac:dyDescent="0.2">
      <c r="B513" s="3" t="s">
        <v>457</v>
      </c>
      <c r="C513" s="29">
        <v>48</v>
      </c>
      <c r="D513" s="29">
        <v>9</v>
      </c>
      <c r="E513" s="34">
        <f t="shared" si="47"/>
        <v>1.844026123703419E-2</v>
      </c>
      <c r="F513" s="34">
        <f t="shared" si="48"/>
        <v>1.8860016764459346E-3</v>
      </c>
      <c r="G513" s="31">
        <f t="shared" si="49"/>
        <v>-0.8125</v>
      </c>
      <c r="H513" s="26">
        <f t="shared" si="50"/>
        <v>-1.4982712255090279E-2</v>
      </c>
    </row>
    <row r="514" spans="2:8" s="17" customFormat="1" ht="15" x14ac:dyDescent="0.2">
      <c r="B514" s="3" t="s">
        <v>458</v>
      </c>
      <c r="C514" s="29">
        <v>1</v>
      </c>
      <c r="D514" s="29">
        <v>3</v>
      </c>
      <c r="E514" s="34">
        <f t="shared" si="47"/>
        <v>3.84172109104879E-4</v>
      </c>
      <c r="F514" s="34">
        <f t="shared" si="48"/>
        <v>6.2866722548197821E-4</v>
      </c>
      <c r="G514" s="31">
        <f t="shared" si="49"/>
        <v>2</v>
      </c>
      <c r="H514" s="26">
        <f t="shared" si="50"/>
        <v>7.68344218209758E-4</v>
      </c>
    </row>
    <row r="515" spans="2:8" s="17" customFormat="1" ht="15" x14ac:dyDescent="0.2">
      <c r="B515" s="3" t="s">
        <v>530</v>
      </c>
      <c r="C515" s="29">
        <v>7</v>
      </c>
      <c r="D515" s="29">
        <v>12</v>
      </c>
      <c r="E515" s="34">
        <f t="shared" si="47"/>
        <v>2.6892047637341529E-3</v>
      </c>
      <c r="F515" s="34">
        <f t="shared" si="48"/>
        <v>2.5146689019279128E-3</v>
      </c>
      <c r="G515" s="31">
        <f t="shared" si="49"/>
        <v>0.7142857142857143</v>
      </c>
      <c r="H515" s="26">
        <f t="shared" si="50"/>
        <v>1.9208605455243949E-3</v>
      </c>
    </row>
    <row r="516" spans="2:8" s="17" customFormat="1" ht="15" x14ac:dyDescent="0.2">
      <c r="B516" s="3" t="s">
        <v>459</v>
      </c>
      <c r="C516" s="29">
        <v>4</v>
      </c>
      <c r="D516" s="29">
        <v>5</v>
      </c>
      <c r="E516" s="34">
        <f t="shared" si="47"/>
        <v>1.536688436419516E-3</v>
      </c>
      <c r="F516" s="34">
        <f t="shared" si="48"/>
        <v>1.0477787091366304E-3</v>
      </c>
      <c r="G516" s="31">
        <f t="shared" si="49"/>
        <v>0.25</v>
      </c>
      <c r="H516" s="26">
        <f t="shared" si="50"/>
        <v>3.84172109104879E-4</v>
      </c>
    </row>
    <row r="517" spans="2:8" s="17" customFormat="1" ht="30" x14ac:dyDescent="0.2">
      <c r="B517" s="3" t="s">
        <v>460</v>
      </c>
      <c r="C517" s="29">
        <v>60</v>
      </c>
      <c r="D517" s="29">
        <v>29</v>
      </c>
      <c r="E517" s="34">
        <f t="shared" si="47"/>
        <v>2.305032654629274E-2</v>
      </c>
      <c r="F517" s="34">
        <f t="shared" si="48"/>
        <v>6.0771165129924563E-3</v>
      </c>
      <c r="G517" s="31">
        <f t="shared" si="49"/>
        <v>-0.51666666666666672</v>
      </c>
      <c r="H517" s="26">
        <f t="shared" si="50"/>
        <v>-1.190933538225125E-2</v>
      </c>
    </row>
    <row r="518" spans="2:8" s="17" customFormat="1" ht="15" x14ac:dyDescent="0.2">
      <c r="B518" s="3" t="s">
        <v>190</v>
      </c>
      <c r="C518" s="29">
        <v>430</v>
      </c>
      <c r="D518" s="29">
        <v>271</v>
      </c>
      <c r="E518" s="34">
        <f t="shared" si="47"/>
        <v>0.16519400691509797</v>
      </c>
      <c r="F518" s="34">
        <f t="shared" si="48"/>
        <v>5.6789606035205366E-2</v>
      </c>
      <c r="G518" s="31">
        <f t="shared" si="49"/>
        <v>-0.36976744186046512</v>
      </c>
      <c r="H518" s="26">
        <f t="shared" si="50"/>
        <v>-6.1083365347675764E-2</v>
      </c>
    </row>
    <row r="519" spans="2:8" s="17" customFormat="1" ht="15" x14ac:dyDescent="0.2">
      <c r="B519" s="3" t="s">
        <v>192</v>
      </c>
      <c r="C519" s="29">
        <v>15</v>
      </c>
      <c r="D519" s="29">
        <v>64</v>
      </c>
      <c r="E519" s="34">
        <f t="shared" si="47"/>
        <v>5.7625816365731849E-3</v>
      </c>
      <c r="F519" s="34">
        <f t="shared" si="48"/>
        <v>1.3411567476948869E-2</v>
      </c>
      <c r="G519" s="31">
        <f t="shared" si="49"/>
        <v>3.2666666666666666</v>
      </c>
      <c r="H519" s="26">
        <f t="shared" si="50"/>
        <v>1.882443334613907E-2</v>
      </c>
    </row>
    <row r="520" spans="2:8" s="17" customFormat="1" ht="15" x14ac:dyDescent="0.2">
      <c r="B520" s="3" t="s">
        <v>191</v>
      </c>
      <c r="C520" s="29">
        <v>1</v>
      </c>
      <c r="D520" s="29">
        <v>78</v>
      </c>
      <c r="E520" s="34">
        <f t="shared" si="47"/>
        <v>3.84172109104879E-4</v>
      </c>
      <c r="F520" s="34">
        <f t="shared" si="48"/>
        <v>1.6345347862531435E-2</v>
      </c>
      <c r="G520" s="31">
        <f t="shared" si="49"/>
        <v>77</v>
      </c>
      <c r="H520" s="26">
        <f t="shared" si="50"/>
        <v>2.9581252401075682E-2</v>
      </c>
    </row>
    <row r="521" spans="2:8" s="17" customFormat="1" ht="15" x14ac:dyDescent="0.2">
      <c r="B521" s="3" t="s">
        <v>461</v>
      </c>
      <c r="C521" s="29">
        <v>203</v>
      </c>
      <c r="D521" s="29">
        <v>605</v>
      </c>
      <c r="E521" s="34">
        <f t="shared" si="47"/>
        <v>7.7986938148290427E-2</v>
      </c>
      <c r="F521" s="34">
        <f t="shared" si="48"/>
        <v>0.12678122380553228</v>
      </c>
      <c r="G521" s="31">
        <f t="shared" si="49"/>
        <v>1.9802955665024631</v>
      </c>
      <c r="H521" s="26">
        <f t="shared" si="50"/>
        <v>0.15443718786016133</v>
      </c>
    </row>
    <row r="522" spans="2:8" s="17" customFormat="1" ht="15" x14ac:dyDescent="0.2">
      <c r="B522" s="3" t="s">
        <v>193</v>
      </c>
      <c r="C522" s="29">
        <v>142</v>
      </c>
      <c r="D522" s="29">
        <v>949</v>
      </c>
      <c r="E522" s="34">
        <f t="shared" si="47"/>
        <v>5.4552439492892818E-2</v>
      </c>
      <c r="F522" s="34">
        <f t="shared" si="48"/>
        <v>0.19886839899413244</v>
      </c>
      <c r="G522" s="31">
        <f t="shared" si="49"/>
        <v>5.683098591549296</v>
      </c>
      <c r="H522" s="26">
        <f t="shared" si="50"/>
        <v>0.31002689204763734</v>
      </c>
    </row>
    <row r="523" spans="2:8" s="17" customFormat="1" ht="15" x14ac:dyDescent="0.2">
      <c r="B523" s="3" t="s">
        <v>462</v>
      </c>
      <c r="C523" s="29">
        <v>12</v>
      </c>
      <c r="D523" s="29">
        <v>6</v>
      </c>
      <c r="E523" s="34">
        <f t="shared" si="47"/>
        <v>4.6100653092585476E-3</v>
      </c>
      <c r="F523" s="34">
        <f t="shared" si="48"/>
        <v>1.2573344509639564E-3</v>
      </c>
      <c r="G523" s="31">
        <f t="shared" si="49"/>
        <v>-0.5</v>
      </c>
      <c r="H523" s="26">
        <f t="shared" si="50"/>
        <v>-2.3050326546292738E-3</v>
      </c>
    </row>
    <row r="524" spans="2:8" s="17" customFormat="1" ht="15" x14ac:dyDescent="0.2">
      <c r="B524" s="3" t="s">
        <v>194</v>
      </c>
      <c r="C524" s="29">
        <v>11</v>
      </c>
      <c r="D524" s="29">
        <v>38</v>
      </c>
      <c r="E524" s="34">
        <f t="shared" si="47"/>
        <v>4.2258932001536685E-3</v>
      </c>
      <c r="F524" s="34">
        <f t="shared" si="48"/>
        <v>7.9631181894383903E-3</v>
      </c>
      <c r="G524" s="31">
        <f t="shared" si="49"/>
        <v>2.4545454545454546</v>
      </c>
      <c r="H524" s="26">
        <f t="shared" si="50"/>
        <v>1.0372646945831732E-2</v>
      </c>
    </row>
    <row r="525" spans="2:8" s="17" customFormat="1" ht="30" x14ac:dyDescent="0.2">
      <c r="B525" s="3" t="s">
        <v>195</v>
      </c>
      <c r="C525" s="29">
        <v>1</v>
      </c>
      <c r="D525" s="29">
        <v>2</v>
      </c>
      <c r="E525" s="34">
        <f t="shared" si="47"/>
        <v>3.84172109104879E-4</v>
      </c>
      <c r="F525" s="34">
        <f t="shared" si="48"/>
        <v>4.1911148365465214E-4</v>
      </c>
      <c r="G525" s="31">
        <f t="shared" si="49"/>
        <v>1</v>
      </c>
      <c r="H525" s="26">
        <f t="shared" si="50"/>
        <v>3.84172109104879E-4</v>
      </c>
    </row>
    <row r="526" spans="2:8" s="17" customFormat="1" ht="15" x14ac:dyDescent="0.2">
      <c r="B526" s="3" t="s">
        <v>463</v>
      </c>
      <c r="C526" s="29">
        <v>31</v>
      </c>
      <c r="D526" s="29">
        <v>52</v>
      </c>
      <c r="E526" s="34">
        <f t="shared" si="47"/>
        <v>1.1909335382251248E-2</v>
      </c>
      <c r="F526" s="34">
        <f t="shared" si="48"/>
        <v>1.0896898575020955E-2</v>
      </c>
      <c r="G526" s="31">
        <f t="shared" si="49"/>
        <v>0.67741935483870963</v>
      </c>
      <c r="H526" s="26">
        <f t="shared" si="50"/>
        <v>8.067614291202457E-3</v>
      </c>
    </row>
    <row r="527" spans="2:8" s="17" customFormat="1" ht="15" x14ac:dyDescent="0.2">
      <c r="B527" s="3" t="s">
        <v>464</v>
      </c>
      <c r="C527" s="29">
        <v>17</v>
      </c>
      <c r="D527" s="29">
        <v>2</v>
      </c>
      <c r="E527" s="34">
        <f t="shared" si="47"/>
        <v>6.5309258547829431E-3</v>
      </c>
      <c r="F527" s="34">
        <f t="shared" si="48"/>
        <v>4.1911148365465214E-4</v>
      </c>
      <c r="G527" s="31">
        <f t="shared" si="49"/>
        <v>-0.88235294117647056</v>
      </c>
      <c r="H527" s="26">
        <f t="shared" si="50"/>
        <v>-5.7625816365731849E-3</v>
      </c>
    </row>
    <row r="528" spans="2:8" s="17" customFormat="1" ht="30" x14ac:dyDescent="0.2">
      <c r="B528" s="3" t="s">
        <v>465</v>
      </c>
      <c r="C528" s="29">
        <v>12</v>
      </c>
      <c r="D528" s="29">
        <v>0</v>
      </c>
      <c r="E528" s="34">
        <f t="shared" si="47"/>
        <v>4.6100653092585476E-3</v>
      </c>
      <c r="F528" s="34" t="str">
        <f t="shared" si="48"/>
        <v/>
      </c>
      <c r="G528" s="31" t="str">
        <f t="shared" si="49"/>
        <v>0</v>
      </c>
      <c r="H528" s="26">
        <f t="shared" si="50"/>
        <v>0</v>
      </c>
    </row>
    <row r="529" spans="2:8" s="17" customFormat="1" ht="30" x14ac:dyDescent="0.2">
      <c r="B529" s="3" t="s">
        <v>466</v>
      </c>
      <c r="C529" s="29">
        <v>266</v>
      </c>
      <c r="D529" s="29">
        <v>327</v>
      </c>
      <c r="E529" s="34">
        <f t="shared" si="47"/>
        <v>0.10218978102189781</v>
      </c>
      <c r="F529" s="34">
        <f t="shared" si="48"/>
        <v>6.8524727577535624E-2</v>
      </c>
      <c r="G529" s="31">
        <f t="shared" si="49"/>
        <v>0.22932330827067668</v>
      </c>
      <c r="H529" s="26">
        <f t="shared" si="50"/>
        <v>2.3434498655397616E-2</v>
      </c>
    </row>
    <row r="530" spans="2:8" s="17" customFormat="1" ht="30" x14ac:dyDescent="0.2">
      <c r="B530" s="3" t="s">
        <v>467</v>
      </c>
      <c r="C530" s="29">
        <v>149</v>
      </c>
      <c r="D530" s="29">
        <v>1037</v>
      </c>
      <c r="E530" s="34">
        <f>+IF(C530=0,"",C530/C$505)</f>
        <v>5.7241644256626971E-2</v>
      </c>
      <c r="F530" s="34">
        <f>+IF(D530=0,"",D530/D$505)</f>
        <v>0.21730930427493714</v>
      </c>
      <c r="G530" s="31">
        <f>+IF(OR(AND(D530=0),(C530=0)),"0",((D530-C530)/C530))</f>
        <v>5.9597315436241614</v>
      </c>
      <c r="H530" s="26">
        <f t="shared" si="50"/>
        <v>0.34114483288513259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548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507</v>
      </c>
      <c r="C8" s="20">
        <f>+C18+C70+C151+C294+C505</f>
        <v>354</v>
      </c>
      <c r="D8" s="21">
        <f>+D18+D70+D151+D294+D505</f>
        <v>243</v>
      </c>
      <c r="E8" s="22">
        <f>SUM(E9:E13)</f>
        <v>1</v>
      </c>
      <c r="F8" s="22">
        <f>SUM(F9:F13)</f>
        <v>1</v>
      </c>
      <c r="G8" s="22">
        <f t="shared" ref="G8:G13" si="0">+(D8-C8)/C8</f>
        <v>-0.3135593220338983</v>
      </c>
      <c r="H8" s="22">
        <f t="shared" ref="H8:H13" si="1">+IF(OR(AND(E8=""),(G8="")),"",E8*G8)</f>
        <v>-0.3135593220338983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33</v>
      </c>
      <c r="D9" s="24">
        <f>+D18</f>
        <v>12</v>
      </c>
      <c r="E9" s="25">
        <f t="shared" ref="E9:F13" si="2">+C9/C$8</f>
        <v>9.3220338983050849E-2</v>
      </c>
      <c r="F9" s="25">
        <f t="shared" si="2"/>
        <v>4.9382716049382713E-2</v>
      </c>
      <c r="G9" s="25">
        <f t="shared" si="0"/>
        <v>-0.63636363636363635</v>
      </c>
      <c r="H9" s="26">
        <f t="shared" si="1"/>
        <v>-5.9322033898305086E-2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56</v>
      </c>
      <c r="D10" s="24">
        <f>+D70</f>
        <v>53</v>
      </c>
      <c r="E10" s="25">
        <f t="shared" si="2"/>
        <v>0.15819209039548024</v>
      </c>
      <c r="F10" s="25">
        <f t="shared" si="2"/>
        <v>0.21810699588477367</v>
      </c>
      <c r="G10" s="25">
        <f t="shared" si="0"/>
        <v>-5.3571428571428568E-2</v>
      </c>
      <c r="H10" s="26">
        <f t="shared" si="1"/>
        <v>-8.4745762711864406E-3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57</v>
      </c>
      <c r="D11" s="24">
        <f>+D151</f>
        <v>35</v>
      </c>
      <c r="E11" s="25">
        <f t="shared" si="2"/>
        <v>0.16101694915254236</v>
      </c>
      <c r="F11" s="25">
        <f t="shared" si="2"/>
        <v>0.1440329218106996</v>
      </c>
      <c r="G11" s="25">
        <f t="shared" si="0"/>
        <v>-0.38596491228070173</v>
      </c>
      <c r="H11" s="26">
        <f t="shared" si="1"/>
        <v>-6.2146892655367221E-2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169</v>
      </c>
      <c r="D12" s="24">
        <f>+D294</f>
        <v>98</v>
      </c>
      <c r="E12" s="25">
        <f t="shared" si="2"/>
        <v>0.47740112994350281</v>
      </c>
      <c r="F12" s="25">
        <f t="shared" si="2"/>
        <v>0.40329218106995884</v>
      </c>
      <c r="G12" s="25">
        <f t="shared" si="0"/>
        <v>-0.42011834319526625</v>
      </c>
      <c r="H12" s="26">
        <f t="shared" si="1"/>
        <v>-0.20056497175141241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39</v>
      </c>
      <c r="D13" s="24">
        <f>+D505</f>
        <v>45</v>
      </c>
      <c r="E13" s="25">
        <f t="shared" si="2"/>
        <v>0.11016949152542373</v>
      </c>
      <c r="F13" s="25">
        <f t="shared" si="2"/>
        <v>0.18518518518518517</v>
      </c>
      <c r="G13" s="25">
        <f t="shared" si="0"/>
        <v>0.15384615384615385</v>
      </c>
      <c r="H13" s="26">
        <f t="shared" si="1"/>
        <v>1.6949152542372881E-2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33</v>
      </c>
      <c r="D18" s="20">
        <f>SUM(D19:D64)</f>
        <v>12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-0.63636363636363635</v>
      </c>
      <c r="H18" s="22">
        <f t="shared" ref="H18:H32" si="6">+IF(OR(AND(E18=""),(G18="")),"",E18*G18)</f>
        <v>-0.63636363636363635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2</v>
      </c>
      <c r="D20" s="29">
        <v>0</v>
      </c>
      <c r="E20" s="30">
        <f t="shared" si="3"/>
        <v>6.0606060606060608E-2</v>
      </c>
      <c r="F20" s="30" t="str">
        <f t="shared" si="4"/>
        <v/>
      </c>
      <c r="G20" s="31" t="str">
        <f t="shared" si="5"/>
        <v>0</v>
      </c>
      <c r="H20" s="26">
        <f t="shared" si="6"/>
        <v>0</v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1</v>
      </c>
      <c r="D22" s="29">
        <v>0</v>
      </c>
      <c r="E22" s="30">
        <f t="shared" si="3"/>
        <v>3.0303030303030304E-2</v>
      </c>
      <c r="F22" s="30" t="str">
        <f t="shared" si="4"/>
        <v/>
      </c>
      <c r="G22" s="31" t="str">
        <f t="shared" si="5"/>
        <v>0</v>
      </c>
      <c r="H22" s="26">
        <f t="shared" si="6"/>
        <v>0</v>
      </c>
    </row>
    <row r="23" spans="2:8" s="17" customFormat="1" ht="30" x14ac:dyDescent="0.2">
      <c r="B23" s="3" t="s">
        <v>198</v>
      </c>
      <c r="C23" s="29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1" t="str">
        <f t="shared" si="5"/>
        <v>0</v>
      </c>
      <c r="H23" s="26" t="str">
        <f t="shared" si="6"/>
        <v/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0</v>
      </c>
      <c r="D25" s="29">
        <v>8</v>
      </c>
      <c r="E25" s="30" t="str">
        <f t="shared" si="3"/>
        <v/>
      </c>
      <c r="F25" s="30">
        <f t="shared" si="4"/>
        <v>0.66666666666666663</v>
      </c>
      <c r="G25" s="31" t="str">
        <f t="shared" si="5"/>
        <v>0</v>
      </c>
      <c r="H25" s="26" t="str">
        <f t="shared" si="6"/>
        <v/>
      </c>
    </row>
    <row r="26" spans="2:8" s="17" customFormat="1" ht="15" x14ac:dyDescent="0.2">
      <c r="B26" s="3" t="s">
        <v>6</v>
      </c>
      <c r="C26" s="29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1" t="str">
        <f t="shared" si="5"/>
        <v>0</v>
      </c>
      <c r="H26" s="26" t="str">
        <f t="shared" si="6"/>
        <v/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5</v>
      </c>
      <c r="D28" s="29">
        <v>2</v>
      </c>
      <c r="E28" s="30">
        <f t="shared" si="3"/>
        <v>0.15151515151515152</v>
      </c>
      <c r="F28" s="30">
        <f t="shared" si="4"/>
        <v>0.16666666666666666</v>
      </c>
      <c r="G28" s="31">
        <f t="shared" si="5"/>
        <v>-0.6</v>
      </c>
      <c r="H28" s="26">
        <f t="shared" si="6"/>
        <v>-9.0909090909090912E-2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0</v>
      </c>
      <c r="E30" s="30" t="str">
        <f t="shared" si="3"/>
        <v/>
      </c>
      <c r="F30" s="30" t="str">
        <f t="shared" si="4"/>
        <v/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0</v>
      </c>
      <c r="E34" s="30" t="str">
        <f t="shared" ref="E34:E64" si="10">+IF(C34=0,"",C34/C$18)</f>
        <v/>
      </c>
      <c r="F34" s="30" t="str">
        <f t="shared" si="7"/>
        <v/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4</v>
      </c>
      <c r="D36" s="29">
        <v>0</v>
      </c>
      <c r="E36" s="30">
        <f t="shared" si="10"/>
        <v>0.12121212121212122</v>
      </c>
      <c r="F36" s="30" t="str">
        <f t="shared" si="7"/>
        <v/>
      </c>
      <c r="G36" s="31" t="str">
        <f t="shared" si="8"/>
        <v>0</v>
      </c>
      <c r="H36" s="26">
        <f t="shared" si="9"/>
        <v>0</v>
      </c>
    </row>
    <row r="37" spans="2:8" s="17" customFormat="1" ht="15" x14ac:dyDescent="0.2">
      <c r="B37" s="3" t="s">
        <v>8</v>
      </c>
      <c r="C37" s="29">
        <v>1</v>
      </c>
      <c r="D37" s="29">
        <v>0</v>
      </c>
      <c r="E37" s="30">
        <f t="shared" si="10"/>
        <v>3.0303030303030304E-2</v>
      </c>
      <c r="F37" s="30" t="str">
        <f t="shared" si="7"/>
        <v/>
      </c>
      <c r="G37" s="31" t="str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1</v>
      </c>
      <c r="E42" s="30" t="str">
        <f t="shared" si="10"/>
        <v/>
      </c>
      <c r="F42" s="30">
        <f t="shared" si="7"/>
        <v>8.3333333333333329E-2</v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0</v>
      </c>
      <c r="D43" s="29">
        <v>0</v>
      </c>
      <c r="E43" s="30" t="str">
        <f t="shared" si="10"/>
        <v/>
      </c>
      <c r="F43" s="30" t="str">
        <f t="shared" si="7"/>
        <v/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1</v>
      </c>
      <c r="D47" s="29">
        <v>0</v>
      </c>
      <c r="E47" s="30">
        <f t="shared" si="10"/>
        <v>3.0303030303030304E-2</v>
      </c>
      <c r="F47" s="30" t="str">
        <f t="shared" si="7"/>
        <v/>
      </c>
      <c r="G47" s="31" t="str">
        <f t="shared" si="8"/>
        <v>0</v>
      </c>
      <c r="H47" s="26">
        <f t="shared" si="9"/>
        <v>0</v>
      </c>
    </row>
    <row r="48" spans="2:8" s="17" customFormat="1" ht="15" x14ac:dyDescent="0.2">
      <c r="B48" s="3" t="s">
        <v>11</v>
      </c>
      <c r="C48" s="29">
        <v>0</v>
      </c>
      <c r="D48" s="29">
        <v>0</v>
      </c>
      <c r="E48" s="30" t="str">
        <f t="shared" si="10"/>
        <v/>
      </c>
      <c r="F48" s="30" t="str">
        <f t="shared" si="7"/>
        <v/>
      </c>
      <c r="G48" s="31" t="str">
        <f t="shared" si="8"/>
        <v>0</v>
      </c>
      <c r="H48" s="26" t="str">
        <f t="shared" si="9"/>
        <v/>
      </c>
    </row>
    <row r="49" spans="2:8" s="17" customFormat="1" ht="15" x14ac:dyDescent="0.2">
      <c r="B49" s="3" t="s">
        <v>16</v>
      </c>
      <c r="C49" s="29">
        <v>0</v>
      </c>
      <c r="D49" s="29">
        <v>0</v>
      </c>
      <c r="E49" s="30" t="str">
        <f t="shared" si="10"/>
        <v/>
      </c>
      <c r="F49" s="30" t="str">
        <f t="shared" si="7"/>
        <v/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2</v>
      </c>
      <c r="D50" s="29">
        <v>0</v>
      </c>
      <c r="E50" s="30">
        <f t="shared" si="10"/>
        <v>6.0606060606060608E-2</v>
      </c>
      <c r="F50" s="30" t="str">
        <f t="shared" si="7"/>
        <v/>
      </c>
      <c r="G50" s="31" t="str">
        <f t="shared" si="8"/>
        <v>0</v>
      </c>
      <c r="H50" s="26">
        <f t="shared" si="9"/>
        <v>0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1</v>
      </c>
      <c r="D52" s="29">
        <v>0</v>
      </c>
      <c r="E52" s="30">
        <f t="shared" si="10"/>
        <v>3.0303030303030304E-2</v>
      </c>
      <c r="F52" s="30" t="str">
        <f t="shared" si="7"/>
        <v/>
      </c>
      <c r="G52" s="31" t="str">
        <f t="shared" si="8"/>
        <v>0</v>
      </c>
      <c r="H52" s="26">
        <f t="shared" si="9"/>
        <v>0</v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8</v>
      </c>
      <c r="D58" s="29">
        <v>1</v>
      </c>
      <c r="E58" s="30">
        <f t="shared" si="10"/>
        <v>0.24242424242424243</v>
      </c>
      <c r="F58" s="30">
        <f t="shared" si="7"/>
        <v>8.3333333333333329E-2</v>
      </c>
      <c r="G58" s="31">
        <f t="shared" si="8"/>
        <v>-0.875</v>
      </c>
      <c r="H58" s="26">
        <f t="shared" si="9"/>
        <v>-0.21212121212121213</v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0</v>
      </c>
      <c r="D60" s="29">
        <v>0</v>
      </c>
      <c r="E60" s="30" t="str">
        <f t="shared" si="10"/>
        <v/>
      </c>
      <c r="F60" s="30" t="str">
        <f t="shared" si="7"/>
        <v/>
      </c>
      <c r="G60" s="31" t="str">
        <f t="shared" si="8"/>
        <v>0</v>
      </c>
      <c r="H60" s="26" t="str">
        <f t="shared" si="9"/>
        <v/>
      </c>
    </row>
    <row r="61" spans="2:8" s="17" customFormat="1" ht="15" x14ac:dyDescent="0.2">
      <c r="B61" s="3" t="s">
        <v>219</v>
      </c>
      <c r="C61" s="29">
        <v>8</v>
      </c>
      <c r="D61" s="29">
        <v>0</v>
      </c>
      <c r="E61" s="30">
        <f t="shared" si="10"/>
        <v>0.24242424242424243</v>
      </c>
      <c r="F61" s="30" t="str">
        <f t="shared" si="7"/>
        <v/>
      </c>
      <c r="G61" s="31" t="str">
        <f t="shared" si="8"/>
        <v>0</v>
      </c>
      <c r="H61" s="26">
        <f t="shared" si="9"/>
        <v>0</v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0</v>
      </c>
      <c r="D64" s="29">
        <v>0</v>
      </c>
      <c r="E64" s="30" t="str">
        <f t="shared" si="10"/>
        <v/>
      </c>
      <c r="F64" s="30" t="str">
        <f t="shared" si="7"/>
        <v/>
      </c>
      <c r="G64" s="31" t="str">
        <f t="shared" si="8"/>
        <v>0</v>
      </c>
      <c r="H64" s="26" t="str">
        <f t="shared" si="9"/>
        <v/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56</v>
      </c>
      <c r="D70" s="21">
        <f>SUM(D71:D145)</f>
        <v>53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-5.3571428571428568E-2</v>
      </c>
      <c r="H70" s="22">
        <f>+IF(OR(AND(E70=""),(G70="")),"",E70*G70)</f>
        <v>-5.3571428571428568E-2</v>
      </c>
    </row>
    <row r="71" spans="2:8" s="17" customFormat="1" ht="15" x14ac:dyDescent="0.2">
      <c r="B71" s="3" t="s">
        <v>20</v>
      </c>
      <c r="C71" s="29">
        <v>2</v>
      </c>
      <c r="D71" s="29">
        <v>0</v>
      </c>
      <c r="E71" s="34">
        <f>+IF(C71=0,"",C71/C$70)</f>
        <v>3.5714285714285712E-2</v>
      </c>
      <c r="F71" s="34" t="str">
        <f>+IF(D71=0,"",D71/D$70)</f>
        <v/>
      </c>
      <c r="G71" s="31" t="str">
        <f>+IF(OR(AND(D71=0),(C71=0)),"0",((D71-C71)/C71))</f>
        <v>0</v>
      </c>
      <c r="H71" s="26">
        <f>+IF(OR(AND(E71=""),(G71="")),"",E71*G71)</f>
        <v>0</v>
      </c>
    </row>
    <row r="72" spans="2:8" s="17" customFormat="1" ht="15" x14ac:dyDescent="0.2">
      <c r="B72" s="3" t="s">
        <v>21</v>
      </c>
      <c r="C72" s="29">
        <v>0</v>
      </c>
      <c r="D72" s="29">
        <v>0</v>
      </c>
      <c r="E72" s="34" t="str">
        <f t="shared" ref="E72:E135" si="11">+IF(C72=0,"",C72/C$70)</f>
        <v/>
      </c>
      <c r="F72" s="34" t="str">
        <f t="shared" ref="F72:F135" si="12">+IF(D72=0,"",D72/D$70)</f>
        <v/>
      </c>
      <c r="G72" s="31" t="str">
        <f t="shared" ref="G72:G135" si="13">+IF(OR(AND(D72=0),(C72=0)),"0",((D72-C72)/C72))</f>
        <v>0</v>
      </c>
      <c r="H72" s="26" t="str">
        <f t="shared" ref="H72:H135" si="14">+IF(OR(AND(E72=""),(G72="")),"",E72*G72)</f>
        <v/>
      </c>
    </row>
    <row r="73" spans="2:8" s="17" customFormat="1" ht="15" x14ac:dyDescent="0.2">
      <c r="B73" s="3" t="s">
        <v>22</v>
      </c>
      <c r="C73" s="29">
        <v>0</v>
      </c>
      <c r="D73" s="29">
        <v>0</v>
      </c>
      <c r="E73" s="34" t="str">
        <f t="shared" si="11"/>
        <v/>
      </c>
      <c r="F73" s="34" t="str">
        <f t="shared" si="12"/>
        <v/>
      </c>
      <c r="G73" s="31" t="str">
        <f t="shared" si="13"/>
        <v>0</v>
      </c>
      <c r="H73" s="26" t="str">
        <f t="shared" si="14"/>
        <v/>
      </c>
    </row>
    <row r="74" spans="2:8" s="17" customFormat="1" ht="30" x14ac:dyDescent="0.2">
      <c r="B74" s="3" t="s">
        <v>222</v>
      </c>
      <c r="C74" s="29">
        <v>4</v>
      </c>
      <c r="D74" s="29">
        <v>0</v>
      </c>
      <c r="E74" s="34">
        <f t="shared" si="11"/>
        <v>7.1428571428571425E-2</v>
      </c>
      <c r="F74" s="34" t="str">
        <f t="shared" si="12"/>
        <v/>
      </c>
      <c r="G74" s="31" t="str">
        <f t="shared" si="13"/>
        <v>0</v>
      </c>
      <c r="H74" s="26">
        <f t="shared" si="14"/>
        <v>0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0</v>
      </c>
      <c r="D80" s="29">
        <v>0</v>
      </c>
      <c r="E80" s="34" t="str">
        <f t="shared" si="11"/>
        <v/>
      </c>
      <c r="F80" s="34" t="str">
        <f t="shared" si="12"/>
        <v/>
      </c>
      <c r="G80" s="31" t="str">
        <f t="shared" si="13"/>
        <v>0</v>
      </c>
      <c r="H80" s="26" t="str">
        <f t="shared" si="14"/>
        <v/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0</v>
      </c>
      <c r="D82" s="29">
        <v>2</v>
      </c>
      <c r="E82" s="34" t="str">
        <f t="shared" si="11"/>
        <v/>
      </c>
      <c r="F82" s="34">
        <f t="shared" si="12"/>
        <v>3.7735849056603772E-2</v>
      </c>
      <c r="G82" s="31" t="str">
        <f t="shared" si="13"/>
        <v>0</v>
      </c>
      <c r="H82" s="26" t="str">
        <f t="shared" si="14"/>
        <v/>
      </c>
      <c r="I82" s="35"/>
    </row>
    <row r="83" spans="2:9" s="17" customFormat="1" ht="15" x14ac:dyDescent="0.2">
      <c r="B83" s="3" t="s">
        <v>229</v>
      </c>
      <c r="C83" s="29">
        <v>0</v>
      </c>
      <c r="D83" s="29">
        <v>0</v>
      </c>
      <c r="E83" s="34" t="str">
        <f t="shared" si="11"/>
        <v/>
      </c>
      <c r="F83" s="34" t="str">
        <f t="shared" si="12"/>
        <v/>
      </c>
      <c r="G83" s="31" t="str">
        <f t="shared" si="13"/>
        <v>0</v>
      </c>
      <c r="H83" s="26" t="str">
        <f t="shared" si="14"/>
        <v/>
      </c>
    </row>
    <row r="84" spans="2:9" s="17" customFormat="1" ht="15" x14ac:dyDescent="0.2">
      <c r="B84" s="3" t="s">
        <v>230</v>
      </c>
      <c r="C84" s="29">
        <v>0</v>
      </c>
      <c r="D84" s="29">
        <v>0</v>
      </c>
      <c r="E84" s="34" t="str">
        <f t="shared" si="11"/>
        <v/>
      </c>
      <c r="F84" s="34" t="str">
        <f t="shared" si="12"/>
        <v/>
      </c>
      <c r="G84" s="31" t="str">
        <f t="shared" si="13"/>
        <v>0</v>
      </c>
      <c r="H84" s="26" t="str">
        <f t="shared" si="14"/>
        <v/>
      </c>
    </row>
    <row r="85" spans="2:9" s="17" customFormat="1" ht="15" x14ac:dyDescent="0.2">
      <c r="B85" s="3" t="s">
        <v>28</v>
      </c>
      <c r="C85" s="29">
        <v>0</v>
      </c>
      <c r="D85" s="29">
        <v>0</v>
      </c>
      <c r="E85" s="34" t="str">
        <f t="shared" si="11"/>
        <v/>
      </c>
      <c r="F85" s="34" t="str">
        <f t="shared" si="12"/>
        <v/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0</v>
      </c>
      <c r="D86" s="29">
        <v>0</v>
      </c>
      <c r="E86" s="34" t="str">
        <f t="shared" si="11"/>
        <v/>
      </c>
      <c r="F86" s="34" t="str">
        <f t="shared" si="12"/>
        <v/>
      </c>
      <c r="G86" s="31" t="str">
        <f t="shared" si="13"/>
        <v>0</v>
      </c>
      <c r="H86" s="26" t="str">
        <f t="shared" si="14"/>
        <v/>
      </c>
    </row>
    <row r="87" spans="2:9" s="17" customFormat="1" ht="15" x14ac:dyDescent="0.2">
      <c r="B87" s="3" t="s">
        <v>232</v>
      </c>
      <c r="C87" s="29">
        <v>0</v>
      </c>
      <c r="D87" s="29">
        <v>0</v>
      </c>
      <c r="E87" s="34" t="str">
        <f t="shared" si="11"/>
        <v/>
      </c>
      <c r="F87" s="34" t="str">
        <f t="shared" si="12"/>
        <v/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0</v>
      </c>
      <c r="D88" s="29">
        <v>0</v>
      </c>
      <c r="E88" s="34" t="str">
        <f t="shared" si="11"/>
        <v/>
      </c>
      <c r="F88" s="34" t="str">
        <f t="shared" si="12"/>
        <v/>
      </c>
      <c r="G88" s="31" t="str">
        <f t="shared" si="13"/>
        <v>0</v>
      </c>
      <c r="H88" s="26" t="str">
        <f t="shared" si="14"/>
        <v/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0</v>
      </c>
      <c r="D92" s="29">
        <v>0</v>
      </c>
      <c r="E92" s="34" t="str">
        <f t="shared" si="11"/>
        <v/>
      </c>
      <c r="F92" s="34" t="str">
        <f t="shared" si="12"/>
        <v/>
      </c>
      <c r="G92" s="31" t="str">
        <f t="shared" si="13"/>
        <v>0</v>
      </c>
      <c r="H92" s="26" t="str">
        <f t="shared" si="14"/>
        <v/>
      </c>
    </row>
    <row r="93" spans="2:9" s="17" customFormat="1" ht="15" x14ac:dyDescent="0.2">
      <c r="B93" s="3" t="s">
        <v>524</v>
      </c>
      <c r="C93" s="29">
        <v>0</v>
      </c>
      <c r="D93" s="29">
        <v>1</v>
      </c>
      <c r="E93" s="34" t="str">
        <f t="shared" si="11"/>
        <v/>
      </c>
      <c r="F93" s="34">
        <f t="shared" si="12"/>
        <v>1.8867924528301886E-2</v>
      </c>
      <c r="G93" s="31" t="str">
        <f t="shared" si="13"/>
        <v>0</v>
      </c>
      <c r="H93" s="26" t="str">
        <f t="shared" si="14"/>
        <v/>
      </c>
    </row>
    <row r="94" spans="2:9" s="17" customFormat="1" ht="15" x14ac:dyDescent="0.2">
      <c r="B94" s="3" t="s">
        <v>25</v>
      </c>
      <c r="C94" s="29">
        <v>0</v>
      </c>
      <c r="D94" s="29">
        <v>0</v>
      </c>
      <c r="E94" s="34" t="str">
        <f t="shared" si="11"/>
        <v/>
      </c>
      <c r="F94" s="34" t="str">
        <f t="shared" si="12"/>
        <v/>
      </c>
      <c r="G94" s="31" t="str">
        <f t="shared" si="13"/>
        <v>0</v>
      </c>
      <c r="H94" s="26" t="str">
        <f t="shared" si="14"/>
        <v/>
      </c>
    </row>
    <row r="95" spans="2:9" s="17" customFormat="1" ht="15" x14ac:dyDescent="0.2">
      <c r="B95" s="3" t="s">
        <v>27</v>
      </c>
      <c r="C95" s="29">
        <v>1</v>
      </c>
      <c r="D95" s="29">
        <v>0</v>
      </c>
      <c r="E95" s="34">
        <f t="shared" si="11"/>
        <v>1.7857142857142856E-2</v>
      </c>
      <c r="F95" s="34" t="str">
        <f t="shared" si="12"/>
        <v/>
      </c>
      <c r="G95" s="31" t="str">
        <f t="shared" si="13"/>
        <v>0</v>
      </c>
      <c r="H95" s="26">
        <f t="shared" si="14"/>
        <v>0</v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7</v>
      </c>
      <c r="D98" s="29">
        <v>17</v>
      </c>
      <c r="E98" s="34">
        <f t="shared" si="11"/>
        <v>0.125</v>
      </c>
      <c r="F98" s="34">
        <f t="shared" si="12"/>
        <v>0.32075471698113206</v>
      </c>
      <c r="G98" s="31">
        <f t="shared" si="13"/>
        <v>1.4285714285714286</v>
      </c>
      <c r="H98" s="26">
        <f t="shared" si="14"/>
        <v>0.17857142857142858</v>
      </c>
    </row>
    <row r="99" spans="2:8" s="17" customFormat="1" ht="15" x14ac:dyDescent="0.2">
      <c r="B99" s="3" t="s">
        <v>239</v>
      </c>
      <c r="C99" s="29">
        <v>2</v>
      </c>
      <c r="D99" s="29">
        <v>0</v>
      </c>
      <c r="E99" s="34">
        <f t="shared" si="11"/>
        <v>3.5714285714285712E-2</v>
      </c>
      <c r="F99" s="34" t="str">
        <f t="shared" si="12"/>
        <v/>
      </c>
      <c r="G99" s="31" t="str">
        <f t="shared" si="13"/>
        <v>0</v>
      </c>
      <c r="H99" s="26">
        <f t="shared" si="14"/>
        <v>0</v>
      </c>
    </row>
    <row r="100" spans="2:8" s="17" customFormat="1" ht="15" x14ac:dyDescent="0.2">
      <c r="B100" s="3" t="s">
        <v>240</v>
      </c>
      <c r="C100" s="29">
        <v>4</v>
      </c>
      <c r="D100" s="29">
        <v>4</v>
      </c>
      <c r="E100" s="34">
        <f t="shared" si="11"/>
        <v>7.1428571428571425E-2</v>
      </c>
      <c r="F100" s="34">
        <f t="shared" si="12"/>
        <v>7.5471698113207544E-2</v>
      </c>
      <c r="G100" s="31">
        <f t="shared" si="13"/>
        <v>0</v>
      </c>
      <c r="H100" s="26">
        <f t="shared" si="14"/>
        <v>0</v>
      </c>
    </row>
    <row r="101" spans="2:8" s="17" customFormat="1" ht="15" x14ac:dyDescent="0.2">
      <c r="B101" s="3" t="s">
        <v>241</v>
      </c>
      <c r="C101" s="29">
        <v>1</v>
      </c>
      <c r="D101" s="29">
        <v>0</v>
      </c>
      <c r="E101" s="34">
        <f t="shared" si="11"/>
        <v>1.7857142857142856E-2</v>
      </c>
      <c r="F101" s="34" t="str">
        <f t="shared" si="12"/>
        <v/>
      </c>
      <c r="G101" s="31" t="str">
        <f t="shared" si="13"/>
        <v>0</v>
      </c>
      <c r="H101" s="26">
        <f t="shared" si="14"/>
        <v>0</v>
      </c>
    </row>
    <row r="102" spans="2:8" s="17" customFormat="1" ht="15" x14ac:dyDescent="0.2">
      <c r="B102" s="3" t="s">
        <v>242</v>
      </c>
      <c r="C102" s="29">
        <v>2</v>
      </c>
      <c r="D102" s="29">
        <v>1</v>
      </c>
      <c r="E102" s="34">
        <f t="shared" si="11"/>
        <v>3.5714285714285712E-2</v>
      </c>
      <c r="F102" s="34">
        <f t="shared" si="12"/>
        <v>1.8867924528301886E-2</v>
      </c>
      <c r="G102" s="31">
        <f t="shared" si="13"/>
        <v>-0.5</v>
      </c>
      <c r="H102" s="26">
        <f t="shared" si="14"/>
        <v>-1.7857142857142856E-2</v>
      </c>
    </row>
    <row r="103" spans="2:8" s="17" customFormat="1" ht="15" x14ac:dyDescent="0.2">
      <c r="B103" s="3" t="s">
        <v>243</v>
      </c>
      <c r="C103" s="29">
        <v>0</v>
      </c>
      <c r="D103" s="29">
        <v>0</v>
      </c>
      <c r="E103" s="34" t="str">
        <f t="shared" si="11"/>
        <v/>
      </c>
      <c r="F103" s="34" t="str">
        <f t="shared" si="12"/>
        <v/>
      </c>
      <c r="G103" s="31" t="str">
        <f t="shared" si="13"/>
        <v>0</v>
      </c>
      <c r="H103" s="26" t="str">
        <f t="shared" si="14"/>
        <v/>
      </c>
    </row>
    <row r="104" spans="2:8" s="17" customFormat="1" ht="15" x14ac:dyDescent="0.2">
      <c r="B104" s="3" t="s">
        <v>34</v>
      </c>
      <c r="C104" s="29">
        <v>0</v>
      </c>
      <c r="D104" s="29">
        <v>1</v>
      </c>
      <c r="E104" s="34" t="str">
        <f t="shared" si="11"/>
        <v/>
      </c>
      <c r="F104" s="34">
        <f t="shared" si="12"/>
        <v>1.8867924528301886E-2</v>
      </c>
      <c r="G104" s="31" t="str">
        <f t="shared" si="13"/>
        <v>0</v>
      </c>
      <c r="H104" s="26" t="str">
        <f t="shared" si="14"/>
        <v/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0</v>
      </c>
      <c r="D107" s="29">
        <v>0</v>
      </c>
      <c r="E107" s="34" t="str">
        <f t="shared" si="11"/>
        <v/>
      </c>
      <c r="F107" s="34" t="str">
        <f t="shared" si="12"/>
        <v/>
      </c>
      <c r="G107" s="31" t="str">
        <f t="shared" si="13"/>
        <v>0</v>
      </c>
      <c r="H107" s="26" t="str">
        <f t="shared" si="14"/>
        <v/>
      </c>
    </row>
    <row r="108" spans="2:8" s="17" customFormat="1" ht="15" x14ac:dyDescent="0.2">
      <c r="B108" s="3" t="s">
        <v>31</v>
      </c>
      <c r="C108" s="29">
        <v>0</v>
      </c>
      <c r="D108" s="29">
        <v>0</v>
      </c>
      <c r="E108" s="34" t="str">
        <f t="shared" si="11"/>
        <v/>
      </c>
      <c r="F108" s="34" t="str">
        <f t="shared" si="12"/>
        <v/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0</v>
      </c>
      <c r="E109" s="34" t="str">
        <f t="shared" si="11"/>
        <v/>
      </c>
      <c r="F109" s="34" t="str">
        <f t="shared" si="12"/>
        <v/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0</v>
      </c>
      <c r="D110" s="29">
        <v>0</v>
      </c>
      <c r="E110" s="34" t="str">
        <f t="shared" si="11"/>
        <v/>
      </c>
      <c r="F110" s="34" t="str">
        <f t="shared" si="12"/>
        <v/>
      </c>
      <c r="G110" s="31" t="str">
        <f t="shared" si="13"/>
        <v>0</v>
      </c>
      <c r="H110" s="26" t="str">
        <f t="shared" si="14"/>
        <v/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1</v>
      </c>
      <c r="D112" s="29">
        <v>0</v>
      </c>
      <c r="E112" s="34">
        <f t="shared" si="11"/>
        <v>1.7857142857142856E-2</v>
      </c>
      <c r="F112" s="34" t="str">
        <f t="shared" si="12"/>
        <v/>
      </c>
      <c r="G112" s="31" t="str">
        <f t="shared" si="13"/>
        <v>0</v>
      </c>
      <c r="H112" s="26">
        <f t="shared" si="14"/>
        <v>0</v>
      </c>
    </row>
    <row r="113" spans="2:8" s="17" customFormat="1" ht="15" x14ac:dyDescent="0.2">
      <c r="B113" s="3" t="s">
        <v>248</v>
      </c>
      <c r="C113" s="29">
        <v>1</v>
      </c>
      <c r="D113" s="29">
        <v>2</v>
      </c>
      <c r="E113" s="34">
        <f t="shared" si="11"/>
        <v>1.7857142857142856E-2</v>
      </c>
      <c r="F113" s="34">
        <f t="shared" si="12"/>
        <v>3.7735849056603772E-2</v>
      </c>
      <c r="G113" s="31">
        <f t="shared" si="13"/>
        <v>1</v>
      </c>
      <c r="H113" s="26">
        <f t="shared" si="14"/>
        <v>1.7857142857142856E-2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1</v>
      </c>
      <c r="D115" s="29">
        <v>1</v>
      </c>
      <c r="E115" s="34">
        <f t="shared" si="11"/>
        <v>1.7857142857142856E-2</v>
      </c>
      <c r="F115" s="34">
        <f t="shared" si="12"/>
        <v>1.8867924528301886E-2</v>
      </c>
      <c r="G115" s="31">
        <f t="shared" si="13"/>
        <v>0</v>
      </c>
      <c r="H115" s="26">
        <f t="shared" si="14"/>
        <v>0</v>
      </c>
    </row>
    <row r="116" spans="2:8" s="17" customFormat="1" ht="15" x14ac:dyDescent="0.2">
      <c r="B116" s="3" t="s">
        <v>249</v>
      </c>
      <c r="C116" s="29">
        <v>0</v>
      </c>
      <c r="D116" s="29">
        <v>0</v>
      </c>
      <c r="E116" s="34" t="str">
        <f t="shared" si="11"/>
        <v/>
      </c>
      <c r="F116" s="34" t="str">
        <f t="shared" si="12"/>
        <v/>
      </c>
      <c r="G116" s="31" t="str">
        <f t="shared" si="13"/>
        <v>0</v>
      </c>
      <c r="H116" s="26" t="str">
        <f t="shared" si="14"/>
        <v/>
      </c>
    </row>
    <row r="117" spans="2:8" s="17" customFormat="1" ht="30" x14ac:dyDescent="0.2">
      <c r="B117" s="3" t="s">
        <v>250</v>
      </c>
      <c r="C117" s="29">
        <v>0</v>
      </c>
      <c r="D117" s="29">
        <v>0</v>
      </c>
      <c r="E117" s="34" t="str">
        <f t="shared" si="11"/>
        <v/>
      </c>
      <c r="F117" s="34" t="str">
        <f t="shared" si="12"/>
        <v/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3</v>
      </c>
      <c r="D118" s="29">
        <v>2</v>
      </c>
      <c r="E118" s="34">
        <f t="shared" si="11"/>
        <v>5.3571428571428568E-2</v>
      </c>
      <c r="F118" s="34">
        <f t="shared" si="12"/>
        <v>3.7735849056603772E-2</v>
      </c>
      <c r="G118" s="31">
        <f t="shared" si="13"/>
        <v>-0.33333333333333331</v>
      </c>
      <c r="H118" s="26">
        <f t="shared" si="14"/>
        <v>-1.7857142857142856E-2</v>
      </c>
    </row>
    <row r="119" spans="2:8" s="17" customFormat="1" ht="30" x14ac:dyDescent="0.2">
      <c r="B119" s="3" t="s">
        <v>252</v>
      </c>
      <c r="C119" s="29">
        <v>2</v>
      </c>
      <c r="D119" s="29">
        <v>0</v>
      </c>
      <c r="E119" s="34">
        <f t="shared" si="11"/>
        <v>3.5714285714285712E-2</v>
      </c>
      <c r="F119" s="34" t="str">
        <f t="shared" si="12"/>
        <v/>
      </c>
      <c r="G119" s="31" t="str">
        <f t="shared" si="13"/>
        <v>0</v>
      </c>
      <c r="H119" s="26">
        <f t="shared" si="14"/>
        <v>0</v>
      </c>
    </row>
    <row r="120" spans="2:8" s="17" customFormat="1" ht="15" x14ac:dyDescent="0.2">
      <c r="B120" s="3" t="s">
        <v>253</v>
      </c>
      <c r="C120" s="29">
        <v>5</v>
      </c>
      <c r="D120" s="29">
        <v>22</v>
      </c>
      <c r="E120" s="34">
        <f t="shared" si="11"/>
        <v>8.9285714285714288E-2</v>
      </c>
      <c r="F120" s="34">
        <f t="shared" si="12"/>
        <v>0.41509433962264153</v>
      </c>
      <c r="G120" s="31">
        <f t="shared" si="13"/>
        <v>3.4</v>
      </c>
      <c r="H120" s="26">
        <f t="shared" si="14"/>
        <v>0.30357142857142855</v>
      </c>
    </row>
    <row r="121" spans="2:8" s="17" customFormat="1" ht="15" x14ac:dyDescent="0.2">
      <c r="B121" s="3" t="s">
        <v>35</v>
      </c>
      <c r="C121" s="29">
        <v>5</v>
      </c>
      <c r="D121" s="29">
        <v>0</v>
      </c>
      <c r="E121" s="34">
        <f t="shared" si="11"/>
        <v>8.9285714285714288E-2</v>
      </c>
      <c r="F121" s="34" t="str">
        <f t="shared" si="12"/>
        <v/>
      </c>
      <c r="G121" s="31" t="str">
        <f t="shared" si="13"/>
        <v>0</v>
      </c>
      <c r="H121" s="26">
        <f t="shared" si="14"/>
        <v>0</v>
      </c>
    </row>
    <row r="122" spans="2:8" s="17" customFormat="1" ht="15" x14ac:dyDescent="0.2">
      <c r="B122" s="3" t="s">
        <v>39</v>
      </c>
      <c r="C122" s="29">
        <v>0</v>
      </c>
      <c r="D122" s="29">
        <v>0</v>
      </c>
      <c r="E122" s="34" t="str">
        <f t="shared" si="11"/>
        <v/>
      </c>
      <c r="F122" s="34" t="str">
        <f t="shared" si="12"/>
        <v/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2</v>
      </c>
      <c r="D123" s="29">
        <v>0</v>
      </c>
      <c r="E123" s="34">
        <f t="shared" si="11"/>
        <v>3.5714285714285712E-2</v>
      </c>
      <c r="F123" s="34" t="str">
        <f t="shared" si="12"/>
        <v/>
      </c>
      <c r="G123" s="31" t="str">
        <f t="shared" si="13"/>
        <v>0</v>
      </c>
      <c r="H123" s="26">
        <f t="shared" si="14"/>
        <v>0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1</v>
      </c>
      <c r="D125" s="29">
        <v>0</v>
      </c>
      <c r="E125" s="34">
        <f t="shared" si="11"/>
        <v>1.7857142857142856E-2</v>
      </c>
      <c r="F125" s="34" t="str">
        <f t="shared" si="12"/>
        <v/>
      </c>
      <c r="G125" s="31" t="str">
        <f t="shared" si="13"/>
        <v>0</v>
      </c>
      <c r="H125" s="26">
        <f t="shared" si="14"/>
        <v>0</v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0</v>
      </c>
      <c r="D127" s="29">
        <v>0</v>
      </c>
      <c r="E127" s="34" t="str">
        <f t="shared" si="11"/>
        <v/>
      </c>
      <c r="F127" s="34" t="str">
        <f t="shared" si="12"/>
        <v/>
      </c>
      <c r="G127" s="31" t="str">
        <f t="shared" si="13"/>
        <v>0</v>
      </c>
      <c r="H127" s="26" t="str">
        <f t="shared" si="14"/>
        <v/>
      </c>
    </row>
    <row r="128" spans="2:8" s="17" customFormat="1" ht="30" x14ac:dyDescent="0.2">
      <c r="B128" s="3" t="s">
        <v>257</v>
      </c>
      <c r="C128" s="29">
        <v>1</v>
      </c>
      <c r="D128" s="29">
        <v>0</v>
      </c>
      <c r="E128" s="34">
        <f t="shared" si="11"/>
        <v>1.7857142857142856E-2</v>
      </c>
      <c r="F128" s="34" t="str">
        <f t="shared" si="12"/>
        <v/>
      </c>
      <c r="G128" s="31" t="str">
        <f t="shared" si="13"/>
        <v>0</v>
      </c>
      <c r="H128" s="26">
        <f t="shared" si="14"/>
        <v>0</v>
      </c>
    </row>
    <row r="129" spans="2:8" s="17" customFormat="1" ht="30" x14ac:dyDescent="0.2">
      <c r="B129" s="3" t="s">
        <v>258</v>
      </c>
      <c r="C129" s="29">
        <v>3</v>
      </c>
      <c r="D129" s="29">
        <v>0</v>
      </c>
      <c r="E129" s="34">
        <f t="shared" si="11"/>
        <v>5.3571428571428568E-2</v>
      </c>
      <c r="F129" s="34" t="str">
        <f t="shared" si="12"/>
        <v/>
      </c>
      <c r="G129" s="31" t="str">
        <f t="shared" si="13"/>
        <v>0</v>
      </c>
      <c r="H129" s="26">
        <f t="shared" si="14"/>
        <v>0</v>
      </c>
    </row>
    <row r="130" spans="2:8" s="17" customFormat="1" ht="30" x14ac:dyDescent="0.2">
      <c r="B130" s="3" t="s">
        <v>259</v>
      </c>
      <c r="C130" s="29">
        <v>0</v>
      </c>
      <c r="D130" s="29">
        <v>0</v>
      </c>
      <c r="E130" s="34" t="str">
        <f t="shared" si="11"/>
        <v/>
      </c>
      <c r="F130" s="34" t="str">
        <f t="shared" si="12"/>
        <v/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4</v>
      </c>
      <c r="D131" s="29">
        <v>0</v>
      </c>
      <c r="E131" s="34">
        <f t="shared" si="11"/>
        <v>7.1428571428571425E-2</v>
      </c>
      <c r="F131" s="34" t="str">
        <f t="shared" si="12"/>
        <v/>
      </c>
      <c r="G131" s="31" t="str">
        <f t="shared" si="13"/>
        <v>0</v>
      </c>
      <c r="H131" s="26">
        <f t="shared" si="14"/>
        <v>0</v>
      </c>
    </row>
    <row r="132" spans="2:8" s="17" customFormat="1" ht="15" x14ac:dyDescent="0.2">
      <c r="B132" s="3" t="s">
        <v>50</v>
      </c>
      <c r="C132" s="29">
        <v>2</v>
      </c>
      <c r="D132" s="29">
        <v>0</v>
      </c>
      <c r="E132" s="34">
        <f t="shared" si="11"/>
        <v>3.5714285714285712E-2</v>
      </c>
      <c r="F132" s="34" t="str">
        <f t="shared" si="12"/>
        <v/>
      </c>
      <c r="G132" s="31" t="str">
        <f t="shared" si="13"/>
        <v>0</v>
      </c>
      <c r="H132" s="26">
        <f t="shared" si="14"/>
        <v>0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0</v>
      </c>
      <c r="D134" s="29">
        <v>0</v>
      </c>
      <c r="E134" s="34" t="str">
        <f t="shared" si="11"/>
        <v/>
      </c>
      <c r="F134" s="34" t="str">
        <f t="shared" si="12"/>
        <v/>
      </c>
      <c r="G134" s="31" t="str">
        <f t="shared" si="13"/>
        <v>0</v>
      </c>
      <c r="H134" s="26" t="str">
        <f t="shared" si="14"/>
        <v/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0</v>
      </c>
      <c r="D137" s="29">
        <v>0</v>
      </c>
      <c r="E137" s="34" t="str">
        <f t="shared" si="15"/>
        <v/>
      </c>
      <c r="F137" s="34" t="str">
        <f t="shared" si="16"/>
        <v/>
      </c>
      <c r="G137" s="31" t="str">
        <f t="shared" si="17"/>
        <v>0</v>
      </c>
      <c r="H137" s="26" t="str">
        <f t="shared" si="18"/>
        <v/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0</v>
      </c>
      <c r="D139" s="29">
        <v>0</v>
      </c>
      <c r="E139" s="34" t="str">
        <f t="shared" si="15"/>
        <v/>
      </c>
      <c r="F139" s="34" t="str">
        <f t="shared" si="16"/>
        <v/>
      </c>
      <c r="G139" s="31" t="str">
        <f t="shared" si="17"/>
        <v>0</v>
      </c>
      <c r="H139" s="26" t="str">
        <f t="shared" si="18"/>
        <v/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1</v>
      </c>
      <c r="D142" s="29">
        <v>0</v>
      </c>
      <c r="E142" s="34">
        <f t="shared" si="15"/>
        <v>1.7857142857142856E-2</v>
      </c>
      <c r="F142" s="34" t="str">
        <f t="shared" si="16"/>
        <v/>
      </c>
      <c r="G142" s="31" t="str">
        <f t="shared" si="17"/>
        <v>0</v>
      </c>
      <c r="H142" s="26">
        <f t="shared" si="18"/>
        <v>0</v>
      </c>
    </row>
    <row r="143" spans="2:8" s="17" customFormat="1" ht="15" x14ac:dyDescent="0.2">
      <c r="B143" s="3" t="s">
        <v>49</v>
      </c>
      <c r="C143" s="29">
        <v>1</v>
      </c>
      <c r="D143" s="29">
        <v>0</v>
      </c>
      <c r="E143" s="34">
        <f t="shared" si="15"/>
        <v>1.7857142857142856E-2</v>
      </c>
      <c r="F143" s="34" t="str">
        <f t="shared" si="16"/>
        <v/>
      </c>
      <c r="G143" s="31" t="str">
        <f t="shared" si="17"/>
        <v>0</v>
      </c>
      <c r="H143" s="26">
        <f t="shared" si="18"/>
        <v>0</v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57</v>
      </c>
      <c r="D151" s="21">
        <f>SUM(D152:D288)</f>
        <v>35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-0.38596491228070173</v>
      </c>
      <c r="H151" s="22">
        <f>+IF(OR(AND(E151=""),(G151="")),"",E151*G151)</f>
        <v>-0.38596491228070173</v>
      </c>
    </row>
    <row r="152" spans="2:8" s="17" customFormat="1" ht="30" x14ac:dyDescent="0.2">
      <c r="B152" s="4" t="s">
        <v>54</v>
      </c>
      <c r="C152" s="29">
        <v>1</v>
      </c>
      <c r="D152" s="29">
        <v>0</v>
      </c>
      <c r="E152" s="34">
        <f>+IF(C152=0,"",C152/C$151)</f>
        <v>1.7543859649122806E-2</v>
      </c>
      <c r="F152" s="34" t="str">
        <f>+IF(D152=0,"",D152/D$151)</f>
        <v/>
      </c>
      <c r="G152" s="31" t="str">
        <f>+IF(OR(AND(D152=0),(C152=0)),"0",((D152-C152)/C152))</f>
        <v>0</v>
      </c>
      <c r="H152" s="26">
        <f>+IF(OR(AND(E152=""),(G152="")),"",E152*G152)</f>
        <v>0</v>
      </c>
    </row>
    <row r="153" spans="2:8" s="17" customFormat="1" ht="15" x14ac:dyDescent="0.2">
      <c r="B153" s="4" t="s">
        <v>58</v>
      </c>
      <c r="C153" s="29">
        <v>2</v>
      </c>
      <c r="D153" s="29">
        <v>0</v>
      </c>
      <c r="E153" s="34">
        <f t="shared" ref="E153:E216" si="19">+IF(C153=0,"",C153/C$151)</f>
        <v>3.5087719298245612E-2</v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>
        <f t="shared" ref="H153:H216" si="22">+IF(OR(AND(E153=""),(G153="")),"",E153*G153)</f>
        <v>0</v>
      </c>
    </row>
    <row r="154" spans="2:8" s="17" customFormat="1" ht="30" x14ac:dyDescent="0.2">
      <c r="B154" s="4" t="s">
        <v>265</v>
      </c>
      <c r="C154" s="29">
        <v>2</v>
      </c>
      <c r="D154" s="29">
        <v>0</v>
      </c>
      <c r="E154" s="34">
        <f t="shared" si="19"/>
        <v>3.5087719298245612E-2</v>
      </c>
      <c r="F154" s="34" t="str">
        <f t="shared" si="20"/>
        <v/>
      </c>
      <c r="G154" s="31" t="str">
        <f t="shared" si="21"/>
        <v>0</v>
      </c>
      <c r="H154" s="26">
        <f t="shared" si="22"/>
        <v>0</v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0</v>
      </c>
      <c r="D156" s="29">
        <v>0</v>
      </c>
      <c r="E156" s="34" t="str">
        <f t="shared" si="19"/>
        <v/>
      </c>
      <c r="F156" s="34" t="str">
        <f t="shared" si="20"/>
        <v/>
      </c>
      <c r="G156" s="31" t="str">
        <f t="shared" si="21"/>
        <v>0</v>
      </c>
      <c r="H156" s="26" t="str">
        <f t="shared" si="22"/>
        <v/>
      </c>
    </row>
    <row r="157" spans="2:8" s="17" customFormat="1" ht="15" x14ac:dyDescent="0.2">
      <c r="B157" s="4" t="s">
        <v>53</v>
      </c>
      <c r="C157" s="29">
        <v>10</v>
      </c>
      <c r="D157" s="29">
        <v>9</v>
      </c>
      <c r="E157" s="34">
        <f t="shared" si="19"/>
        <v>0.17543859649122806</v>
      </c>
      <c r="F157" s="34">
        <f t="shared" si="20"/>
        <v>0.25714285714285712</v>
      </c>
      <c r="G157" s="31">
        <f t="shared" si="21"/>
        <v>-0.1</v>
      </c>
      <c r="H157" s="26">
        <f t="shared" si="22"/>
        <v>-1.7543859649122806E-2</v>
      </c>
    </row>
    <row r="158" spans="2:8" s="17" customFormat="1" ht="15" x14ac:dyDescent="0.2">
      <c r="B158" s="4" t="s">
        <v>59</v>
      </c>
      <c r="C158" s="29">
        <v>0</v>
      </c>
      <c r="D158" s="29">
        <v>0</v>
      </c>
      <c r="E158" s="34" t="str">
        <f t="shared" si="19"/>
        <v/>
      </c>
      <c r="F158" s="34" t="str">
        <f t="shared" si="20"/>
        <v/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0</v>
      </c>
      <c r="D159" s="29">
        <v>0</v>
      </c>
      <c r="E159" s="34" t="str">
        <f t="shared" si="19"/>
        <v/>
      </c>
      <c r="F159" s="34" t="str">
        <f t="shared" si="20"/>
        <v/>
      </c>
      <c r="G159" s="31" t="str">
        <f t="shared" si="21"/>
        <v>0</v>
      </c>
      <c r="H159" s="26" t="str">
        <f t="shared" si="22"/>
        <v/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0</v>
      </c>
      <c r="D161" s="29">
        <v>0</v>
      </c>
      <c r="E161" s="34" t="str">
        <f t="shared" si="19"/>
        <v/>
      </c>
      <c r="F161" s="34" t="str">
        <f t="shared" si="20"/>
        <v/>
      </c>
      <c r="G161" s="31" t="str">
        <f t="shared" si="21"/>
        <v>0</v>
      </c>
      <c r="H161" s="26" t="str">
        <f t="shared" si="22"/>
        <v/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0</v>
      </c>
      <c r="D163" s="29">
        <v>0</v>
      </c>
      <c r="E163" s="34" t="str">
        <f t="shared" si="19"/>
        <v/>
      </c>
      <c r="F163" s="34" t="str">
        <f t="shared" si="20"/>
        <v/>
      </c>
      <c r="G163" s="31" t="str">
        <f t="shared" si="21"/>
        <v>0</v>
      </c>
      <c r="H163" s="26" t="str">
        <f t="shared" si="22"/>
        <v/>
      </c>
    </row>
    <row r="164" spans="2:8" s="17" customFormat="1" ht="15" x14ac:dyDescent="0.2">
      <c r="B164" s="4" t="s">
        <v>56</v>
      </c>
      <c r="C164" s="29">
        <v>0</v>
      </c>
      <c r="D164" s="29">
        <v>0</v>
      </c>
      <c r="E164" s="34" t="str">
        <f t="shared" si="19"/>
        <v/>
      </c>
      <c r="F164" s="34" t="str">
        <f t="shared" si="20"/>
        <v/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2</v>
      </c>
      <c r="D165" s="29">
        <v>4</v>
      </c>
      <c r="E165" s="34">
        <f t="shared" si="19"/>
        <v>3.5087719298245612E-2</v>
      </c>
      <c r="F165" s="34">
        <f t="shared" si="20"/>
        <v>0.11428571428571428</v>
      </c>
      <c r="G165" s="31">
        <f t="shared" si="21"/>
        <v>1</v>
      </c>
      <c r="H165" s="26">
        <f t="shared" si="22"/>
        <v>3.5087719298245612E-2</v>
      </c>
    </row>
    <row r="166" spans="2:8" s="17" customFormat="1" ht="15" x14ac:dyDescent="0.2">
      <c r="B166" s="4" t="s">
        <v>270</v>
      </c>
      <c r="C166" s="29">
        <v>1</v>
      </c>
      <c r="D166" s="29">
        <v>0</v>
      </c>
      <c r="E166" s="34">
        <f t="shared" si="19"/>
        <v>1.7543859649122806E-2</v>
      </c>
      <c r="F166" s="34" t="str">
        <f t="shared" si="20"/>
        <v/>
      </c>
      <c r="G166" s="31" t="str">
        <f t="shared" si="21"/>
        <v>0</v>
      </c>
      <c r="H166" s="26">
        <f t="shared" si="22"/>
        <v>0</v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0</v>
      </c>
      <c r="D169" s="29">
        <v>0</v>
      </c>
      <c r="E169" s="34" t="str">
        <f t="shared" si="19"/>
        <v/>
      </c>
      <c r="F169" s="34" t="str">
        <f t="shared" si="20"/>
        <v/>
      </c>
      <c r="G169" s="31" t="str">
        <f t="shared" si="21"/>
        <v>0</v>
      </c>
      <c r="H169" s="26" t="str">
        <f t="shared" si="22"/>
        <v/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0</v>
      </c>
      <c r="E172" s="34" t="str">
        <f t="shared" si="19"/>
        <v/>
      </c>
      <c r="F172" s="34" t="str">
        <f t="shared" si="20"/>
        <v/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3</v>
      </c>
      <c r="D173" s="29">
        <v>1</v>
      </c>
      <c r="E173" s="34">
        <f t="shared" si="19"/>
        <v>5.2631578947368418E-2</v>
      </c>
      <c r="F173" s="34">
        <f t="shared" si="20"/>
        <v>2.8571428571428571E-2</v>
      </c>
      <c r="G173" s="31">
        <f t="shared" si="21"/>
        <v>-0.66666666666666663</v>
      </c>
      <c r="H173" s="26">
        <f t="shared" si="22"/>
        <v>-3.5087719298245612E-2</v>
      </c>
    </row>
    <row r="174" spans="2:8" s="17" customFormat="1" ht="15" x14ac:dyDescent="0.2">
      <c r="B174" s="4" t="s">
        <v>276</v>
      </c>
      <c r="C174" s="29">
        <v>1</v>
      </c>
      <c r="D174" s="29">
        <v>0</v>
      </c>
      <c r="E174" s="34">
        <f t="shared" si="19"/>
        <v>1.7543859649122806E-2</v>
      </c>
      <c r="F174" s="34" t="str">
        <f t="shared" si="20"/>
        <v/>
      </c>
      <c r="G174" s="31" t="str">
        <f t="shared" si="21"/>
        <v>0</v>
      </c>
      <c r="H174" s="26">
        <f t="shared" si="22"/>
        <v>0</v>
      </c>
    </row>
    <row r="175" spans="2:8" s="17" customFormat="1" ht="15" x14ac:dyDescent="0.2">
      <c r="B175" s="4" t="s">
        <v>277</v>
      </c>
      <c r="C175" s="29">
        <v>0</v>
      </c>
      <c r="D175" s="29">
        <v>0</v>
      </c>
      <c r="E175" s="34" t="str">
        <f t="shared" si="19"/>
        <v/>
      </c>
      <c r="F175" s="34" t="str">
        <f t="shared" si="20"/>
        <v/>
      </c>
      <c r="G175" s="31" t="str">
        <f t="shared" si="21"/>
        <v>0</v>
      </c>
      <c r="H175" s="26" t="str">
        <f t="shared" si="22"/>
        <v/>
      </c>
    </row>
    <row r="176" spans="2:8" s="17" customFormat="1" ht="15" x14ac:dyDescent="0.2">
      <c r="B176" s="4" t="s">
        <v>278</v>
      </c>
      <c r="C176" s="29">
        <v>0</v>
      </c>
      <c r="D176" s="29">
        <v>0</v>
      </c>
      <c r="E176" s="34" t="str">
        <f t="shared" si="19"/>
        <v/>
      </c>
      <c r="F176" s="34" t="str">
        <f t="shared" si="20"/>
        <v/>
      </c>
      <c r="G176" s="31" t="str">
        <f t="shared" si="21"/>
        <v>0</v>
      </c>
      <c r="H176" s="26" t="str">
        <f t="shared" si="22"/>
        <v/>
      </c>
    </row>
    <row r="177" spans="2:8" s="17" customFormat="1" ht="15" x14ac:dyDescent="0.2">
      <c r="B177" s="4" t="s">
        <v>279</v>
      </c>
      <c r="C177" s="29">
        <v>0</v>
      </c>
      <c r="D177" s="29">
        <v>0</v>
      </c>
      <c r="E177" s="34" t="str">
        <f t="shared" si="19"/>
        <v/>
      </c>
      <c r="F177" s="34" t="str">
        <f t="shared" si="20"/>
        <v/>
      </c>
      <c r="G177" s="31" t="str">
        <f t="shared" si="21"/>
        <v>0</v>
      </c>
      <c r="H177" s="26" t="str">
        <f t="shared" si="22"/>
        <v/>
      </c>
    </row>
    <row r="178" spans="2:8" s="17" customFormat="1" ht="15" x14ac:dyDescent="0.2">
      <c r="B178" s="4" t="s">
        <v>280</v>
      </c>
      <c r="C178" s="29">
        <v>0</v>
      </c>
      <c r="D178" s="29">
        <v>0</v>
      </c>
      <c r="E178" s="34" t="str">
        <f t="shared" si="19"/>
        <v/>
      </c>
      <c r="F178" s="34" t="str">
        <f t="shared" si="20"/>
        <v/>
      </c>
      <c r="G178" s="31" t="str">
        <f t="shared" si="21"/>
        <v>0</v>
      </c>
      <c r="H178" s="26" t="str">
        <f t="shared" si="22"/>
        <v/>
      </c>
    </row>
    <row r="179" spans="2:8" s="17" customFormat="1" ht="15" x14ac:dyDescent="0.2">
      <c r="B179" s="4" t="s">
        <v>281</v>
      </c>
      <c r="C179" s="29">
        <v>1</v>
      </c>
      <c r="D179" s="29">
        <v>0</v>
      </c>
      <c r="E179" s="34">
        <f t="shared" si="19"/>
        <v>1.7543859649122806E-2</v>
      </c>
      <c r="F179" s="34" t="str">
        <f t="shared" si="20"/>
        <v/>
      </c>
      <c r="G179" s="31" t="str">
        <f t="shared" si="21"/>
        <v>0</v>
      </c>
      <c r="H179" s="26">
        <f t="shared" si="22"/>
        <v>0</v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0</v>
      </c>
      <c r="D182" s="29">
        <v>0</v>
      </c>
      <c r="E182" s="34" t="str">
        <f t="shared" si="19"/>
        <v/>
      </c>
      <c r="F182" s="34" t="str">
        <f t="shared" si="20"/>
        <v/>
      </c>
      <c r="G182" s="31" t="str">
        <f t="shared" si="21"/>
        <v>0</v>
      </c>
      <c r="H182" s="26" t="str">
        <f t="shared" si="22"/>
        <v/>
      </c>
    </row>
    <row r="183" spans="2:8" s="17" customFormat="1" ht="15" x14ac:dyDescent="0.2">
      <c r="B183" s="4" t="s">
        <v>285</v>
      </c>
      <c r="C183" s="29">
        <v>0</v>
      </c>
      <c r="D183" s="29">
        <v>0</v>
      </c>
      <c r="E183" s="34" t="str">
        <f t="shared" si="19"/>
        <v/>
      </c>
      <c r="F183" s="34" t="str">
        <f t="shared" si="20"/>
        <v/>
      </c>
      <c r="G183" s="31" t="str">
        <f t="shared" si="21"/>
        <v>0</v>
      </c>
      <c r="H183" s="26" t="str">
        <f t="shared" si="22"/>
        <v/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1</v>
      </c>
      <c r="D186" s="29">
        <v>1</v>
      </c>
      <c r="E186" s="34">
        <f t="shared" si="19"/>
        <v>1.7543859649122806E-2</v>
      </c>
      <c r="F186" s="34">
        <f t="shared" si="20"/>
        <v>2.8571428571428571E-2</v>
      </c>
      <c r="G186" s="31">
        <f t="shared" si="21"/>
        <v>0</v>
      </c>
      <c r="H186" s="26">
        <f t="shared" si="22"/>
        <v>0</v>
      </c>
    </row>
    <row r="187" spans="2:8" s="17" customFormat="1" ht="15" x14ac:dyDescent="0.2">
      <c r="B187" s="4" t="s">
        <v>287</v>
      </c>
      <c r="C187" s="29">
        <v>0</v>
      </c>
      <c r="D187" s="29">
        <v>0</v>
      </c>
      <c r="E187" s="34" t="str">
        <f t="shared" si="19"/>
        <v/>
      </c>
      <c r="F187" s="34" t="str">
        <f t="shared" si="20"/>
        <v/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1</v>
      </c>
      <c r="D196" s="29">
        <v>1</v>
      </c>
      <c r="E196" s="34">
        <f t="shared" si="19"/>
        <v>1.7543859649122806E-2</v>
      </c>
      <c r="F196" s="34">
        <f t="shared" si="20"/>
        <v>2.8571428571428571E-2</v>
      </c>
      <c r="G196" s="31">
        <f t="shared" si="21"/>
        <v>0</v>
      </c>
      <c r="H196" s="26">
        <f t="shared" si="22"/>
        <v>0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0</v>
      </c>
      <c r="E203" s="34" t="str">
        <f t="shared" si="19"/>
        <v/>
      </c>
      <c r="F203" s="34" t="str">
        <f t="shared" si="20"/>
        <v/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1</v>
      </c>
      <c r="D208" s="29">
        <v>3</v>
      </c>
      <c r="E208" s="34">
        <f t="shared" si="19"/>
        <v>1.7543859649122806E-2</v>
      </c>
      <c r="F208" s="34">
        <f t="shared" si="20"/>
        <v>8.5714285714285715E-2</v>
      </c>
      <c r="G208" s="31">
        <f t="shared" si="21"/>
        <v>2</v>
      </c>
      <c r="H208" s="26">
        <f t="shared" si="22"/>
        <v>3.5087719298245612E-2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0</v>
      </c>
      <c r="D213" s="29">
        <v>0</v>
      </c>
      <c r="E213" s="34" t="str">
        <f t="shared" si="19"/>
        <v/>
      </c>
      <c r="F213" s="34" t="str">
        <f t="shared" si="20"/>
        <v/>
      </c>
      <c r="G213" s="31" t="str">
        <f t="shared" si="21"/>
        <v>0</v>
      </c>
      <c r="H213" s="26" t="str">
        <f t="shared" si="22"/>
        <v/>
      </c>
    </row>
    <row r="214" spans="2:8" s="17" customFormat="1" ht="15" x14ac:dyDescent="0.2">
      <c r="B214" s="4" t="s">
        <v>70</v>
      </c>
      <c r="C214" s="29">
        <v>0</v>
      </c>
      <c r="D214" s="29">
        <v>0</v>
      </c>
      <c r="E214" s="34" t="str">
        <f t="shared" si="19"/>
        <v/>
      </c>
      <c r="F214" s="34" t="str">
        <f t="shared" si="20"/>
        <v/>
      </c>
      <c r="G214" s="31" t="str">
        <f t="shared" si="21"/>
        <v>0</v>
      </c>
      <c r="H214" s="26" t="str">
        <f t="shared" si="22"/>
        <v/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0</v>
      </c>
      <c r="D216" s="29">
        <v>0</v>
      </c>
      <c r="E216" s="34" t="str">
        <f t="shared" si="19"/>
        <v/>
      </c>
      <c r="F216" s="34" t="str">
        <f t="shared" si="20"/>
        <v/>
      </c>
      <c r="G216" s="31" t="str">
        <f t="shared" si="21"/>
        <v>0</v>
      </c>
      <c r="H216" s="26" t="str">
        <f t="shared" si="22"/>
        <v/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0</v>
      </c>
      <c r="D222" s="29">
        <v>1</v>
      </c>
      <c r="E222" s="34" t="str">
        <f t="shared" si="23"/>
        <v/>
      </c>
      <c r="F222" s="34">
        <f t="shared" si="24"/>
        <v>2.8571428571428571E-2</v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0</v>
      </c>
      <c r="E226" s="34" t="str">
        <f t="shared" si="23"/>
        <v/>
      </c>
      <c r="F226" s="34" t="str">
        <f t="shared" si="24"/>
        <v/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1</v>
      </c>
      <c r="D229" s="29">
        <v>1</v>
      </c>
      <c r="E229" s="34">
        <f t="shared" si="23"/>
        <v>1.7543859649122806E-2</v>
      </c>
      <c r="F229" s="34">
        <f t="shared" si="24"/>
        <v>2.8571428571428571E-2</v>
      </c>
      <c r="G229" s="31">
        <f t="shared" si="25"/>
        <v>0</v>
      </c>
      <c r="H229" s="26">
        <f t="shared" si="26"/>
        <v>0</v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0</v>
      </c>
      <c r="D231" s="29">
        <v>0</v>
      </c>
      <c r="E231" s="34" t="str">
        <f t="shared" si="23"/>
        <v/>
      </c>
      <c r="F231" s="34" t="str">
        <f t="shared" si="24"/>
        <v/>
      </c>
      <c r="G231" s="31" t="str">
        <f t="shared" si="25"/>
        <v>0</v>
      </c>
      <c r="H231" s="26" t="str">
        <f t="shared" si="26"/>
        <v/>
      </c>
    </row>
    <row r="232" spans="2:8" s="17" customFormat="1" ht="15" x14ac:dyDescent="0.2">
      <c r="B232" s="4" t="s">
        <v>77</v>
      </c>
      <c r="C232" s="29">
        <v>0</v>
      </c>
      <c r="D232" s="29">
        <v>8</v>
      </c>
      <c r="E232" s="34" t="str">
        <f t="shared" si="23"/>
        <v/>
      </c>
      <c r="F232" s="34">
        <f t="shared" si="24"/>
        <v>0.22857142857142856</v>
      </c>
      <c r="G232" s="31" t="str">
        <f t="shared" si="25"/>
        <v>0</v>
      </c>
      <c r="H232" s="26" t="str">
        <f t="shared" si="26"/>
        <v/>
      </c>
    </row>
    <row r="233" spans="2:8" s="17" customFormat="1" ht="15" x14ac:dyDescent="0.2">
      <c r="B233" s="4" t="s">
        <v>74</v>
      </c>
      <c r="C233" s="29">
        <v>0</v>
      </c>
      <c r="D233" s="29">
        <v>0</v>
      </c>
      <c r="E233" s="34" t="str">
        <f t="shared" si="23"/>
        <v/>
      </c>
      <c r="F233" s="34" t="str">
        <f t="shared" si="24"/>
        <v/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1</v>
      </c>
      <c r="D235" s="29">
        <v>1</v>
      </c>
      <c r="E235" s="34">
        <f t="shared" si="23"/>
        <v>1.7543859649122806E-2</v>
      </c>
      <c r="F235" s="34">
        <f t="shared" si="24"/>
        <v>2.8571428571428571E-2</v>
      </c>
      <c r="G235" s="31">
        <f t="shared" si="25"/>
        <v>0</v>
      </c>
      <c r="H235" s="26">
        <f t="shared" si="26"/>
        <v>0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3</v>
      </c>
      <c r="D237" s="29">
        <v>0</v>
      </c>
      <c r="E237" s="34">
        <f t="shared" si="23"/>
        <v>5.2631578947368418E-2</v>
      </c>
      <c r="F237" s="34" t="str">
        <f t="shared" si="24"/>
        <v/>
      </c>
      <c r="G237" s="31" t="str">
        <f t="shared" si="25"/>
        <v>0</v>
      </c>
      <c r="H237" s="26">
        <f t="shared" si="26"/>
        <v>0</v>
      </c>
    </row>
    <row r="238" spans="2:8" s="17" customFormat="1" ht="30" x14ac:dyDescent="0.2">
      <c r="B238" s="4" t="s">
        <v>85</v>
      </c>
      <c r="C238" s="29">
        <v>3</v>
      </c>
      <c r="D238" s="29">
        <v>1</v>
      </c>
      <c r="E238" s="34">
        <f t="shared" si="23"/>
        <v>5.2631578947368418E-2</v>
      </c>
      <c r="F238" s="34">
        <f t="shared" si="24"/>
        <v>2.8571428571428571E-2</v>
      </c>
      <c r="G238" s="31">
        <f t="shared" si="25"/>
        <v>-0.66666666666666663</v>
      </c>
      <c r="H238" s="26">
        <f t="shared" si="26"/>
        <v>-3.5087719298245612E-2</v>
      </c>
    </row>
    <row r="239" spans="2:8" s="17" customFormat="1" ht="15" x14ac:dyDescent="0.2">
      <c r="B239" s="4" t="s">
        <v>81</v>
      </c>
      <c r="C239" s="29">
        <v>1</v>
      </c>
      <c r="D239" s="29">
        <v>0</v>
      </c>
      <c r="E239" s="34">
        <f t="shared" si="23"/>
        <v>1.7543859649122806E-2</v>
      </c>
      <c r="F239" s="34" t="str">
        <f t="shared" si="24"/>
        <v/>
      </c>
      <c r="G239" s="31" t="str">
        <f t="shared" si="25"/>
        <v>0</v>
      </c>
      <c r="H239" s="26">
        <f t="shared" si="26"/>
        <v>0</v>
      </c>
    </row>
    <row r="240" spans="2:8" s="17" customFormat="1" ht="15" x14ac:dyDescent="0.2">
      <c r="B240" s="4" t="s">
        <v>316</v>
      </c>
      <c r="C240" s="29">
        <v>0</v>
      </c>
      <c r="D240" s="29">
        <v>0</v>
      </c>
      <c r="E240" s="34" t="str">
        <f t="shared" si="23"/>
        <v/>
      </c>
      <c r="F240" s="34" t="str">
        <f t="shared" si="24"/>
        <v/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1</v>
      </c>
      <c r="D243" s="29">
        <v>0</v>
      </c>
      <c r="E243" s="34">
        <f t="shared" si="23"/>
        <v>1.7543859649122806E-2</v>
      </c>
      <c r="F243" s="34" t="str">
        <f t="shared" si="24"/>
        <v/>
      </c>
      <c r="G243" s="31" t="str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29">
        <v>0</v>
      </c>
      <c r="D244" s="29">
        <v>0</v>
      </c>
      <c r="E244" s="34" t="str">
        <f t="shared" si="23"/>
        <v/>
      </c>
      <c r="F244" s="34" t="str">
        <f t="shared" si="24"/>
        <v/>
      </c>
      <c r="G244" s="31" t="str">
        <f t="shared" si="25"/>
        <v>0</v>
      </c>
      <c r="H244" s="26" t="str">
        <f t="shared" si="26"/>
        <v/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1</v>
      </c>
      <c r="D247" s="29">
        <v>1</v>
      </c>
      <c r="E247" s="34">
        <f t="shared" si="23"/>
        <v>1.7543859649122806E-2</v>
      </c>
      <c r="F247" s="34">
        <f t="shared" si="24"/>
        <v>2.8571428571428571E-2</v>
      </c>
      <c r="G247" s="31">
        <f t="shared" si="25"/>
        <v>0</v>
      </c>
      <c r="H247" s="26">
        <f t="shared" si="26"/>
        <v>0</v>
      </c>
    </row>
    <row r="248" spans="2:8" s="17" customFormat="1" ht="15" x14ac:dyDescent="0.2">
      <c r="B248" s="4" t="s">
        <v>86</v>
      </c>
      <c r="C248" s="29">
        <v>3</v>
      </c>
      <c r="D248" s="29">
        <v>1</v>
      </c>
      <c r="E248" s="34">
        <f t="shared" si="23"/>
        <v>5.2631578947368418E-2</v>
      </c>
      <c r="F248" s="34">
        <f t="shared" si="24"/>
        <v>2.8571428571428571E-2</v>
      </c>
      <c r="G248" s="31">
        <f t="shared" si="25"/>
        <v>-0.66666666666666663</v>
      </c>
      <c r="H248" s="26">
        <f t="shared" si="26"/>
        <v>-3.5087719298245612E-2</v>
      </c>
    </row>
    <row r="249" spans="2:8" s="17" customFormat="1" ht="15" x14ac:dyDescent="0.2">
      <c r="B249" s="4" t="s">
        <v>87</v>
      </c>
      <c r="C249" s="29">
        <v>0</v>
      </c>
      <c r="D249" s="29">
        <v>0</v>
      </c>
      <c r="E249" s="34" t="str">
        <f t="shared" si="23"/>
        <v/>
      </c>
      <c r="F249" s="34" t="str">
        <f t="shared" si="24"/>
        <v/>
      </c>
      <c r="G249" s="31" t="str">
        <f t="shared" si="25"/>
        <v>0</v>
      </c>
      <c r="H249" s="26" t="str">
        <f t="shared" si="26"/>
        <v/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0</v>
      </c>
      <c r="D253" s="29">
        <v>0</v>
      </c>
      <c r="E253" s="34" t="str">
        <f t="shared" si="23"/>
        <v/>
      </c>
      <c r="F253" s="34" t="str">
        <f t="shared" si="24"/>
        <v/>
      </c>
      <c r="G253" s="31" t="str">
        <f t="shared" si="25"/>
        <v>0</v>
      </c>
      <c r="H253" s="26" t="str">
        <f t="shared" si="26"/>
        <v/>
      </c>
    </row>
    <row r="254" spans="2:8" s="17" customFormat="1" ht="15" x14ac:dyDescent="0.2">
      <c r="B254" s="4" t="s">
        <v>323</v>
      </c>
      <c r="C254" s="29">
        <v>0</v>
      </c>
      <c r="D254" s="29">
        <v>1</v>
      </c>
      <c r="E254" s="34" t="str">
        <f t="shared" si="23"/>
        <v/>
      </c>
      <c r="F254" s="34">
        <f t="shared" si="24"/>
        <v>2.8571428571428571E-2</v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9</v>
      </c>
      <c r="D256" s="29">
        <v>1</v>
      </c>
      <c r="E256" s="34">
        <f t="shared" si="23"/>
        <v>0.15789473684210525</v>
      </c>
      <c r="F256" s="34">
        <f t="shared" si="24"/>
        <v>2.8571428571428571E-2</v>
      </c>
      <c r="G256" s="31">
        <f t="shared" si="25"/>
        <v>-0.88888888888888884</v>
      </c>
      <c r="H256" s="26">
        <f t="shared" si="26"/>
        <v>-0.14035087719298245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0</v>
      </c>
      <c r="D259" s="29">
        <v>0</v>
      </c>
      <c r="E259" s="34" t="str">
        <f t="shared" si="23"/>
        <v/>
      </c>
      <c r="F259" s="34" t="str">
        <f t="shared" si="24"/>
        <v/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1</v>
      </c>
      <c r="D262" s="29">
        <v>0</v>
      </c>
      <c r="E262" s="34">
        <f t="shared" si="23"/>
        <v>1.7543859649122806E-2</v>
      </c>
      <c r="F262" s="34" t="str">
        <f t="shared" si="24"/>
        <v/>
      </c>
      <c r="G262" s="31" t="str">
        <f t="shared" si="25"/>
        <v>0</v>
      </c>
      <c r="H262" s="26">
        <f t="shared" si="26"/>
        <v>0</v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2</v>
      </c>
      <c r="D266" s="29">
        <v>0</v>
      </c>
      <c r="E266" s="34">
        <f t="shared" si="23"/>
        <v>3.5087719298245612E-2</v>
      </c>
      <c r="F266" s="34" t="str">
        <f t="shared" si="24"/>
        <v/>
      </c>
      <c r="G266" s="31" t="str">
        <f t="shared" si="25"/>
        <v>0</v>
      </c>
      <c r="H266" s="26">
        <f t="shared" si="26"/>
        <v>0</v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2</v>
      </c>
      <c r="D268" s="29">
        <v>0</v>
      </c>
      <c r="E268" s="34">
        <f t="shared" si="23"/>
        <v>3.5087719298245612E-2</v>
      </c>
      <c r="F268" s="34" t="str">
        <f t="shared" si="24"/>
        <v/>
      </c>
      <c r="G268" s="31" t="str">
        <f t="shared" si="25"/>
        <v>0</v>
      </c>
      <c r="H268" s="26">
        <f t="shared" si="26"/>
        <v>0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1</v>
      </c>
      <c r="D270" s="29">
        <v>0</v>
      </c>
      <c r="E270" s="34">
        <f t="shared" si="23"/>
        <v>1.7543859649122806E-2</v>
      </c>
      <c r="F270" s="34" t="str">
        <f t="shared" si="24"/>
        <v/>
      </c>
      <c r="G270" s="31" t="str">
        <f t="shared" si="25"/>
        <v>0</v>
      </c>
      <c r="H270" s="26">
        <f t="shared" si="26"/>
        <v>0</v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1</v>
      </c>
      <c r="D273" s="29">
        <v>0</v>
      </c>
      <c r="E273" s="34">
        <f t="shared" si="23"/>
        <v>1.7543859649122806E-2</v>
      </c>
      <c r="F273" s="34" t="str">
        <f t="shared" si="24"/>
        <v/>
      </c>
      <c r="G273" s="31" t="str">
        <f t="shared" si="25"/>
        <v>0</v>
      </c>
      <c r="H273" s="26">
        <f t="shared" si="26"/>
        <v>0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1</v>
      </c>
      <c r="D278" s="29">
        <v>0</v>
      </c>
      <c r="E278" s="34">
        <f t="shared" si="23"/>
        <v>1.7543859649122806E-2</v>
      </c>
      <c r="F278" s="34" t="str">
        <f t="shared" si="24"/>
        <v/>
      </c>
      <c r="G278" s="31" t="str">
        <f t="shared" si="25"/>
        <v>0</v>
      </c>
      <c r="H278" s="26">
        <f t="shared" si="26"/>
        <v>0</v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169</v>
      </c>
      <c r="D294" s="21">
        <f>SUM(D295:D499)</f>
        <v>98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-0.42011834319526625</v>
      </c>
      <c r="H294" s="22">
        <f>+IF(OR(AND(E294=""),(G294="")),"",E294*G294)</f>
        <v>-0.42011834319526625</v>
      </c>
    </row>
    <row r="295" spans="2:8" s="17" customFormat="1" ht="15" x14ac:dyDescent="0.2">
      <c r="B295" s="3" t="s">
        <v>100</v>
      </c>
      <c r="C295" s="29">
        <v>18</v>
      </c>
      <c r="D295" s="29">
        <v>1</v>
      </c>
      <c r="E295" s="34">
        <f>+IF(C295=0,"",C295/C$294)</f>
        <v>0.10650887573964497</v>
      </c>
      <c r="F295" s="34">
        <f>+IF(D295=0,"",D295/D$294)</f>
        <v>1.020408163265306E-2</v>
      </c>
      <c r="G295" s="31">
        <f>+IF(OR(AND(D295=0),(C295=0)),"0",((D295-C295)/C295))</f>
        <v>-0.94444444444444442</v>
      </c>
      <c r="H295" s="26">
        <f>+IF(OR(AND(E295=""),(G295="")),"",E295*G295)</f>
        <v>-0.10059171597633136</v>
      </c>
    </row>
    <row r="296" spans="2:8" s="17" customFormat="1" ht="15" x14ac:dyDescent="0.2">
      <c r="B296" s="3" t="s">
        <v>113</v>
      </c>
      <c r="C296" s="29">
        <v>3</v>
      </c>
      <c r="D296" s="29">
        <v>1</v>
      </c>
      <c r="E296" s="34">
        <f t="shared" ref="E296:E359" si="31">+IF(C296=0,"",C296/C$294)</f>
        <v>1.7751479289940829E-2</v>
      </c>
      <c r="F296" s="34">
        <f t="shared" ref="F296:F359" si="32">+IF(D296=0,"",D296/D$294)</f>
        <v>1.020408163265306E-2</v>
      </c>
      <c r="G296" s="31">
        <f t="shared" ref="G296:G359" si="33">+IF(OR(AND(D296=0),(C296=0)),"0",((D296-C296)/C296))</f>
        <v>-0.66666666666666663</v>
      </c>
      <c r="H296" s="26">
        <f t="shared" ref="H296:H359" si="34">+IF(OR(AND(E296=""),(G296="")),"",E296*G296)</f>
        <v>-1.1834319526627219E-2</v>
      </c>
    </row>
    <row r="297" spans="2:8" s="17" customFormat="1" ht="15" x14ac:dyDescent="0.2">
      <c r="B297" s="3" t="s">
        <v>104</v>
      </c>
      <c r="C297" s="29">
        <v>0</v>
      </c>
      <c r="D297" s="29">
        <v>0</v>
      </c>
      <c r="E297" s="34" t="str">
        <f t="shared" si="31"/>
        <v/>
      </c>
      <c r="F297" s="34" t="str">
        <f t="shared" si="32"/>
        <v/>
      </c>
      <c r="G297" s="31" t="str">
        <f t="shared" si="33"/>
        <v>0</v>
      </c>
      <c r="H297" s="26" t="str">
        <f t="shared" si="34"/>
        <v/>
      </c>
    </row>
    <row r="298" spans="2:8" s="17" customFormat="1" ht="15" x14ac:dyDescent="0.2">
      <c r="B298" s="3" t="s">
        <v>95</v>
      </c>
      <c r="C298" s="29">
        <v>0</v>
      </c>
      <c r="D298" s="29">
        <v>0</v>
      </c>
      <c r="E298" s="34" t="str">
        <f t="shared" si="31"/>
        <v/>
      </c>
      <c r="F298" s="34" t="str">
        <f t="shared" si="32"/>
        <v/>
      </c>
      <c r="G298" s="31" t="str">
        <f t="shared" si="33"/>
        <v>0</v>
      </c>
      <c r="H298" s="26" t="str">
        <f t="shared" si="34"/>
        <v/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7</v>
      </c>
      <c r="D301" s="29">
        <v>1</v>
      </c>
      <c r="E301" s="34">
        <f t="shared" si="31"/>
        <v>4.142011834319527E-2</v>
      </c>
      <c r="F301" s="34">
        <f t="shared" si="32"/>
        <v>1.020408163265306E-2</v>
      </c>
      <c r="G301" s="31">
        <f t="shared" si="33"/>
        <v>-0.8571428571428571</v>
      </c>
      <c r="H301" s="26">
        <f t="shared" si="34"/>
        <v>-3.5502958579881658E-2</v>
      </c>
    </row>
    <row r="302" spans="2:8" s="17" customFormat="1" ht="15" x14ac:dyDescent="0.2">
      <c r="B302" s="3" t="s">
        <v>109</v>
      </c>
      <c r="C302" s="29">
        <v>0</v>
      </c>
      <c r="D302" s="29">
        <v>0</v>
      </c>
      <c r="E302" s="34" t="str">
        <f t="shared" si="31"/>
        <v/>
      </c>
      <c r="F302" s="34" t="str">
        <f t="shared" si="32"/>
        <v/>
      </c>
      <c r="G302" s="31" t="str">
        <f t="shared" si="33"/>
        <v>0</v>
      </c>
      <c r="H302" s="26" t="str">
        <f t="shared" si="34"/>
        <v/>
      </c>
    </row>
    <row r="303" spans="2:8" s="17" customFormat="1" ht="30" x14ac:dyDescent="0.2">
      <c r="B303" s="3" t="s">
        <v>108</v>
      </c>
      <c r="C303" s="29">
        <v>0</v>
      </c>
      <c r="D303" s="29">
        <v>0</v>
      </c>
      <c r="E303" s="34" t="str">
        <f t="shared" si="31"/>
        <v/>
      </c>
      <c r="F303" s="34" t="str">
        <f t="shared" si="32"/>
        <v/>
      </c>
      <c r="G303" s="31" t="str">
        <f t="shared" si="33"/>
        <v>0</v>
      </c>
      <c r="H303" s="26" t="str">
        <f t="shared" si="34"/>
        <v/>
      </c>
    </row>
    <row r="304" spans="2:8" s="17" customFormat="1" ht="15" x14ac:dyDescent="0.2">
      <c r="B304" s="3" t="s">
        <v>107</v>
      </c>
      <c r="C304" s="29">
        <v>0</v>
      </c>
      <c r="D304" s="29">
        <v>0</v>
      </c>
      <c r="E304" s="34" t="str">
        <f t="shared" si="31"/>
        <v/>
      </c>
      <c r="F304" s="34" t="str">
        <f t="shared" si="32"/>
        <v/>
      </c>
      <c r="G304" s="31" t="str">
        <f t="shared" si="33"/>
        <v>0</v>
      </c>
      <c r="H304" s="26" t="str">
        <f t="shared" si="34"/>
        <v/>
      </c>
    </row>
    <row r="305" spans="2:8" s="17" customFormat="1" ht="15" x14ac:dyDescent="0.2">
      <c r="B305" s="3" t="s">
        <v>351</v>
      </c>
      <c r="C305" s="29">
        <v>0</v>
      </c>
      <c r="D305" s="29">
        <v>0</v>
      </c>
      <c r="E305" s="34" t="str">
        <f t="shared" si="31"/>
        <v/>
      </c>
      <c r="F305" s="34" t="str">
        <f t="shared" si="32"/>
        <v/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6</v>
      </c>
      <c r="D307" s="29">
        <v>16</v>
      </c>
      <c r="E307" s="34">
        <f t="shared" si="31"/>
        <v>3.5502958579881658E-2</v>
      </c>
      <c r="F307" s="34">
        <f t="shared" si="32"/>
        <v>0.16326530612244897</v>
      </c>
      <c r="G307" s="31">
        <f t="shared" si="33"/>
        <v>1.6666666666666667</v>
      </c>
      <c r="H307" s="26">
        <f t="shared" si="34"/>
        <v>5.9171597633136098E-2</v>
      </c>
    </row>
    <row r="308" spans="2:8" s="17" customFormat="1" ht="15" x14ac:dyDescent="0.2">
      <c r="B308" s="3" t="s">
        <v>99</v>
      </c>
      <c r="C308" s="29">
        <v>0</v>
      </c>
      <c r="D308" s="29">
        <v>0</v>
      </c>
      <c r="E308" s="34" t="str">
        <f t="shared" si="31"/>
        <v/>
      </c>
      <c r="F308" s="34" t="str">
        <f t="shared" si="32"/>
        <v/>
      </c>
      <c r="G308" s="31" t="str">
        <f t="shared" si="33"/>
        <v>0</v>
      </c>
      <c r="H308" s="26" t="str">
        <f t="shared" si="34"/>
        <v/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14</v>
      </c>
      <c r="D310" s="29">
        <v>1</v>
      </c>
      <c r="E310" s="34">
        <f t="shared" si="31"/>
        <v>8.2840236686390539E-2</v>
      </c>
      <c r="F310" s="34">
        <f t="shared" si="32"/>
        <v>1.020408163265306E-2</v>
      </c>
      <c r="G310" s="31">
        <f t="shared" si="33"/>
        <v>-0.9285714285714286</v>
      </c>
      <c r="H310" s="26">
        <f t="shared" si="34"/>
        <v>-7.6923076923076927E-2</v>
      </c>
    </row>
    <row r="311" spans="2:8" s="17" customFormat="1" ht="15" x14ac:dyDescent="0.2">
      <c r="B311" s="3" t="s">
        <v>102</v>
      </c>
      <c r="C311" s="29">
        <v>2</v>
      </c>
      <c r="D311" s="29">
        <v>2</v>
      </c>
      <c r="E311" s="34">
        <f t="shared" si="31"/>
        <v>1.1834319526627219E-2</v>
      </c>
      <c r="F311" s="34">
        <f t="shared" si="32"/>
        <v>2.0408163265306121E-2</v>
      </c>
      <c r="G311" s="31">
        <f t="shared" si="33"/>
        <v>0</v>
      </c>
      <c r="H311" s="26">
        <f t="shared" si="34"/>
        <v>0</v>
      </c>
    </row>
    <row r="312" spans="2:8" s="17" customFormat="1" ht="15" x14ac:dyDescent="0.2">
      <c r="B312" s="3" t="s">
        <v>97</v>
      </c>
      <c r="C312" s="29">
        <v>0</v>
      </c>
      <c r="D312" s="29">
        <v>0</v>
      </c>
      <c r="E312" s="34" t="str">
        <f t="shared" si="31"/>
        <v/>
      </c>
      <c r="F312" s="34" t="str">
        <f t="shared" si="32"/>
        <v/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30</v>
      </c>
      <c r="D314" s="29">
        <v>2</v>
      </c>
      <c r="E314" s="34">
        <f t="shared" si="31"/>
        <v>0.17751479289940827</v>
      </c>
      <c r="F314" s="34">
        <f t="shared" si="32"/>
        <v>2.0408163265306121E-2</v>
      </c>
      <c r="G314" s="31">
        <f t="shared" si="33"/>
        <v>-0.93333333333333335</v>
      </c>
      <c r="H314" s="26">
        <f t="shared" si="34"/>
        <v>-0.16568047337278105</v>
      </c>
    </row>
    <row r="315" spans="2:8" s="17" customFormat="1" ht="15" x14ac:dyDescent="0.2">
      <c r="B315" s="3" t="s">
        <v>354</v>
      </c>
      <c r="C315" s="29">
        <v>3</v>
      </c>
      <c r="D315" s="29">
        <v>0</v>
      </c>
      <c r="E315" s="34">
        <f t="shared" si="31"/>
        <v>1.7751479289940829E-2</v>
      </c>
      <c r="F315" s="34" t="str">
        <f t="shared" si="32"/>
        <v/>
      </c>
      <c r="G315" s="31" t="str">
        <f t="shared" si="33"/>
        <v>0</v>
      </c>
      <c r="H315" s="26">
        <f t="shared" si="34"/>
        <v>0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3</v>
      </c>
      <c r="D317" s="29">
        <v>2</v>
      </c>
      <c r="E317" s="34">
        <f t="shared" si="31"/>
        <v>1.7751479289940829E-2</v>
      </c>
      <c r="F317" s="34">
        <f t="shared" si="32"/>
        <v>2.0408163265306121E-2</v>
      </c>
      <c r="G317" s="31">
        <f t="shared" si="33"/>
        <v>-0.33333333333333331</v>
      </c>
      <c r="H317" s="26">
        <f t="shared" si="34"/>
        <v>-5.9171597633136093E-3</v>
      </c>
    </row>
    <row r="318" spans="2:8" s="17" customFormat="1" ht="15" x14ac:dyDescent="0.2">
      <c r="B318" s="3" t="s">
        <v>355</v>
      </c>
      <c r="C318" s="29">
        <v>0</v>
      </c>
      <c r="D318" s="29">
        <v>5</v>
      </c>
      <c r="E318" s="34" t="str">
        <f t="shared" si="31"/>
        <v/>
      </c>
      <c r="F318" s="34">
        <f t="shared" si="32"/>
        <v>5.1020408163265307E-2</v>
      </c>
      <c r="G318" s="31" t="str">
        <f t="shared" si="33"/>
        <v>0</v>
      </c>
      <c r="H318" s="26" t="str">
        <f t="shared" si="34"/>
        <v/>
      </c>
    </row>
    <row r="319" spans="2:8" s="17" customFormat="1" ht="15" x14ac:dyDescent="0.2">
      <c r="B319" s="3" t="s">
        <v>115</v>
      </c>
      <c r="C319" s="29">
        <v>1</v>
      </c>
      <c r="D319" s="29">
        <v>0</v>
      </c>
      <c r="E319" s="34">
        <f t="shared" si="31"/>
        <v>5.9171597633136093E-3</v>
      </c>
      <c r="F319" s="34" t="str">
        <f t="shared" si="32"/>
        <v/>
      </c>
      <c r="G319" s="31" t="str">
        <f t="shared" si="33"/>
        <v>0</v>
      </c>
      <c r="H319" s="26">
        <f t="shared" si="34"/>
        <v>0</v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0</v>
      </c>
      <c r="D323" s="29">
        <v>0</v>
      </c>
      <c r="E323" s="34" t="str">
        <f t="shared" si="31"/>
        <v/>
      </c>
      <c r="F323" s="34" t="str">
        <f t="shared" si="32"/>
        <v/>
      </c>
      <c r="G323" s="31" t="str">
        <f t="shared" si="33"/>
        <v>0</v>
      </c>
      <c r="H323" s="26" t="str">
        <f t="shared" si="34"/>
        <v/>
      </c>
    </row>
    <row r="324" spans="2:8" s="17" customFormat="1" ht="15" x14ac:dyDescent="0.2">
      <c r="B324" s="3" t="s">
        <v>473</v>
      </c>
      <c r="C324" s="29">
        <v>0</v>
      </c>
      <c r="D324" s="29">
        <v>0</v>
      </c>
      <c r="E324" s="34" t="str">
        <f t="shared" si="31"/>
        <v/>
      </c>
      <c r="F324" s="34" t="str">
        <f t="shared" si="32"/>
        <v/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3</v>
      </c>
      <c r="D326" s="29">
        <v>29</v>
      </c>
      <c r="E326" s="34">
        <f t="shared" si="31"/>
        <v>1.7751479289940829E-2</v>
      </c>
      <c r="F326" s="34">
        <f t="shared" si="32"/>
        <v>0.29591836734693877</v>
      </c>
      <c r="G326" s="31">
        <f t="shared" si="33"/>
        <v>8.6666666666666661</v>
      </c>
      <c r="H326" s="26">
        <f t="shared" si="34"/>
        <v>0.15384615384615383</v>
      </c>
    </row>
    <row r="327" spans="2:8" s="17" customFormat="1" ht="15" x14ac:dyDescent="0.2">
      <c r="B327" s="3" t="s">
        <v>358</v>
      </c>
      <c r="C327" s="29">
        <v>0</v>
      </c>
      <c r="D327" s="29">
        <v>3</v>
      </c>
      <c r="E327" s="34" t="str">
        <f t="shared" si="31"/>
        <v/>
      </c>
      <c r="F327" s="34">
        <f t="shared" si="32"/>
        <v>3.0612244897959183E-2</v>
      </c>
      <c r="G327" s="31" t="str">
        <f t="shared" si="33"/>
        <v>0</v>
      </c>
      <c r="H327" s="26" t="str">
        <f t="shared" si="34"/>
        <v/>
      </c>
    </row>
    <row r="328" spans="2:8" s="17" customFormat="1" ht="15" x14ac:dyDescent="0.2">
      <c r="B328" s="3" t="s">
        <v>116</v>
      </c>
      <c r="C328" s="29">
        <v>3</v>
      </c>
      <c r="D328" s="29">
        <v>3</v>
      </c>
      <c r="E328" s="34">
        <f t="shared" si="31"/>
        <v>1.7751479289940829E-2</v>
      </c>
      <c r="F328" s="34">
        <f t="shared" si="32"/>
        <v>3.0612244897959183E-2</v>
      </c>
      <c r="G328" s="31">
        <f t="shared" si="33"/>
        <v>0</v>
      </c>
      <c r="H328" s="26">
        <f t="shared" si="34"/>
        <v>0</v>
      </c>
    </row>
    <row r="329" spans="2:8" s="17" customFormat="1" ht="15" x14ac:dyDescent="0.2">
      <c r="B329" s="3" t="s">
        <v>359</v>
      </c>
      <c r="C329" s="29">
        <v>0</v>
      </c>
      <c r="D329" s="29">
        <v>0</v>
      </c>
      <c r="E329" s="34" t="str">
        <f t="shared" si="31"/>
        <v/>
      </c>
      <c r="F329" s="34" t="str">
        <f t="shared" si="32"/>
        <v/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2</v>
      </c>
      <c r="D330" s="29">
        <v>0</v>
      </c>
      <c r="E330" s="34">
        <f t="shared" si="31"/>
        <v>1.1834319526627219E-2</v>
      </c>
      <c r="F330" s="34" t="str">
        <f t="shared" si="32"/>
        <v/>
      </c>
      <c r="G330" s="31" t="str">
        <f t="shared" si="33"/>
        <v>0</v>
      </c>
      <c r="H330" s="26">
        <f t="shared" si="34"/>
        <v>0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8</v>
      </c>
      <c r="D332" s="29">
        <v>4</v>
      </c>
      <c r="E332" s="34">
        <f t="shared" si="31"/>
        <v>4.7337278106508875E-2</v>
      </c>
      <c r="F332" s="34">
        <f t="shared" si="32"/>
        <v>4.0816326530612242E-2</v>
      </c>
      <c r="G332" s="31">
        <f t="shared" si="33"/>
        <v>-0.5</v>
      </c>
      <c r="H332" s="26">
        <f t="shared" si="34"/>
        <v>-2.3668639053254437E-2</v>
      </c>
    </row>
    <row r="333" spans="2:8" s="17" customFormat="1" ht="15" x14ac:dyDescent="0.2">
      <c r="B333" s="3" t="s">
        <v>130</v>
      </c>
      <c r="C333" s="29">
        <v>4</v>
      </c>
      <c r="D333" s="29">
        <v>8</v>
      </c>
      <c r="E333" s="34">
        <f t="shared" si="31"/>
        <v>2.3668639053254437E-2</v>
      </c>
      <c r="F333" s="34">
        <f t="shared" si="32"/>
        <v>8.1632653061224483E-2</v>
      </c>
      <c r="G333" s="31">
        <f t="shared" si="33"/>
        <v>1</v>
      </c>
      <c r="H333" s="26">
        <f t="shared" si="34"/>
        <v>2.3668639053254437E-2</v>
      </c>
    </row>
    <row r="334" spans="2:8" s="17" customFormat="1" ht="15" x14ac:dyDescent="0.2">
      <c r="B334" s="3" t="s">
        <v>119</v>
      </c>
      <c r="C334" s="29">
        <v>0</v>
      </c>
      <c r="D334" s="29">
        <v>0</v>
      </c>
      <c r="E334" s="34" t="str">
        <f t="shared" si="31"/>
        <v/>
      </c>
      <c r="F334" s="34" t="str">
        <f t="shared" si="32"/>
        <v/>
      </c>
      <c r="G334" s="31" t="str">
        <f t="shared" si="33"/>
        <v>0</v>
      </c>
      <c r="H334" s="26" t="str">
        <f t="shared" si="34"/>
        <v/>
      </c>
    </row>
    <row r="335" spans="2:8" s="17" customFormat="1" ht="15" x14ac:dyDescent="0.2">
      <c r="B335" s="3" t="s">
        <v>128</v>
      </c>
      <c r="C335" s="29">
        <v>3</v>
      </c>
      <c r="D335" s="29">
        <v>2</v>
      </c>
      <c r="E335" s="34">
        <f t="shared" si="31"/>
        <v>1.7751479289940829E-2</v>
      </c>
      <c r="F335" s="34">
        <f t="shared" si="32"/>
        <v>2.0408163265306121E-2</v>
      </c>
      <c r="G335" s="31">
        <f t="shared" si="33"/>
        <v>-0.33333333333333331</v>
      </c>
      <c r="H335" s="26">
        <f t="shared" si="34"/>
        <v>-5.9171597633136093E-3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0</v>
      </c>
      <c r="D337" s="29">
        <v>0</v>
      </c>
      <c r="E337" s="34" t="str">
        <f t="shared" si="31"/>
        <v/>
      </c>
      <c r="F337" s="34" t="str">
        <f t="shared" si="32"/>
        <v/>
      </c>
      <c r="G337" s="31" t="str">
        <f t="shared" si="33"/>
        <v>0</v>
      </c>
      <c r="H337" s="26" t="str">
        <f t="shared" si="34"/>
        <v/>
      </c>
    </row>
    <row r="338" spans="2:8" s="17" customFormat="1" ht="30" x14ac:dyDescent="0.2">
      <c r="B338" s="3" t="s">
        <v>362</v>
      </c>
      <c r="C338" s="29">
        <v>1</v>
      </c>
      <c r="D338" s="29">
        <v>0</v>
      </c>
      <c r="E338" s="34">
        <f t="shared" si="31"/>
        <v>5.9171597633136093E-3</v>
      </c>
      <c r="F338" s="34" t="str">
        <f t="shared" si="32"/>
        <v/>
      </c>
      <c r="G338" s="31" t="str">
        <f t="shared" si="33"/>
        <v>0</v>
      </c>
      <c r="H338" s="26">
        <f t="shared" si="34"/>
        <v>0</v>
      </c>
    </row>
    <row r="339" spans="2:8" s="17" customFormat="1" ht="15" x14ac:dyDescent="0.2">
      <c r="B339" s="3" t="s">
        <v>363</v>
      </c>
      <c r="C339" s="29">
        <v>0</v>
      </c>
      <c r="D339" s="29">
        <v>0</v>
      </c>
      <c r="E339" s="34" t="str">
        <f t="shared" si="31"/>
        <v/>
      </c>
      <c r="F339" s="34" t="str">
        <f t="shared" si="32"/>
        <v/>
      </c>
      <c r="G339" s="31" t="str">
        <f t="shared" si="33"/>
        <v>0</v>
      </c>
      <c r="H339" s="26" t="str">
        <f t="shared" si="34"/>
        <v/>
      </c>
    </row>
    <row r="340" spans="2:8" s="17" customFormat="1" ht="15" x14ac:dyDescent="0.2">
      <c r="B340" s="3" t="s">
        <v>364</v>
      </c>
      <c r="C340" s="29">
        <v>1</v>
      </c>
      <c r="D340" s="29">
        <v>0</v>
      </c>
      <c r="E340" s="34">
        <f t="shared" si="31"/>
        <v>5.9171597633136093E-3</v>
      </c>
      <c r="F340" s="34" t="str">
        <f t="shared" si="32"/>
        <v/>
      </c>
      <c r="G340" s="31" t="str">
        <f t="shared" si="33"/>
        <v>0</v>
      </c>
      <c r="H340" s="26">
        <f t="shared" si="34"/>
        <v>0</v>
      </c>
    </row>
    <row r="341" spans="2:8" s="17" customFormat="1" ht="15" x14ac:dyDescent="0.2">
      <c r="B341" s="3" t="s">
        <v>118</v>
      </c>
      <c r="C341" s="29">
        <v>0</v>
      </c>
      <c r="D341" s="29">
        <v>0</v>
      </c>
      <c r="E341" s="34" t="str">
        <f t="shared" si="31"/>
        <v/>
      </c>
      <c r="F341" s="34" t="str">
        <f t="shared" si="32"/>
        <v/>
      </c>
      <c r="G341" s="31" t="str">
        <f t="shared" si="33"/>
        <v>0</v>
      </c>
      <c r="H341" s="26" t="str">
        <f t="shared" si="34"/>
        <v/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0</v>
      </c>
      <c r="E343" s="34" t="str">
        <f t="shared" si="31"/>
        <v/>
      </c>
      <c r="F343" s="34" t="str">
        <f t="shared" si="32"/>
        <v/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0</v>
      </c>
      <c r="D344" s="29">
        <v>0</v>
      </c>
      <c r="E344" s="34" t="str">
        <f t="shared" si="31"/>
        <v/>
      </c>
      <c r="F344" s="34" t="str">
        <f t="shared" si="32"/>
        <v/>
      </c>
      <c r="G344" s="31" t="str">
        <f t="shared" si="33"/>
        <v>0</v>
      </c>
      <c r="H344" s="26" t="str">
        <f t="shared" si="34"/>
        <v/>
      </c>
    </row>
    <row r="345" spans="2:8" s="17" customFormat="1" ht="15" x14ac:dyDescent="0.2">
      <c r="B345" s="3" t="s">
        <v>366</v>
      </c>
      <c r="C345" s="29">
        <v>6</v>
      </c>
      <c r="D345" s="29">
        <v>0</v>
      </c>
      <c r="E345" s="34">
        <f t="shared" si="31"/>
        <v>3.5502958579881658E-2</v>
      </c>
      <c r="F345" s="34" t="str">
        <f t="shared" si="32"/>
        <v/>
      </c>
      <c r="G345" s="31" t="str">
        <f t="shared" si="33"/>
        <v>0</v>
      </c>
      <c r="H345" s="26">
        <f t="shared" si="34"/>
        <v>0</v>
      </c>
    </row>
    <row r="346" spans="2:8" s="17" customFormat="1" ht="15" x14ac:dyDescent="0.2">
      <c r="B346" s="3" t="s">
        <v>122</v>
      </c>
      <c r="C346" s="29">
        <v>0</v>
      </c>
      <c r="D346" s="29">
        <v>0</v>
      </c>
      <c r="E346" s="34" t="str">
        <f t="shared" si="31"/>
        <v/>
      </c>
      <c r="F346" s="34" t="str">
        <f t="shared" si="32"/>
        <v/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0</v>
      </c>
      <c r="D347" s="29">
        <v>0</v>
      </c>
      <c r="E347" s="34" t="str">
        <f t="shared" si="31"/>
        <v/>
      </c>
      <c r="F347" s="34" t="str">
        <f t="shared" si="32"/>
        <v/>
      </c>
      <c r="G347" s="31" t="str">
        <f t="shared" si="33"/>
        <v>0</v>
      </c>
      <c r="H347" s="26" t="str">
        <f t="shared" si="34"/>
        <v/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1</v>
      </c>
      <c r="D350" s="29">
        <v>0</v>
      </c>
      <c r="E350" s="34">
        <f t="shared" si="31"/>
        <v>5.9171597633136093E-3</v>
      </c>
      <c r="F350" s="34" t="str">
        <f t="shared" si="32"/>
        <v/>
      </c>
      <c r="G350" s="31" t="str">
        <f t="shared" si="33"/>
        <v>0</v>
      </c>
      <c r="H350" s="26">
        <f t="shared" si="34"/>
        <v>0</v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1</v>
      </c>
      <c r="D353" s="29">
        <v>0</v>
      </c>
      <c r="E353" s="34">
        <f t="shared" si="31"/>
        <v>5.9171597633136093E-3</v>
      </c>
      <c r="F353" s="34" t="str">
        <f t="shared" si="32"/>
        <v/>
      </c>
      <c r="G353" s="31" t="str">
        <f t="shared" si="33"/>
        <v>0</v>
      </c>
      <c r="H353" s="26">
        <f t="shared" si="34"/>
        <v>0</v>
      </c>
    </row>
    <row r="354" spans="2:8" s="17" customFormat="1" ht="15" x14ac:dyDescent="0.2">
      <c r="B354" s="3" t="s">
        <v>124</v>
      </c>
      <c r="C354" s="29">
        <v>2</v>
      </c>
      <c r="D354" s="29">
        <v>3</v>
      </c>
      <c r="E354" s="34">
        <f t="shared" si="31"/>
        <v>1.1834319526627219E-2</v>
      </c>
      <c r="F354" s="34">
        <f t="shared" si="32"/>
        <v>3.0612244897959183E-2</v>
      </c>
      <c r="G354" s="31">
        <f t="shared" si="33"/>
        <v>0.5</v>
      </c>
      <c r="H354" s="26">
        <f t="shared" si="34"/>
        <v>5.9171597633136093E-3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0</v>
      </c>
      <c r="E356" s="34" t="str">
        <f t="shared" si="31"/>
        <v/>
      </c>
      <c r="F356" s="34" t="str">
        <f t="shared" si="32"/>
        <v/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14</v>
      </c>
      <c r="D357" s="29">
        <v>0</v>
      </c>
      <c r="E357" s="34">
        <f t="shared" si="31"/>
        <v>8.2840236686390539E-2</v>
      </c>
      <c r="F357" s="34" t="str">
        <f t="shared" si="32"/>
        <v/>
      </c>
      <c r="G357" s="31" t="str">
        <f t="shared" si="33"/>
        <v>0</v>
      </c>
      <c r="H357" s="26">
        <f t="shared" si="34"/>
        <v>0</v>
      </c>
    </row>
    <row r="358" spans="2:8" s="17" customFormat="1" ht="15" x14ac:dyDescent="0.2">
      <c r="B358" s="3" t="s">
        <v>127</v>
      </c>
      <c r="C358" s="29">
        <v>0</v>
      </c>
      <c r="D358" s="29">
        <v>0</v>
      </c>
      <c r="E358" s="34" t="str">
        <f t="shared" si="31"/>
        <v/>
      </c>
      <c r="F358" s="34" t="str">
        <f t="shared" si="32"/>
        <v/>
      </c>
      <c r="G358" s="31" t="str">
        <f t="shared" si="33"/>
        <v>0</v>
      </c>
      <c r="H358" s="26" t="str">
        <f t="shared" si="34"/>
        <v/>
      </c>
    </row>
    <row r="359" spans="2:8" s="17" customFormat="1" ht="15" x14ac:dyDescent="0.2">
      <c r="B359" s="3" t="s">
        <v>123</v>
      </c>
      <c r="C359" s="29">
        <v>0</v>
      </c>
      <c r="D359" s="29">
        <v>0</v>
      </c>
      <c r="E359" s="34" t="str">
        <f t="shared" si="31"/>
        <v/>
      </c>
      <c r="F359" s="34" t="str">
        <f t="shared" si="32"/>
        <v/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1</v>
      </c>
      <c r="D363" s="29">
        <v>0</v>
      </c>
      <c r="E363" s="34">
        <f t="shared" si="35"/>
        <v>5.9171597633136093E-3</v>
      </c>
      <c r="F363" s="34" t="str">
        <f t="shared" si="36"/>
        <v/>
      </c>
      <c r="G363" s="31" t="str">
        <f t="shared" si="37"/>
        <v>0</v>
      </c>
      <c r="H363" s="26">
        <f t="shared" si="38"/>
        <v>0</v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0</v>
      </c>
      <c r="D369" s="29">
        <v>0</v>
      </c>
      <c r="E369" s="34" t="str">
        <f t="shared" si="35"/>
        <v/>
      </c>
      <c r="F369" s="34" t="str">
        <f t="shared" si="36"/>
        <v/>
      </c>
      <c r="G369" s="31" t="str">
        <f t="shared" si="37"/>
        <v>0</v>
      </c>
      <c r="H369" s="26" t="str">
        <f t="shared" si="38"/>
        <v/>
      </c>
    </row>
    <row r="370" spans="2:8" s="17" customFormat="1" ht="15" x14ac:dyDescent="0.2">
      <c r="B370" s="3" t="s">
        <v>135</v>
      </c>
      <c r="C370" s="29">
        <v>0</v>
      </c>
      <c r="D370" s="29">
        <v>2</v>
      </c>
      <c r="E370" s="34" t="str">
        <f t="shared" si="35"/>
        <v/>
      </c>
      <c r="F370" s="34">
        <f t="shared" si="36"/>
        <v>2.0408163265306121E-2</v>
      </c>
      <c r="G370" s="31" t="str">
        <f t="shared" si="37"/>
        <v>0</v>
      </c>
      <c r="H370" s="26" t="str">
        <f t="shared" si="38"/>
        <v/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4</v>
      </c>
      <c r="D372" s="29">
        <v>0</v>
      </c>
      <c r="E372" s="34">
        <f t="shared" si="35"/>
        <v>2.3668639053254437E-2</v>
      </c>
      <c r="F372" s="34" t="str">
        <f t="shared" si="36"/>
        <v/>
      </c>
      <c r="G372" s="31" t="str">
        <f t="shared" si="37"/>
        <v>0</v>
      </c>
      <c r="H372" s="26">
        <f t="shared" si="38"/>
        <v>0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0</v>
      </c>
      <c r="D375" s="29">
        <v>0</v>
      </c>
      <c r="E375" s="34" t="str">
        <f t="shared" si="35"/>
        <v/>
      </c>
      <c r="F375" s="34" t="str">
        <f t="shared" si="36"/>
        <v/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1</v>
      </c>
      <c r="E377" s="34" t="str">
        <f t="shared" si="35"/>
        <v/>
      </c>
      <c r="F377" s="34">
        <f t="shared" si="36"/>
        <v>1.020408163265306E-2</v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0</v>
      </c>
      <c r="D378" s="29">
        <v>2</v>
      </c>
      <c r="E378" s="34" t="str">
        <f t="shared" si="35"/>
        <v/>
      </c>
      <c r="F378" s="34">
        <f t="shared" si="36"/>
        <v>2.0408163265306121E-2</v>
      </c>
      <c r="G378" s="31" t="str">
        <f t="shared" si="37"/>
        <v>0</v>
      </c>
      <c r="H378" s="26" t="str">
        <f t="shared" si="38"/>
        <v/>
      </c>
    </row>
    <row r="379" spans="2:8" s="17" customFormat="1" ht="15" x14ac:dyDescent="0.2">
      <c r="B379" s="3" t="s">
        <v>384</v>
      </c>
      <c r="C379" s="29">
        <v>0</v>
      </c>
      <c r="D379" s="29">
        <v>0</v>
      </c>
      <c r="E379" s="34" t="str">
        <f t="shared" si="35"/>
        <v/>
      </c>
      <c r="F379" s="34" t="str">
        <f t="shared" si="36"/>
        <v/>
      </c>
      <c r="G379" s="31" t="str">
        <f t="shared" si="37"/>
        <v>0</v>
      </c>
      <c r="H379" s="26" t="str">
        <f t="shared" si="38"/>
        <v/>
      </c>
    </row>
    <row r="380" spans="2:8" s="17" customFormat="1" ht="30" x14ac:dyDescent="0.2">
      <c r="B380" s="3" t="s">
        <v>385</v>
      </c>
      <c r="C380" s="29">
        <v>0</v>
      </c>
      <c r="D380" s="29">
        <v>0</v>
      </c>
      <c r="E380" s="34" t="str">
        <f t="shared" si="35"/>
        <v/>
      </c>
      <c r="F380" s="34" t="str">
        <f t="shared" si="36"/>
        <v/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0</v>
      </c>
      <c r="E383" s="34" t="str">
        <f t="shared" si="35"/>
        <v/>
      </c>
      <c r="F383" s="34" t="str">
        <f t="shared" si="36"/>
        <v/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0</v>
      </c>
      <c r="D385" s="29">
        <v>0</v>
      </c>
      <c r="E385" s="34" t="str">
        <f t="shared" si="35"/>
        <v/>
      </c>
      <c r="F385" s="34" t="str">
        <f t="shared" si="36"/>
        <v/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1</v>
      </c>
      <c r="D387" s="29">
        <v>0</v>
      </c>
      <c r="E387" s="34">
        <f t="shared" si="35"/>
        <v>5.9171597633136093E-3</v>
      </c>
      <c r="F387" s="34" t="str">
        <f t="shared" si="36"/>
        <v/>
      </c>
      <c r="G387" s="31" t="str">
        <f t="shared" si="37"/>
        <v>0</v>
      </c>
      <c r="H387" s="26">
        <f t="shared" si="38"/>
        <v>0</v>
      </c>
    </row>
    <row r="388" spans="2:8" s="17" customFormat="1" ht="15" x14ac:dyDescent="0.2">
      <c r="B388" s="3" t="s">
        <v>389</v>
      </c>
      <c r="C388" s="29">
        <v>0</v>
      </c>
      <c r="D388" s="29">
        <v>0</v>
      </c>
      <c r="E388" s="34" t="str">
        <f t="shared" si="35"/>
        <v/>
      </c>
      <c r="F388" s="34" t="str">
        <f t="shared" si="36"/>
        <v/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1</v>
      </c>
      <c r="D391" s="29">
        <v>1</v>
      </c>
      <c r="E391" s="34">
        <f t="shared" si="35"/>
        <v>5.9171597633136093E-3</v>
      </c>
      <c r="F391" s="34">
        <f t="shared" si="36"/>
        <v>1.020408163265306E-2</v>
      </c>
      <c r="G391" s="31">
        <f t="shared" si="37"/>
        <v>0</v>
      </c>
      <c r="H391" s="26">
        <f t="shared" si="38"/>
        <v>0</v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8</v>
      </c>
      <c r="D393" s="29">
        <v>0</v>
      </c>
      <c r="E393" s="34">
        <f t="shared" si="35"/>
        <v>4.7337278106508875E-2</v>
      </c>
      <c r="F393" s="34" t="str">
        <f t="shared" si="36"/>
        <v/>
      </c>
      <c r="G393" s="31" t="str">
        <f t="shared" si="37"/>
        <v>0</v>
      </c>
      <c r="H393" s="26">
        <f t="shared" si="38"/>
        <v>0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4</v>
      </c>
      <c r="E398" s="34" t="str">
        <f t="shared" si="35"/>
        <v/>
      </c>
      <c r="F398" s="34">
        <f t="shared" si="36"/>
        <v>4.0816326530612242E-2</v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0</v>
      </c>
      <c r="D401" s="29">
        <v>0</v>
      </c>
      <c r="E401" s="34" t="str">
        <f t="shared" si="35"/>
        <v/>
      </c>
      <c r="F401" s="34" t="str">
        <f t="shared" si="36"/>
        <v/>
      </c>
      <c r="G401" s="31" t="str">
        <f t="shared" si="37"/>
        <v>0</v>
      </c>
      <c r="H401" s="26" t="str">
        <f t="shared" si="38"/>
        <v/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0</v>
      </c>
      <c r="E403" s="34" t="str">
        <f t="shared" si="35"/>
        <v/>
      </c>
      <c r="F403" s="34" t="str">
        <f t="shared" si="36"/>
        <v/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0</v>
      </c>
      <c r="E405" s="34" t="str">
        <f t="shared" si="35"/>
        <v/>
      </c>
      <c r="F405" s="34" t="str">
        <f t="shared" si="36"/>
        <v/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3</v>
      </c>
      <c r="D406" s="29">
        <v>0</v>
      </c>
      <c r="E406" s="34">
        <f t="shared" si="35"/>
        <v>1.7751479289940829E-2</v>
      </c>
      <c r="F406" s="34" t="str">
        <f t="shared" si="36"/>
        <v/>
      </c>
      <c r="G406" s="31" t="str">
        <f t="shared" si="37"/>
        <v>0</v>
      </c>
      <c r="H406" s="26">
        <f t="shared" si="38"/>
        <v>0</v>
      </c>
    </row>
    <row r="407" spans="2:8" s="17" customFormat="1" ht="15" x14ac:dyDescent="0.2">
      <c r="B407" s="3" t="s">
        <v>398</v>
      </c>
      <c r="C407" s="29">
        <v>1</v>
      </c>
      <c r="D407" s="29">
        <v>0</v>
      </c>
      <c r="E407" s="34">
        <f t="shared" si="35"/>
        <v>5.9171597633136093E-3</v>
      </c>
      <c r="F407" s="34" t="str">
        <f t="shared" si="36"/>
        <v/>
      </c>
      <c r="G407" s="31" t="str">
        <f t="shared" si="37"/>
        <v>0</v>
      </c>
      <c r="H407" s="26">
        <f t="shared" si="38"/>
        <v>0</v>
      </c>
    </row>
    <row r="408" spans="2:8" s="17" customFormat="1" ht="15" x14ac:dyDescent="0.2">
      <c r="B408" s="3" t="s">
        <v>399</v>
      </c>
      <c r="C408" s="29">
        <v>1</v>
      </c>
      <c r="D408" s="29">
        <v>0</v>
      </c>
      <c r="E408" s="34">
        <f t="shared" si="35"/>
        <v>5.9171597633136093E-3</v>
      </c>
      <c r="F408" s="34" t="str">
        <f t="shared" si="36"/>
        <v/>
      </c>
      <c r="G408" s="31" t="str">
        <f t="shared" si="37"/>
        <v>0</v>
      </c>
      <c r="H408" s="26">
        <f t="shared" si="38"/>
        <v>0</v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0</v>
      </c>
      <c r="D411" s="29">
        <v>0</v>
      </c>
      <c r="E411" s="34" t="str">
        <f t="shared" si="35"/>
        <v/>
      </c>
      <c r="F411" s="34" t="str">
        <f t="shared" si="36"/>
        <v/>
      </c>
      <c r="G411" s="31" t="str">
        <f t="shared" si="37"/>
        <v>0</v>
      </c>
      <c r="H411" s="26" t="str">
        <f t="shared" si="38"/>
        <v/>
      </c>
    </row>
    <row r="412" spans="2:8" s="17" customFormat="1" ht="30" x14ac:dyDescent="0.2">
      <c r="B412" s="3" t="s">
        <v>402</v>
      </c>
      <c r="C412" s="29">
        <v>0</v>
      </c>
      <c r="D412" s="29">
        <v>0</v>
      </c>
      <c r="E412" s="34" t="str">
        <f t="shared" si="35"/>
        <v/>
      </c>
      <c r="F412" s="34" t="str">
        <f t="shared" si="36"/>
        <v/>
      </c>
      <c r="G412" s="31" t="str">
        <f t="shared" si="37"/>
        <v>0</v>
      </c>
      <c r="H412" s="26" t="str">
        <f t="shared" si="38"/>
        <v/>
      </c>
    </row>
    <row r="413" spans="2:8" s="17" customFormat="1" ht="30" x14ac:dyDescent="0.2">
      <c r="B413" s="3" t="s">
        <v>403</v>
      </c>
      <c r="C413" s="29">
        <v>0</v>
      </c>
      <c r="D413" s="29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1</v>
      </c>
      <c r="D422" s="29">
        <v>0</v>
      </c>
      <c r="E422" s="34">
        <f t="shared" si="35"/>
        <v>5.9171597633136093E-3</v>
      </c>
      <c r="F422" s="34" t="str">
        <f t="shared" si="36"/>
        <v/>
      </c>
      <c r="G422" s="31" t="str">
        <f t="shared" si="37"/>
        <v>0</v>
      </c>
      <c r="H422" s="26">
        <f t="shared" si="38"/>
        <v>0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0</v>
      </c>
      <c r="D432" s="29">
        <v>0</v>
      </c>
      <c r="E432" s="34" t="str">
        <f t="shared" si="39"/>
        <v/>
      </c>
      <c r="F432" s="34" t="str">
        <f t="shared" si="40"/>
        <v/>
      </c>
      <c r="G432" s="31" t="str">
        <f t="shared" si="41"/>
        <v>0</v>
      </c>
      <c r="H432" s="26" t="str">
        <f t="shared" si="42"/>
        <v/>
      </c>
    </row>
    <row r="433" spans="2:8" s="17" customFormat="1" ht="15" x14ac:dyDescent="0.2">
      <c r="B433" s="3" t="s">
        <v>162</v>
      </c>
      <c r="C433" s="29">
        <v>0</v>
      </c>
      <c r="D433" s="29">
        <v>0</v>
      </c>
      <c r="E433" s="34" t="str">
        <f t="shared" si="39"/>
        <v/>
      </c>
      <c r="F433" s="34" t="str">
        <f t="shared" si="40"/>
        <v/>
      </c>
      <c r="G433" s="31" t="str">
        <f t="shared" si="41"/>
        <v>0</v>
      </c>
      <c r="H433" s="26" t="str">
        <f t="shared" si="42"/>
        <v/>
      </c>
    </row>
    <row r="434" spans="2:8" s="17" customFormat="1" ht="45" x14ac:dyDescent="0.2">
      <c r="B434" s="3" t="s">
        <v>418</v>
      </c>
      <c r="C434" s="29">
        <v>0</v>
      </c>
      <c r="D434" s="29">
        <v>0</v>
      </c>
      <c r="E434" s="34" t="str">
        <f t="shared" si="39"/>
        <v/>
      </c>
      <c r="F434" s="34" t="str">
        <f t="shared" si="40"/>
        <v/>
      </c>
      <c r="G434" s="31" t="str">
        <f t="shared" si="41"/>
        <v>0</v>
      </c>
      <c r="H434" s="26" t="str">
        <f t="shared" si="42"/>
        <v/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0</v>
      </c>
      <c r="E436" s="34" t="str">
        <f t="shared" si="39"/>
        <v/>
      </c>
      <c r="F436" s="34" t="str">
        <f t="shared" si="40"/>
        <v/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0</v>
      </c>
      <c r="D437" s="29">
        <v>0</v>
      </c>
      <c r="E437" s="34" t="str">
        <f t="shared" si="39"/>
        <v/>
      </c>
      <c r="F437" s="34" t="str">
        <f t="shared" si="40"/>
        <v/>
      </c>
      <c r="G437" s="31" t="str">
        <f t="shared" si="41"/>
        <v>0</v>
      </c>
      <c r="H437" s="26" t="str">
        <f t="shared" si="42"/>
        <v/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0</v>
      </c>
      <c r="D441" s="29">
        <v>0</v>
      </c>
      <c r="E441" s="34" t="str">
        <f t="shared" si="39"/>
        <v/>
      </c>
      <c r="F441" s="34" t="str">
        <f t="shared" si="40"/>
        <v/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1</v>
      </c>
      <c r="D450" s="29">
        <v>0</v>
      </c>
      <c r="E450" s="34">
        <f t="shared" si="39"/>
        <v>5.9171597633136093E-3</v>
      </c>
      <c r="F450" s="34" t="str">
        <f t="shared" si="40"/>
        <v/>
      </c>
      <c r="G450" s="31" t="str">
        <f t="shared" si="41"/>
        <v>0</v>
      </c>
      <c r="H450" s="26">
        <f t="shared" si="42"/>
        <v>0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1</v>
      </c>
      <c r="D460" s="29">
        <v>1</v>
      </c>
      <c r="E460" s="34">
        <f t="shared" si="39"/>
        <v>5.9171597633136093E-3</v>
      </c>
      <c r="F460" s="34">
        <f t="shared" si="40"/>
        <v>1.020408163265306E-2</v>
      </c>
      <c r="G460" s="31">
        <f t="shared" si="41"/>
        <v>0</v>
      </c>
      <c r="H460" s="26">
        <f t="shared" si="42"/>
        <v>0</v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</v>
      </c>
      <c r="D463" s="29">
        <v>0</v>
      </c>
      <c r="E463" s="34">
        <f t="shared" si="39"/>
        <v>5.9171597633136093E-3</v>
      </c>
      <c r="F463" s="34" t="str">
        <f t="shared" si="40"/>
        <v/>
      </c>
      <c r="G463" s="31" t="str">
        <f t="shared" si="41"/>
        <v>0</v>
      </c>
      <c r="H463" s="26">
        <f t="shared" si="42"/>
        <v>0</v>
      </c>
    </row>
    <row r="464" spans="2:8" s="17" customFormat="1" ht="15" x14ac:dyDescent="0.2">
      <c r="B464" s="3" t="s">
        <v>478</v>
      </c>
      <c r="C464" s="29">
        <v>0</v>
      </c>
      <c r="D464" s="29">
        <v>0</v>
      </c>
      <c r="E464" s="34" t="str">
        <f t="shared" si="39"/>
        <v/>
      </c>
      <c r="F464" s="34" t="str">
        <f t="shared" si="40"/>
        <v/>
      </c>
      <c r="G464" s="31" t="str">
        <f t="shared" si="41"/>
        <v>0</v>
      </c>
      <c r="H464" s="26" t="str">
        <f t="shared" si="42"/>
        <v/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3</v>
      </c>
      <c r="D467" s="29">
        <v>0</v>
      </c>
      <c r="E467" s="34">
        <f t="shared" si="39"/>
        <v>1.7751479289940829E-2</v>
      </c>
      <c r="F467" s="34" t="str">
        <f t="shared" si="40"/>
        <v/>
      </c>
      <c r="G467" s="31" t="str">
        <f t="shared" si="41"/>
        <v>0</v>
      </c>
      <c r="H467" s="26">
        <f t="shared" si="42"/>
        <v>0</v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0</v>
      </c>
      <c r="E475" s="34" t="str">
        <f t="shared" si="39"/>
        <v/>
      </c>
      <c r="F475" s="34" t="str">
        <f t="shared" si="40"/>
        <v/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0</v>
      </c>
      <c r="D478" s="29">
        <v>0</v>
      </c>
      <c r="E478" s="34" t="str">
        <f t="shared" si="39"/>
        <v/>
      </c>
      <c r="F478" s="34" t="str">
        <f t="shared" si="40"/>
        <v/>
      </c>
      <c r="G478" s="31" t="str">
        <f t="shared" si="41"/>
        <v>0</v>
      </c>
      <c r="H478" s="26" t="str">
        <f t="shared" si="42"/>
        <v/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0</v>
      </c>
      <c r="E480" s="34" t="str">
        <f t="shared" si="39"/>
        <v/>
      </c>
      <c r="F480" s="34" t="str">
        <f t="shared" si="40"/>
        <v/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0</v>
      </c>
      <c r="D483" s="29">
        <v>1</v>
      </c>
      <c r="E483" s="34" t="str">
        <f t="shared" si="39"/>
        <v/>
      </c>
      <c r="F483" s="34">
        <f t="shared" si="40"/>
        <v>1.020408163265306E-2</v>
      </c>
      <c r="G483" s="31" t="str">
        <f t="shared" si="41"/>
        <v>0</v>
      </c>
      <c r="H483" s="26" t="str">
        <f t="shared" si="42"/>
        <v/>
      </c>
    </row>
    <row r="484" spans="2:8" s="17" customFormat="1" ht="30" x14ac:dyDescent="0.2">
      <c r="B484" s="3" t="s">
        <v>184</v>
      </c>
      <c r="C484" s="29">
        <v>0</v>
      </c>
      <c r="D484" s="29">
        <v>0</v>
      </c>
      <c r="E484" s="34" t="str">
        <f t="shared" si="39"/>
        <v/>
      </c>
      <c r="F484" s="34" t="str">
        <f t="shared" si="40"/>
        <v/>
      </c>
      <c r="G484" s="31" t="str">
        <f t="shared" si="41"/>
        <v>0</v>
      </c>
      <c r="H484" s="26" t="str">
        <f t="shared" si="42"/>
        <v/>
      </c>
    </row>
    <row r="485" spans="2:8" s="17" customFormat="1" ht="15" x14ac:dyDescent="0.2">
      <c r="B485" s="3" t="s">
        <v>443</v>
      </c>
      <c r="C485" s="29">
        <v>1</v>
      </c>
      <c r="D485" s="29">
        <v>3</v>
      </c>
      <c r="E485" s="34">
        <f t="shared" si="39"/>
        <v>5.9171597633136093E-3</v>
      </c>
      <c r="F485" s="34">
        <f t="shared" si="40"/>
        <v>3.0612244897959183E-2</v>
      </c>
      <c r="G485" s="31">
        <f t="shared" si="41"/>
        <v>2</v>
      </c>
      <c r="H485" s="26">
        <f t="shared" si="42"/>
        <v>1.1834319526627219E-2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5</v>
      </c>
      <c r="D491" s="29">
        <v>0</v>
      </c>
      <c r="E491" s="34">
        <f t="shared" si="43"/>
        <v>2.9585798816568046E-2</v>
      </c>
      <c r="F491" s="34" t="str">
        <f t="shared" si="44"/>
        <v/>
      </c>
      <c r="G491" s="31" t="str">
        <f t="shared" si="45"/>
        <v>0</v>
      </c>
      <c r="H491" s="26">
        <f t="shared" si="46"/>
        <v>0</v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0</v>
      </c>
      <c r="D493" s="29">
        <v>0</v>
      </c>
      <c r="E493" s="34" t="str">
        <f t="shared" si="43"/>
        <v/>
      </c>
      <c r="F493" s="34" t="str">
        <f t="shared" si="44"/>
        <v/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39</v>
      </c>
      <c r="D505" s="21">
        <f>SUM(D506:D530)</f>
        <v>45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0.15384615384615385</v>
      </c>
      <c r="H505" s="22">
        <f>+IF(OR(AND(E505=""),(G505="")),"",E505*G505)</f>
        <v>0.15384615384615385</v>
      </c>
    </row>
    <row r="506" spans="2:8" s="17" customFormat="1" ht="15" x14ac:dyDescent="0.2">
      <c r="B506" s="3" t="s">
        <v>454</v>
      </c>
      <c r="C506" s="29">
        <v>0</v>
      </c>
      <c r="D506" s="29">
        <v>0</v>
      </c>
      <c r="E506" s="34" t="str">
        <f>+IF(C506=0,"",C506/C$505)</f>
        <v/>
      </c>
      <c r="F506" s="34" t="str">
        <f>+IF(D506=0,"",D506/D$505)</f>
        <v/>
      </c>
      <c r="G506" s="31" t="str">
        <f>+IF(OR(AND(D506=0),(C506=0)),"0",((D506-C506)/C506))</f>
        <v>0</v>
      </c>
      <c r="H506" s="26" t="str">
        <f>+IF(OR(AND(E506=""),(G506="")),"",E506*G506)</f>
        <v/>
      </c>
    </row>
    <row r="507" spans="2:8" s="17" customFormat="1" ht="15" x14ac:dyDescent="0.2">
      <c r="B507" s="3" t="s">
        <v>187</v>
      </c>
      <c r="C507" s="29">
        <v>3</v>
      </c>
      <c r="D507" s="29">
        <v>0</v>
      </c>
      <c r="E507" s="34">
        <f t="shared" ref="E507:E529" si="47">+IF(C507=0,"",C507/C$505)</f>
        <v>7.6923076923076927E-2</v>
      </c>
      <c r="F507" s="34" t="str">
        <f t="shared" ref="F507:F529" si="48">+IF(D507=0,"",D507/D$505)</f>
        <v/>
      </c>
      <c r="G507" s="31" t="str">
        <f t="shared" ref="G507:G529" si="49">+IF(OR(AND(D507=0),(C507=0)),"0",((D507-C507)/C507))</f>
        <v>0</v>
      </c>
      <c r="H507" s="26">
        <f t="shared" ref="H507:H530" si="50">+IF(OR(AND(E507=""),(G507="")),"",E507*G507)</f>
        <v>0</v>
      </c>
    </row>
    <row r="508" spans="2:8" s="17" customFormat="1" ht="15" x14ac:dyDescent="0.2">
      <c r="B508" s="3" t="s">
        <v>455</v>
      </c>
      <c r="C508" s="29">
        <v>2</v>
      </c>
      <c r="D508" s="29">
        <v>22</v>
      </c>
      <c r="E508" s="34">
        <f t="shared" si="47"/>
        <v>5.128205128205128E-2</v>
      </c>
      <c r="F508" s="34">
        <f t="shared" si="48"/>
        <v>0.48888888888888887</v>
      </c>
      <c r="G508" s="31">
        <f t="shared" si="49"/>
        <v>10</v>
      </c>
      <c r="H508" s="26">
        <f t="shared" si="50"/>
        <v>0.51282051282051277</v>
      </c>
    </row>
    <row r="509" spans="2:8" s="17" customFormat="1" ht="15" x14ac:dyDescent="0.2">
      <c r="B509" s="3" t="s">
        <v>456</v>
      </c>
      <c r="C509" s="29">
        <v>20</v>
      </c>
      <c r="D509" s="29">
        <v>9</v>
      </c>
      <c r="E509" s="34">
        <f t="shared" si="47"/>
        <v>0.51282051282051277</v>
      </c>
      <c r="F509" s="34">
        <f t="shared" si="48"/>
        <v>0.2</v>
      </c>
      <c r="G509" s="31">
        <f t="shared" si="49"/>
        <v>-0.55000000000000004</v>
      </c>
      <c r="H509" s="26">
        <f t="shared" si="50"/>
        <v>-0.28205128205128205</v>
      </c>
    </row>
    <row r="510" spans="2:8" s="17" customFormat="1" ht="15" x14ac:dyDescent="0.2">
      <c r="B510" s="3" t="s">
        <v>188</v>
      </c>
      <c r="C510" s="29">
        <v>0</v>
      </c>
      <c r="D510" s="29">
        <v>0</v>
      </c>
      <c r="E510" s="34" t="str">
        <f t="shared" si="47"/>
        <v/>
      </c>
      <c r="F510" s="34" t="str">
        <f t="shared" si="48"/>
        <v/>
      </c>
      <c r="G510" s="31" t="str">
        <f t="shared" si="49"/>
        <v>0</v>
      </c>
      <c r="H510" s="26" t="str">
        <f t="shared" si="50"/>
        <v/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0</v>
      </c>
      <c r="E513" s="34" t="str">
        <f t="shared" si="47"/>
        <v/>
      </c>
      <c r="F513" s="34" t="str">
        <f t="shared" si="48"/>
        <v/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7</v>
      </c>
      <c r="D515" s="29">
        <v>2</v>
      </c>
      <c r="E515" s="34">
        <f t="shared" si="47"/>
        <v>0.17948717948717949</v>
      </c>
      <c r="F515" s="34">
        <f t="shared" si="48"/>
        <v>4.4444444444444446E-2</v>
      </c>
      <c r="G515" s="31">
        <f t="shared" si="49"/>
        <v>-0.7142857142857143</v>
      </c>
      <c r="H515" s="26">
        <f t="shared" si="50"/>
        <v>-0.12820512820512822</v>
      </c>
    </row>
    <row r="516" spans="2:8" s="17" customFormat="1" ht="15" x14ac:dyDescent="0.2">
      <c r="B516" s="3" t="s">
        <v>459</v>
      </c>
      <c r="C516" s="29">
        <v>0</v>
      </c>
      <c r="D516" s="29">
        <v>0</v>
      </c>
      <c r="E516" s="34" t="str">
        <f t="shared" si="47"/>
        <v/>
      </c>
      <c r="F516" s="34" t="str">
        <f t="shared" si="48"/>
        <v/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0</v>
      </c>
      <c r="D517" s="29">
        <v>0</v>
      </c>
      <c r="E517" s="34" t="str">
        <f t="shared" si="47"/>
        <v/>
      </c>
      <c r="F517" s="34" t="str">
        <f t="shared" si="48"/>
        <v/>
      </c>
      <c r="G517" s="31" t="str">
        <f t="shared" si="49"/>
        <v>0</v>
      </c>
      <c r="H517" s="26" t="str">
        <f t="shared" si="50"/>
        <v/>
      </c>
    </row>
    <row r="518" spans="2:8" s="17" customFormat="1" ht="15" x14ac:dyDescent="0.2">
      <c r="B518" s="3" t="s">
        <v>190</v>
      </c>
      <c r="C518" s="29">
        <v>0</v>
      </c>
      <c r="D518" s="29">
        <v>4</v>
      </c>
      <c r="E518" s="34" t="str">
        <f t="shared" si="47"/>
        <v/>
      </c>
      <c r="F518" s="34">
        <f t="shared" si="48"/>
        <v>8.8888888888888892E-2</v>
      </c>
      <c r="G518" s="31" t="str">
        <f t="shared" si="49"/>
        <v>0</v>
      </c>
      <c r="H518" s="26" t="str">
        <f t="shared" si="50"/>
        <v/>
      </c>
    </row>
    <row r="519" spans="2:8" s="17" customFormat="1" ht="15" x14ac:dyDescent="0.2">
      <c r="B519" s="3" t="s">
        <v>192</v>
      </c>
      <c r="C519" s="29">
        <v>0</v>
      </c>
      <c r="D519" s="29">
        <v>0</v>
      </c>
      <c r="E519" s="34" t="str">
        <f t="shared" si="47"/>
        <v/>
      </c>
      <c r="F519" s="34" t="str">
        <f t="shared" si="48"/>
        <v/>
      </c>
      <c r="G519" s="31" t="str">
        <f t="shared" si="49"/>
        <v>0</v>
      </c>
      <c r="H519" s="26" t="str">
        <f t="shared" si="50"/>
        <v/>
      </c>
    </row>
    <row r="520" spans="2:8" s="17" customFormat="1" ht="15" x14ac:dyDescent="0.2">
      <c r="B520" s="3" t="s">
        <v>191</v>
      </c>
      <c r="C520" s="29">
        <v>0</v>
      </c>
      <c r="D520" s="29">
        <v>0</v>
      </c>
      <c r="E520" s="34" t="str">
        <f t="shared" si="47"/>
        <v/>
      </c>
      <c r="F520" s="34" t="str">
        <f t="shared" si="48"/>
        <v/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5</v>
      </c>
      <c r="D521" s="29">
        <v>6</v>
      </c>
      <c r="E521" s="34">
        <f t="shared" si="47"/>
        <v>0.12820512820512819</v>
      </c>
      <c r="F521" s="34">
        <f t="shared" si="48"/>
        <v>0.13333333333333333</v>
      </c>
      <c r="G521" s="31">
        <f t="shared" si="49"/>
        <v>0.2</v>
      </c>
      <c r="H521" s="26">
        <f t="shared" si="50"/>
        <v>2.564102564102564E-2</v>
      </c>
    </row>
    <row r="522" spans="2:8" s="17" customFormat="1" ht="15" x14ac:dyDescent="0.2">
      <c r="B522" s="3" t="s">
        <v>193</v>
      </c>
      <c r="C522" s="29">
        <v>2</v>
      </c>
      <c r="D522" s="29">
        <v>0</v>
      </c>
      <c r="E522" s="34">
        <f t="shared" si="47"/>
        <v>5.128205128205128E-2</v>
      </c>
      <c r="F522" s="34" t="str">
        <f t="shared" si="48"/>
        <v/>
      </c>
      <c r="G522" s="31" t="str">
        <f t="shared" si="49"/>
        <v>0</v>
      </c>
      <c r="H522" s="26">
        <f t="shared" si="50"/>
        <v>0</v>
      </c>
    </row>
    <row r="523" spans="2:8" s="17" customFormat="1" ht="15" x14ac:dyDescent="0.2">
      <c r="B523" s="3" t="s">
        <v>462</v>
      </c>
      <c r="C523" s="29">
        <v>0</v>
      </c>
      <c r="D523" s="29">
        <v>0</v>
      </c>
      <c r="E523" s="34" t="str">
        <f t="shared" si="47"/>
        <v/>
      </c>
      <c r="F523" s="34" t="str">
        <f t="shared" si="48"/>
        <v/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0</v>
      </c>
      <c r="D524" s="29">
        <v>0</v>
      </c>
      <c r="E524" s="34" t="str">
        <f t="shared" si="47"/>
        <v/>
      </c>
      <c r="F524" s="34" t="str">
        <f t="shared" si="48"/>
        <v/>
      </c>
      <c r="G524" s="31" t="str">
        <f t="shared" si="49"/>
        <v>0</v>
      </c>
      <c r="H524" s="26" t="str">
        <f t="shared" si="50"/>
        <v/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0</v>
      </c>
      <c r="D526" s="29">
        <v>0</v>
      </c>
      <c r="E526" s="34" t="str">
        <f t="shared" si="47"/>
        <v/>
      </c>
      <c r="F526" s="34" t="str">
        <f t="shared" si="48"/>
        <v/>
      </c>
      <c r="G526" s="31" t="str">
        <f t="shared" si="49"/>
        <v>0</v>
      </c>
      <c r="H526" s="26" t="str">
        <f t="shared" si="50"/>
        <v/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1</v>
      </c>
      <c r="E528" s="34" t="str">
        <f t="shared" si="47"/>
        <v/>
      </c>
      <c r="F528" s="34">
        <f t="shared" si="48"/>
        <v>2.2222222222222223E-2</v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0</v>
      </c>
      <c r="D529" s="29">
        <v>1</v>
      </c>
      <c r="E529" s="34" t="str">
        <f t="shared" si="47"/>
        <v/>
      </c>
      <c r="F529" s="34">
        <f t="shared" si="48"/>
        <v>2.2222222222222223E-2</v>
      </c>
      <c r="G529" s="31" t="str">
        <f t="shared" si="49"/>
        <v>0</v>
      </c>
      <c r="H529" s="26" t="str">
        <f t="shared" si="50"/>
        <v/>
      </c>
    </row>
    <row r="530" spans="2:8" s="17" customFormat="1" ht="30" x14ac:dyDescent="0.2">
      <c r="B530" s="3" t="s">
        <v>467</v>
      </c>
      <c r="C530" s="29">
        <v>0</v>
      </c>
      <c r="D530" s="29">
        <v>0</v>
      </c>
      <c r="E530" s="34" t="str">
        <f>+IF(C530=0,"",C530/C$505)</f>
        <v/>
      </c>
      <c r="F530" s="34" t="str">
        <f>+IF(D530=0,"",D530/D$505)</f>
        <v/>
      </c>
      <c r="G530" s="31" t="str">
        <f>+IF(OR(AND(D530=0),(C530=0)),"0",((D530-C530)/C530))</f>
        <v>0</v>
      </c>
      <c r="H530" s="26" t="str">
        <f t="shared" si="50"/>
        <v/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549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506</v>
      </c>
      <c r="C8" s="20">
        <f>+C18+C70+C151+C294+C505</f>
        <v>6508</v>
      </c>
      <c r="D8" s="21">
        <f>+D18+D70+D151+D294+D505</f>
        <v>6162</v>
      </c>
      <c r="E8" s="22">
        <f>SUM(E9:E13)</f>
        <v>1</v>
      </c>
      <c r="F8" s="22">
        <f>SUM(F9:F13)</f>
        <v>1</v>
      </c>
      <c r="G8" s="22">
        <f t="shared" ref="G8:G13" si="0">+(D8-C8)/C8</f>
        <v>-5.3165334972341736E-2</v>
      </c>
      <c r="H8" s="22">
        <f t="shared" ref="H8:H13" si="1">+IF(OR(AND(E8=""),(G8="")),"",E8*G8)</f>
        <v>-5.3165334972341736E-2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350</v>
      </c>
      <c r="D9" s="24">
        <f>+D18</f>
        <v>203</v>
      </c>
      <c r="E9" s="25">
        <f t="shared" ref="E9:F13" si="2">+C9/C$8</f>
        <v>5.3779963122311002E-2</v>
      </c>
      <c r="F9" s="25">
        <f t="shared" si="2"/>
        <v>3.2943849399545602E-2</v>
      </c>
      <c r="G9" s="25">
        <f t="shared" si="0"/>
        <v>-0.42</v>
      </c>
      <c r="H9" s="26">
        <f t="shared" si="1"/>
        <v>-2.258758451137062E-2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472</v>
      </c>
      <c r="D10" s="24">
        <f>+D70</f>
        <v>533</v>
      </c>
      <c r="E10" s="25">
        <f t="shared" si="2"/>
        <v>7.2526121696373694E-2</v>
      </c>
      <c r="F10" s="25">
        <f t="shared" si="2"/>
        <v>8.6497890295358648E-2</v>
      </c>
      <c r="G10" s="25">
        <f t="shared" si="0"/>
        <v>0.12923728813559321</v>
      </c>
      <c r="H10" s="26">
        <f t="shared" si="1"/>
        <v>9.373079287031346E-3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1135</v>
      </c>
      <c r="D11" s="24">
        <f>+D151</f>
        <v>1210</v>
      </c>
      <c r="E11" s="25">
        <f t="shared" si="2"/>
        <v>0.17440073755377997</v>
      </c>
      <c r="F11" s="25">
        <f t="shared" si="2"/>
        <v>0.19636481661798116</v>
      </c>
      <c r="G11" s="25">
        <f t="shared" si="0"/>
        <v>6.6079295154185022E-2</v>
      </c>
      <c r="H11" s="26">
        <f t="shared" si="1"/>
        <v>1.1524277811923786E-2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3265</v>
      </c>
      <c r="D12" s="24">
        <f>+D294</f>
        <v>3198</v>
      </c>
      <c r="E12" s="25">
        <f t="shared" si="2"/>
        <v>0.50169022741241553</v>
      </c>
      <c r="F12" s="25">
        <f t="shared" si="2"/>
        <v>0.51898734177215189</v>
      </c>
      <c r="G12" s="25">
        <f t="shared" si="0"/>
        <v>-2.0520673813169986E-2</v>
      </c>
      <c r="H12" s="26">
        <f t="shared" si="1"/>
        <v>-1.0295021511985251E-2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1286</v>
      </c>
      <c r="D13" s="24">
        <f>+D505</f>
        <v>1018</v>
      </c>
      <c r="E13" s="25">
        <f t="shared" si="2"/>
        <v>0.19760295021511987</v>
      </c>
      <c r="F13" s="25">
        <f t="shared" si="2"/>
        <v>0.16520610191496268</v>
      </c>
      <c r="G13" s="25">
        <f t="shared" si="0"/>
        <v>-0.20839813374805599</v>
      </c>
      <c r="H13" s="26">
        <f t="shared" si="1"/>
        <v>-4.1180086047940996E-2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350</v>
      </c>
      <c r="D18" s="20">
        <f>SUM(D19:D64)</f>
        <v>203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-0.42</v>
      </c>
      <c r="H18" s="22">
        <f t="shared" ref="H18:H32" si="6">+IF(OR(AND(E18=""),(G18="")),"",E18*G18)</f>
        <v>-0.42</v>
      </c>
    </row>
    <row r="19" spans="2:8" s="17" customFormat="1" ht="15" x14ac:dyDescent="0.2">
      <c r="B19" s="3" t="s">
        <v>0</v>
      </c>
      <c r="C19" s="29">
        <v>0</v>
      </c>
      <c r="D19" s="29">
        <v>1</v>
      </c>
      <c r="E19" s="30" t="str">
        <f t="shared" si="3"/>
        <v/>
      </c>
      <c r="F19" s="30">
        <f t="shared" si="4"/>
        <v>4.9261083743842365E-3</v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6</v>
      </c>
      <c r="D20" s="29">
        <v>1</v>
      </c>
      <c r="E20" s="30">
        <f t="shared" si="3"/>
        <v>1.7142857142857144E-2</v>
      </c>
      <c r="F20" s="30">
        <f t="shared" si="4"/>
        <v>4.9261083743842365E-3</v>
      </c>
      <c r="G20" s="31">
        <f t="shared" si="5"/>
        <v>-0.83333333333333337</v>
      </c>
      <c r="H20" s="26">
        <f t="shared" si="6"/>
        <v>-1.4285714285714287E-2</v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1</v>
      </c>
      <c r="D22" s="29">
        <v>0</v>
      </c>
      <c r="E22" s="30">
        <f t="shared" si="3"/>
        <v>2.8571428571428571E-3</v>
      </c>
      <c r="F22" s="30" t="str">
        <f t="shared" si="4"/>
        <v/>
      </c>
      <c r="G22" s="31" t="str">
        <f t="shared" si="5"/>
        <v>0</v>
      </c>
      <c r="H22" s="26">
        <f t="shared" si="6"/>
        <v>0</v>
      </c>
    </row>
    <row r="23" spans="2:8" s="17" customFormat="1" ht="30" x14ac:dyDescent="0.2">
      <c r="B23" s="3" t="s">
        <v>198</v>
      </c>
      <c r="C23" s="29">
        <v>58</v>
      </c>
      <c r="D23" s="29">
        <v>33</v>
      </c>
      <c r="E23" s="30">
        <f t="shared" si="3"/>
        <v>0.1657142857142857</v>
      </c>
      <c r="F23" s="30">
        <f t="shared" si="4"/>
        <v>0.1625615763546798</v>
      </c>
      <c r="G23" s="31">
        <f t="shared" si="5"/>
        <v>-0.43103448275862066</v>
      </c>
      <c r="H23" s="26">
        <f t="shared" si="6"/>
        <v>-7.1428571428571425E-2</v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1</v>
      </c>
      <c r="D25" s="29">
        <v>1</v>
      </c>
      <c r="E25" s="30">
        <f t="shared" si="3"/>
        <v>2.8571428571428571E-3</v>
      </c>
      <c r="F25" s="30">
        <f t="shared" si="4"/>
        <v>4.9261083743842365E-3</v>
      </c>
      <c r="G25" s="31">
        <f t="shared" si="5"/>
        <v>0</v>
      </c>
      <c r="H25" s="26">
        <f t="shared" si="6"/>
        <v>0</v>
      </c>
    </row>
    <row r="26" spans="2:8" s="17" customFormat="1" ht="15" x14ac:dyDescent="0.2">
      <c r="B26" s="3" t="s">
        <v>6</v>
      </c>
      <c r="C26" s="29">
        <v>1</v>
      </c>
      <c r="D26" s="29">
        <v>3</v>
      </c>
      <c r="E26" s="30">
        <f t="shared" si="3"/>
        <v>2.8571428571428571E-3</v>
      </c>
      <c r="F26" s="30">
        <f t="shared" si="4"/>
        <v>1.4778325123152709E-2</v>
      </c>
      <c r="G26" s="31">
        <f t="shared" si="5"/>
        <v>2</v>
      </c>
      <c r="H26" s="26">
        <f t="shared" si="6"/>
        <v>5.7142857142857143E-3</v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11</v>
      </c>
      <c r="D28" s="29">
        <v>8</v>
      </c>
      <c r="E28" s="30">
        <f t="shared" si="3"/>
        <v>3.1428571428571431E-2</v>
      </c>
      <c r="F28" s="30">
        <f t="shared" si="4"/>
        <v>3.9408866995073892E-2</v>
      </c>
      <c r="G28" s="31">
        <f t="shared" si="5"/>
        <v>-0.27272727272727271</v>
      </c>
      <c r="H28" s="26">
        <f t="shared" si="6"/>
        <v>-8.5714285714285719E-3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2</v>
      </c>
      <c r="D30" s="29">
        <v>0</v>
      </c>
      <c r="E30" s="30">
        <f t="shared" si="3"/>
        <v>5.7142857142857143E-3</v>
      </c>
      <c r="F30" s="30" t="str">
        <f t="shared" si="4"/>
        <v/>
      </c>
      <c r="G30" s="31" t="str">
        <f t="shared" si="5"/>
        <v>0</v>
      </c>
      <c r="H30" s="26">
        <f t="shared" si="6"/>
        <v>0</v>
      </c>
    </row>
    <row r="31" spans="2:8" s="17" customFormat="1" ht="15" x14ac:dyDescent="0.2">
      <c r="B31" s="3" t="s">
        <v>4</v>
      </c>
      <c r="C31" s="29">
        <v>10</v>
      </c>
      <c r="D31" s="29">
        <v>0</v>
      </c>
      <c r="E31" s="30">
        <f t="shared" si="3"/>
        <v>2.8571428571428571E-2</v>
      </c>
      <c r="F31" s="30" t="str">
        <f t="shared" si="4"/>
        <v/>
      </c>
      <c r="G31" s="31" t="str">
        <f t="shared" si="5"/>
        <v>0</v>
      </c>
      <c r="H31" s="26">
        <f t="shared" si="6"/>
        <v>0</v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1</v>
      </c>
      <c r="D34" s="29">
        <v>0</v>
      </c>
      <c r="E34" s="30">
        <f t="shared" ref="E34:E64" si="10">+IF(C34=0,"",C34/C$18)</f>
        <v>2.8571428571428571E-3</v>
      </c>
      <c r="F34" s="30" t="str">
        <f t="shared" si="7"/>
        <v/>
      </c>
      <c r="G34" s="31" t="str">
        <f t="shared" si="8"/>
        <v>0</v>
      </c>
      <c r="H34" s="26">
        <f t="shared" si="9"/>
        <v>0</v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3</v>
      </c>
      <c r="D37" s="29">
        <v>1</v>
      </c>
      <c r="E37" s="30">
        <f t="shared" si="10"/>
        <v>8.5714285714285719E-3</v>
      </c>
      <c r="F37" s="30">
        <f t="shared" si="7"/>
        <v>4.9261083743842365E-3</v>
      </c>
      <c r="G37" s="31">
        <f t="shared" si="8"/>
        <v>-0.66666666666666663</v>
      </c>
      <c r="H37" s="26">
        <f t="shared" si="9"/>
        <v>-5.7142857142857143E-3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17</v>
      </c>
      <c r="D42" s="29">
        <v>3</v>
      </c>
      <c r="E42" s="30">
        <f t="shared" si="10"/>
        <v>4.8571428571428571E-2</v>
      </c>
      <c r="F42" s="30">
        <f t="shared" si="7"/>
        <v>1.4778325123152709E-2</v>
      </c>
      <c r="G42" s="31">
        <f t="shared" si="8"/>
        <v>-0.82352941176470584</v>
      </c>
      <c r="H42" s="26">
        <f t="shared" si="9"/>
        <v>-0.04</v>
      </c>
    </row>
    <row r="43" spans="2:8" s="17" customFormat="1" ht="30" x14ac:dyDescent="0.2">
      <c r="B43" s="3" t="s">
        <v>211</v>
      </c>
      <c r="C43" s="29">
        <v>0</v>
      </c>
      <c r="D43" s="29">
        <v>1</v>
      </c>
      <c r="E43" s="30" t="str">
        <f t="shared" si="10"/>
        <v/>
      </c>
      <c r="F43" s="30">
        <f t="shared" si="7"/>
        <v>4.9261083743842365E-3</v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4</v>
      </c>
      <c r="D47" s="29">
        <v>1</v>
      </c>
      <c r="E47" s="30">
        <f t="shared" si="10"/>
        <v>1.1428571428571429E-2</v>
      </c>
      <c r="F47" s="30">
        <f t="shared" si="7"/>
        <v>4.9261083743842365E-3</v>
      </c>
      <c r="G47" s="31">
        <f t="shared" si="8"/>
        <v>-0.75</v>
      </c>
      <c r="H47" s="26">
        <f t="shared" si="9"/>
        <v>-8.5714285714285719E-3</v>
      </c>
    </row>
    <row r="48" spans="2:8" s="17" customFormat="1" ht="15" x14ac:dyDescent="0.2">
      <c r="B48" s="3" t="s">
        <v>11</v>
      </c>
      <c r="C48" s="29">
        <v>38</v>
      </c>
      <c r="D48" s="29">
        <v>50</v>
      </c>
      <c r="E48" s="30">
        <f t="shared" si="10"/>
        <v>0.10857142857142857</v>
      </c>
      <c r="F48" s="30">
        <f t="shared" si="7"/>
        <v>0.24630541871921183</v>
      </c>
      <c r="G48" s="31">
        <f t="shared" si="8"/>
        <v>0.31578947368421051</v>
      </c>
      <c r="H48" s="26">
        <f t="shared" si="9"/>
        <v>3.428571428571428E-2</v>
      </c>
    </row>
    <row r="49" spans="2:8" s="17" customFormat="1" ht="15" x14ac:dyDescent="0.2">
      <c r="B49" s="3" t="s">
        <v>16</v>
      </c>
      <c r="C49" s="29">
        <v>17</v>
      </c>
      <c r="D49" s="29">
        <v>11</v>
      </c>
      <c r="E49" s="30">
        <f t="shared" si="10"/>
        <v>4.8571428571428571E-2</v>
      </c>
      <c r="F49" s="30">
        <f t="shared" si="7"/>
        <v>5.4187192118226604E-2</v>
      </c>
      <c r="G49" s="31">
        <f t="shared" si="8"/>
        <v>-0.35294117647058826</v>
      </c>
      <c r="H49" s="26">
        <f t="shared" si="9"/>
        <v>-1.7142857142857144E-2</v>
      </c>
    </row>
    <row r="50" spans="2:8" s="17" customFormat="1" ht="15" x14ac:dyDescent="0.2">
      <c r="B50" s="3" t="s">
        <v>15</v>
      </c>
      <c r="C50" s="29">
        <v>162</v>
      </c>
      <c r="D50" s="29">
        <v>60</v>
      </c>
      <c r="E50" s="30">
        <f t="shared" si="10"/>
        <v>0.46285714285714286</v>
      </c>
      <c r="F50" s="30">
        <f t="shared" si="7"/>
        <v>0.29556650246305421</v>
      </c>
      <c r="G50" s="31">
        <f t="shared" si="8"/>
        <v>-0.62962962962962965</v>
      </c>
      <c r="H50" s="26">
        <f t="shared" si="9"/>
        <v>-0.29142857142857143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0</v>
      </c>
      <c r="D52" s="29">
        <v>13</v>
      </c>
      <c r="E52" s="30" t="str">
        <f t="shared" si="10"/>
        <v/>
      </c>
      <c r="F52" s="30">
        <f t="shared" si="7"/>
        <v>6.4039408866995079E-2</v>
      </c>
      <c r="G52" s="31" t="str">
        <f t="shared" si="8"/>
        <v>0</v>
      </c>
      <c r="H52" s="26" t="str">
        <f t="shared" si="9"/>
        <v/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1</v>
      </c>
      <c r="D55" s="29">
        <v>0</v>
      </c>
      <c r="E55" s="30">
        <f t="shared" si="10"/>
        <v>2.8571428571428571E-3</v>
      </c>
      <c r="F55" s="30" t="str">
        <f t="shared" si="7"/>
        <v/>
      </c>
      <c r="G55" s="31" t="str">
        <f t="shared" si="8"/>
        <v>0</v>
      </c>
      <c r="H55" s="26">
        <f t="shared" si="9"/>
        <v>0</v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1</v>
      </c>
      <c r="E57" s="30" t="str">
        <f t="shared" si="10"/>
        <v/>
      </c>
      <c r="F57" s="30">
        <f t="shared" si="7"/>
        <v>4.9261083743842365E-3</v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0</v>
      </c>
      <c r="D58" s="29">
        <v>3</v>
      </c>
      <c r="E58" s="30" t="str">
        <f t="shared" si="10"/>
        <v/>
      </c>
      <c r="F58" s="30">
        <f t="shared" si="7"/>
        <v>1.4778325123152709E-2</v>
      </c>
      <c r="G58" s="31" t="str">
        <f t="shared" si="8"/>
        <v>0</v>
      </c>
      <c r="H58" s="26" t="str">
        <f t="shared" si="9"/>
        <v/>
      </c>
    </row>
    <row r="59" spans="2:8" s="17" customFormat="1" ht="15" x14ac:dyDescent="0.2">
      <c r="B59" s="3" t="s">
        <v>217</v>
      </c>
      <c r="C59" s="29">
        <v>2</v>
      </c>
      <c r="D59" s="29">
        <v>1</v>
      </c>
      <c r="E59" s="30">
        <f t="shared" si="10"/>
        <v>5.7142857142857143E-3</v>
      </c>
      <c r="F59" s="30">
        <f t="shared" si="7"/>
        <v>4.9261083743842365E-3</v>
      </c>
      <c r="G59" s="31">
        <f t="shared" si="8"/>
        <v>-0.5</v>
      </c>
      <c r="H59" s="26">
        <f t="shared" si="9"/>
        <v>-2.8571428571428571E-3</v>
      </c>
    </row>
    <row r="60" spans="2:8" s="17" customFormat="1" ht="15" x14ac:dyDescent="0.2">
      <c r="B60" s="3" t="s">
        <v>218</v>
      </c>
      <c r="C60" s="29">
        <v>5</v>
      </c>
      <c r="D60" s="29">
        <v>7</v>
      </c>
      <c r="E60" s="30">
        <f t="shared" si="10"/>
        <v>1.4285714285714285E-2</v>
      </c>
      <c r="F60" s="30">
        <f t="shared" si="7"/>
        <v>3.4482758620689655E-2</v>
      </c>
      <c r="G60" s="31">
        <f t="shared" si="8"/>
        <v>0.4</v>
      </c>
      <c r="H60" s="26">
        <f t="shared" si="9"/>
        <v>5.7142857142857143E-3</v>
      </c>
    </row>
    <row r="61" spans="2:8" s="17" customFormat="1" ht="15" x14ac:dyDescent="0.2">
      <c r="B61" s="3" t="s">
        <v>219</v>
      </c>
      <c r="C61" s="29">
        <v>9</v>
      </c>
      <c r="D61" s="29">
        <v>1</v>
      </c>
      <c r="E61" s="30">
        <f t="shared" si="10"/>
        <v>2.5714285714285714E-2</v>
      </c>
      <c r="F61" s="30">
        <f t="shared" si="7"/>
        <v>4.9261083743842365E-3</v>
      </c>
      <c r="G61" s="31">
        <f t="shared" si="8"/>
        <v>-0.88888888888888884</v>
      </c>
      <c r="H61" s="26">
        <f t="shared" si="9"/>
        <v>-2.2857142857142857E-2</v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1</v>
      </c>
      <c r="D64" s="29">
        <v>3</v>
      </c>
      <c r="E64" s="30">
        <f t="shared" si="10"/>
        <v>2.8571428571428571E-3</v>
      </c>
      <c r="F64" s="30">
        <f t="shared" si="7"/>
        <v>1.4778325123152709E-2</v>
      </c>
      <c r="G64" s="31">
        <f t="shared" si="8"/>
        <v>2</v>
      </c>
      <c r="H64" s="26">
        <f t="shared" si="9"/>
        <v>5.7142857142857143E-3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472</v>
      </c>
      <c r="D70" s="21">
        <f>SUM(D71:D145)</f>
        <v>533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0.12923728813559321</v>
      </c>
      <c r="H70" s="22">
        <f>+IF(OR(AND(E70=""),(G70="")),"",E70*G70)</f>
        <v>0.12923728813559321</v>
      </c>
    </row>
    <row r="71" spans="2:8" s="17" customFormat="1" ht="15" x14ac:dyDescent="0.2">
      <c r="B71" s="3" t="s">
        <v>20</v>
      </c>
      <c r="C71" s="29">
        <v>26</v>
      </c>
      <c r="D71" s="29">
        <v>25</v>
      </c>
      <c r="E71" s="34">
        <f>+IF(C71=0,"",C71/C$70)</f>
        <v>5.5084745762711863E-2</v>
      </c>
      <c r="F71" s="34">
        <f>+IF(D71=0,"",D71/D$70)</f>
        <v>4.6904315196998121E-2</v>
      </c>
      <c r="G71" s="31">
        <f>+IF(OR(AND(D71=0),(C71=0)),"0",((D71-C71)/C71))</f>
        <v>-3.8461538461538464E-2</v>
      </c>
      <c r="H71" s="26">
        <f>+IF(OR(AND(E71=""),(G71="")),"",E71*G71)</f>
        <v>-2.1186440677966102E-3</v>
      </c>
    </row>
    <row r="72" spans="2:8" s="17" customFormat="1" ht="15" x14ac:dyDescent="0.2">
      <c r="B72" s="3" t="s">
        <v>21</v>
      </c>
      <c r="C72" s="29">
        <v>7</v>
      </c>
      <c r="D72" s="29">
        <v>11</v>
      </c>
      <c r="E72" s="34">
        <f t="shared" ref="E72:E135" si="11">+IF(C72=0,"",C72/C$70)</f>
        <v>1.4830508474576272E-2</v>
      </c>
      <c r="F72" s="34">
        <f t="shared" ref="F72:F135" si="12">+IF(D72=0,"",D72/D$70)</f>
        <v>2.0637898686679174E-2</v>
      </c>
      <c r="G72" s="31">
        <f t="shared" ref="G72:G135" si="13">+IF(OR(AND(D72=0),(C72=0)),"0",((D72-C72)/C72))</f>
        <v>0.5714285714285714</v>
      </c>
      <c r="H72" s="26">
        <f t="shared" ref="H72:H135" si="14">+IF(OR(AND(E72=""),(G72="")),"",E72*G72)</f>
        <v>8.4745762711864406E-3</v>
      </c>
    </row>
    <row r="73" spans="2:8" s="17" customFormat="1" ht="15" x14ac:dyDescent="0.2">
      <c r="B73" s="3" t="s">
        <v>22</v>
      </c>
      <c r="C73" s="29">
        <v>30</v>
      </c>
      <c r="D73" s="29">
        <v>76</v>
      </c>
      <c r="E73" s="34">
        <f t="shared" si="11"/>
        <v>6.3559322033898302E-2</v>
      </c>
      <c r="F73" s="34">
        <f t="shared" si="12"/>
        <v>0.14258911819887429</v>
      </c>
      <c r="G73" s="31">
        <f t="shared" si="13"/>
        <v>1.5333333333333334</v>
      </c>
      <c r="H73" s="26">
        <f t="shared" si="14"/>
        <v>9.7457627118644072E-2</v>
      </c>
    </row>
    <row r="74" spans="2:8" s="17" customFormat="1" ht="30" x14ac:dyDescent="0.2">
      <c r="B74" s="3" t="s">
        <v>222</v>
      </c>
      <c r="C74" s="29">
        <v>27</v>
      </c>
      <c r="D74" s="29">
        <v>40</v>
      </c>
      <c r="E74" s="34">
        <f t="shared" si="11"/>
        <v>5.7203389830508475E-2</v>
      </c>
      <c r="F74" s="34">
        <f t="shared" si="12"/>
        <v>7.5046904315197005E-2</v>
      </c>
      <c r="G74" s="31">
        <f t="shared" si="13"/>
        <v>0.48148148148148145</v>
      </c>
      <c r="H74" s="26">
        <f t="shared" si="14"/>
        <v>2.7542372881355932E-2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9</v>
      </c>
      <c r="D80" s="29">
        <v>9</v>
      </c>
      <c r="E80" s="34">
        <f t="shared" si="11"/>
        <v>1.9067796610169493E-2</v>
      </c>
      <c r="F80" s="34">
        <f t="shared" si="12"/>
        <v>1.6885553470919325E-2</v>
      </c>
      <c r="G80" s="31">
        <f t="shared" si="13"/>
        <v>0</v>
      </c>
      <c r="H80" s="26">
        <f t="shared" si="14"/>
        <v>0</v>
      </c>
    </row>
    <row r="81" spans="2:9" s="17" customFormat="1" ht="15" x14ac:dyDescent="0.2">
      <c r="B81" s="3" t="s">
        <v>24</v>
      </c>
      <c r="C81" s="29">
        <v>0</v>
      </c>
      <c r="D81" s="29">
        <v>1</v>
      </c>
      <c r="E81" s="34" t="str">
        <f t="shared" si="11"/>
        <v/>
      </c>
      <c r="F81" s="34">
        <f t="shared" si="12"/>
        <v>1.876172607879925E-3</v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9</v>
      </c>
      <c r="D82" s="29">
        <v>2</v>
      </c>
      <c r="E82" s="34">
        <f t="shared" si="11"/>
        <v>1.9067796610169493E-2</v>
      </c>
      <c r="F82" s="34">
        <f t="shared" si="12"/>
        <v>3.7523452157598499E-3</v>
      </c>
      <c r="G82" s="31">
        <f t="shared" si="13"/>
        <v>-0.77777777777777779</v>
      </c>
      <c r="H82" s="26">
        <f t="shared" si="14"/>
        <v>-1.4830508474576272E-2</v>
      </c>
      <c r="I82" s="35"/>
    </row>
    <row r="83" spans="2:9" s="17" customFormat="1" ht="15" x14ac:dyDescent="0.2">
      <c r="B83" s="3" t="s">
        <v>229</v>
      </c>
      <c r="C83" s="29">
        <v>3</v>
      </c>
      <c r="D83" s="29">
        <v>15</v>
      </c>
      <c r="E83" s="34">
        <f t="shared" si="11"/>
        <v>6.3559322033898309E-3</v>
      </c>
      <c r="F83" s="34">
        <f t="shared" si="12"/>
        <v>2.8142589118198873E-2</v>
      </c>
      <c r="G83" s="31">
        <f t="shared" si="13"/>
        <v>4</v>
      </c>
      <c r="H83" s="26">
        <f t="shared" si="14"/>
        <v>2.5423728813559324E-2</v>
      </c>
    </row>
    <row r="84" spans="2:9" s="17" customFormat="1" ht="15" x14ac:dyDescent="0.2">
      <c r="B84" s="3" t="s">
        <v>230</v>
      </c>
      <c r="C84" s="29">
        <v>4</v>
      </c>
      <c r="D84" s="29">
        <v>6</v>
      </c>
      <c r="E84" s="34">
        <f t="shared" si="11"/>
        <v>8.4745762711864406E-3</v>
      </c>
      <c r="F84" s="34">
        <f t="shared" si="12"/>
        <v>1.125703564727955E-2</v>
      </c>
      <c r="G84" s="31">
        <f t="shared" si="13"/>
        <v>0.5</v>
      </c>
      <c r="H84" s="26">
        <f t="shared" si="14"/>
        <v>4.2372881355932203E-3</v>
      </c>
    </row>
    <row r="85" spans="2:9" s="17" customFormat="1" ht="15" x14ac:dyDescent="0.2">
      <c r="B85" s="3" t="s">
        <v>28</v>
      </c>
      <c r="C85" s="29">
        <v>0</v>
      </c>
      <c r="D85" s="29">
        <v>1</v>
      </c>
      <c r="E85" s="34" t="str">
        <f t="shared" si="11"/>
        <v/>
      </c>
      <c r="F85" s="34">
        <f t="shared" si="12"/>
        <v>1.876172607879925E-3</v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4</v>
      </c>
      <c r="D86" s="29">
        <v>5</v>
      </c>
      <c r="E86" s="34">
        <f t="shared" si="11"/>
        <v>8.4745762711864406E-3</v>
      </c>
      <c r="F86" s="34">
        <f t="shared" si="12"/>
        <v>9.3808630393996256E-3</v>
      </c>
      <c r="G86" s="31">
        <f t="shared" si="13"/>
        <v>0.25</v>
      </c>
      <c r="H86" s="26">
        <f t="shared" si="14"/>
        <v>2.1186440677966102E-3</v>
      </c>
    </row>
    <row r="87" spans="2:9" s="17" customFormat="1" ht="15" x14ac:dyDescent="0.2">
      <c r="B87" s="3" t="s">
        <v>232</v>
      </c>
      <c r="C87" s="29">
        <v>1</v>
      </c>
      <c r="D87" s="29">
        <v>1</v>
      </c>
      <c r="E87" s="34">
        <f t="shared" si="11"/>
        <v>2.1186440677966102E-3</v>
      </c>
      <c r="F87" s="34">
        <f t="shared" si="12"/>
        <v>1.876172607879925E-3</v>
      </c>
      <c r="G87" s="31">
        <f t="shared" si="13"/>
        <v>0</v>
      </c>
      <c r="H87" s="26">
        <f t="shared" si="14"/>
        <v>0</v>
      </c>
    </row>
    <row r="88" spans="2:9" s="17" customFormat="1" ht="15" x14ac:dyDescent="0.2">
      <c r="B88" s="3" t="s">
        <v>233</v>
      </c>
      <c r="C88" s="29">
        <v>10</v>
      </c>
      <c r="D88" s="29">
        <v>9</v>
      </c>
      <c r="E88" s="34">
        <f t="shared" si="11"/>
        <v>2.1186440677966101E-2</v>
      </c>
      <c r="F88" s="34">
        <f t="shared" si="12"/>
        <v>1.6885553470919325E-2</v>
      </c>
      <c r="G88" s="31">
        <f t="shared" si="13"/>
        <v>-0.1</v>
      </c>
      <c r="H88" s="26">
        <f t="shared" si="14"/>
        <v>-2.1186440677966102E-3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5</v>
      </c>
      <c r="D90" s="29">
        <v>3</v>
      </c>
      <c r="E90" s="34">
        <f t="shared" si="11"/>
        <v>1.059322033898305E-2</v>
      </c>
      <c r="F90" s="34">
        <f t="shared" si="12"/>
        <v>5.6285178236397749E-3</v>
      </c>
      <c r="G90" s="31">
        <f t="shared" si="13"/>
        <v>-0.4</v>
      </c>
      <c r="H90" s="26">
        <f t="shared" si="14"/>
        <v>-4.2372881355932203E-3</v>
      </c>
    </row>
    <row r="91" spans="2:9" s="17" customFormat="1" ht="15" x14ac:dyDescent="0.2">
      <c r="B91" s="3" t="s">
        <v>234</v>
      </c>
      <c r="C91" s="29">
        <v>0</v>
      </c>
      <c r="D91" s="29">
        <v>2</v>
      </c>
      <c r="E91" s="34" t="str">
        <f t="shared" si="11"/>
        <v/>
      </c>
      <c r="F91" s="34">
        <f t="shared" si="12"/>
        <v>3.7523452157598499E-3</v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8</v>
      </c>
      <c r="D92" s="29">
        <v>13</v>
      </c>
      <c r="E92" s="34">
        <f t="shared" si="11"/>
        <v>1.6949152542372881E-2</v>
      </c>
      <c r="F92" s="34">
        <f t="shared" si="12"/>
        <v>2.4390243902439025E-2</v>
      </c>
      <c r="G92" s="31">
        <f t="shared" si="13"/>
        <v>0.625</v>
      </c>
      <c r="H92" s="26">
        <f t="shared" si="14"/>
        <v>1.059322033898305E-2</v>
      </c>
    </row>
    <row r="93" spans="2:9" s="17" customFormat="1" ht="15" x14ac:dyDescent="0.2">
      <c r="B93" s="3" t="s">
        <v>524</v>
      </c>
      <c r="C93" s="29">
        <v>11</v>
      </c>
      <c r="D93" s="29">
        <v>11</v>
      </c>
      <c r="E93" s="34">
        <f t="shared" si="11"/>
        <v>2.3305084745762712E-2</v>
      </c>
      <c r="F93" s="34">
        <f t="shared" si="12"/>
        <v>2.0637898686679174E-2</v>
      </c>
      <c r="G93" s="31">
        <f t="shared" si="13"/>
        <v>0</v>
      </c>
      <c r="H93" s="26">
        <f t="shared" si="14"/>
        <v>0</v>
      </c>
    </row>
    <row r="94" spans="2:9" s="17" customFormat="1" ht="15" x14ac:dyDescent="0.2">
      <c r="B94" s="3" t="s">
        <v>25</v>
      </c>
      <c r="C94" s="29">
        <v>8</v>
      </c>
      <c r="D94" s="29">
        <v>3</v>
      </c>
      <c r="E94" s="34">
        <f t="shared" si="11"/>
        <v>1.6949152542372881E-2</v>
      </c>
      <c r="F94" s="34">
        <f t="shared" si="12"/>
        <v>5.6285178236397749E-3</v>
      </c>
      <c r="G94" s="31">
        <f t="shared" si="13"/>
        <v>-0.625</v>
      </c>
      <c r="H94" s="26">
        <f t="shared" si="14"/>
        <v>-1.059322033898305E-2</v>
      </c>
    </row>
    <row r="95" spans="2:9" s="17" customFormat="1" ht="15" x14ac:dyDescent="0.2">
      <c r="B95" s="3" t="s">
        <v>27</v>
      </c>
      <c r="C95" s="29">
        <v>0</v>
      </c>
      <c r="D95" s="29">
        <v>0</v>
      </c>
      <c r="E95" s="34" t="str">
        <f t="shared" si="11"/>
        <v/>
      </c>
      <c r="F95" s="34" t="str">
        <f t="shared" si="12"/>
        <v/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2</v>
      </c>
      <c r="D97" s="29">
        <v>1</v>
      </c>
      <c r="E97" s="34">
        <f t="shared" si="11"/>
        <v>4.2372881355932203E-3</v>
      </c>
      <c r="F97" s="34">
        <f t="shared" si="12"/>
        <v>1.876172607879925E-3</v>
      </c>
      <c r="G97" s="31">
        <f t="shared" si="13"/>
        <v>-0.5</v>
      </c>
      <c r="H97" s="26">
        <f t="shared" si="14"/>
        <v>-2.1186440677966102E-3</v>
      </c>
    </row>
    <row r="98" spans="2:8" s="17" customFormat="1" ht="15" x14ac:dyDescent="0.2">
      <c r="B98" s="3" t="s">
        <v>238</v>
      </c>
      <c r="C98" s="29">
        <v>19</v>
      </c>
      <c r="D98" s="29">
        <v>44</v>
      </c>
      <c r="E98" s="34">
        <f t="shared" si="11"/>
        <v>4.025423728813559E-2</v>
      </c>
      <c r="F98" s="34">
        <f t="shared" si="12"/>
        <v>8.2551594746716694E-2</v>
      </c>
      <c r="G98" s="31">
        <f t="shared" si="13"/>
        <v>1.3157894736842106</v>
      </c>
      <c r="H98" s="26">
        <f t="shared" si="14"/>
        <v>5.2966101694915252E-2</v>
      </c>
    </row>
    <row r="99" spans="2:8" s="17" customFormat="1" ht="15" x14ac:dyDescent="0.2">
      <c r="B99" s="3" t="s">
        <v>239</v>
      </c>
      <c r="C99" s="29">
        <v>12</v>
      </c>
      <c r="D99" s="29">
        <v>2</v>
      </c>
      <c r="E99" s="34">
        <f t="shared" si="11"/>
        <v>2.5423728813559324E-2</v>
      </c>
      <c r="F99" s="34">
        <f t="shared" si="12"/>
        <v>3.7523452157598499E-3</v>
      </c>
      <c r="G99" s="31">
        <f t="shared" si="13"/>
        <v>-0.83333333333333337</v>
      </c>
      <c r="H99" s="26">
        <f t="shared" si="14"/>
        <v>-2.1186440677966104E-2</v>
      </c>
    </row>
    <row r="100" spans="2:8" s="17" customFormat="1" ht="15" x14ac:dyDescent="0.2">
      <c r="B100" s="3" t="s">
        <v>240</v>
      </c>
      <c r="C100" s="29">
        <v>1</v>
      </c>
      <c r="D100" s="29">
        <v>0</v>
      </c>
      <c r="E100" s="34">
        <f t="shared" si="11"/>
        <v>2.1186440677966102E-3</v>
      </c>
      <c r="F100" s="34" t="str">
        <f t="shared" si="12"/>
        <v/>
      </c>
      <c r="G100" s="31" t="str">
        <f t="shared" si="13"/>
        <v>0</v>
      </c>
      <c r="H100" s="26">
        <f t="shared" si="14"/>
        <v>0</v>
      </c>
    </row>
    <row r="101" spans="2:8" s="17" customFormat="1" ht="15" x14ac:dyDescent="0.2">
      <c r="B101" s="3" t="s">
        <v>241</v>
      </c>
      <c r="C101" s="29">
        <v>1</v>
      </c>
      <c r="D101" s="29">
        <v>3</v>
      </c>
      <c r="E101" s="34">
        <f t="shared" si="11"/>
        <v>2.1186440677966102E-3</v>
      </c>
      <c r="F101" s="34">
        <f t="shared" si="12"/>
        <v>5.6285178236397749E-3</v>
      </c>
      <c r="G101" s="31">
        <f t="shared" si="13"/>
        <v>2</v>
      </c>
      <c r="H101" s="26">
        <f t="shared" si="14"/>
        <v>4.2372881355932203E-3</v>
      </c>
    </row>
    <row r="102" spans="2:8" s="17" customFormat="1" ht="15" x14ac:dyDescent="0.2">
      <c r="B102" s="3" t="s">
        <v>242</v>
      </c>
      <c r="C102" s="29">
        <v>2</v>
      </c>
      <c r="D102" s="29">
        <v>0</v>
      </c>
      <c r="E102" s="34">
        <f t="shared" si="11"/>
        <v>4.2372881355932203E-3</v>
      </c>
      <c r="F102" s="34" t="str">
        <f t="shared" si="12"/>
        <v/>
      </c>
      <c r="G102" s="31" t="str">
        <f t="shared" si="13"/>
        <v>0</v>
      </c>
      <c r="H102" s="26">
        <f t="shared" si="14"/>
        <v>0</v>
      </c>
    </row>
    <row r="103" spans="2:8" s="17" customFormat="1" ht="15" x14ac:dyDescent="0.2">
      <c r="B103" s="3" t="s">
        <v>243</v>
      </c>
      <c r="C103" s="29">
        <v>10</v>
      </c>
      <c r="D103" s="29">
        <v>6</v>
      </c>
      <c r="E103" s="34">
        <f t="shared" si="11"/>
        <v>2.1186440677966101E-2</v>
      </c>
      <c r="F103" s="34">
        <f t="shared" si="12"/>
        <v>1.125703564727955E-2</v>
      </c>
      <c r="G103" s="31">
        <f t="shared" si="13"/>
        <v>-0.4</v>
      </c>
      <c r="H103" s="26">
        <f t="shared" si="14"/>
        <v>-8.4745762711864406E-3</v>
      </c>
    </row>
    <row r="104" spans="2:8" s="17" customFormat="1" ht="15" x14ac:dyDescent="0.2">
      <c r="B104" s="3" t="s">
        <v>34</v>
      </c>
      <c r="C104" s="29">
        <v>1</v>
      </c>
      <c r="D104" s="29">
        <v>1</v>
      </c>
      <c r="E104" s="34">
        <f t="shared" si="11"/>
        <v>2.1186440677966102E-3</v>
      </c>
      <c r="F104" s="34">
        <f t="shared" si="12"/>
        <v>1.876172607879925E-3</v>
      </c>
      <c r="G104" s="31">
        <f t="shared" si="13"/>
        <v>0</v>
      </c>
      <c r="H104" s="26">
        <f t="shared" si="14"/>
        <v>0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1</v>
      </c>
      <c r="D107" s="29">
        <v>1</v>
      </c>
      <c r="E107" s="34">
        <f t="shared" si="11"/>
        <v>2.1186440677966102E-3</v>
      </c>
      <c r="F107" s="34">
        <f t="shared" si="12"/>
        <v>1.876172607879925E-3</v>
      </c>
      <c r="G107" s="31">
        <f t="shared" si="13"/>
        <v>0</v>
      </c>
      <c r="H107" s="26">
        <f t="shared" si="14"/>
        <v>0</v>
      </c>
    </row>
    <row r="108" spans="2:8" s="17" customFormat="1" ht="15" x14ac:dyDescent="0.2">
      <c r="B108" s="3" t="s">
        <v>31</v>
      </c>
      <c r="C108" s="29">
        <v>6</v>
      </c>
      <c r="D108" s="29">
        <v>1</v>
      </c>
      <c r="E108" s="34">
        <f t="shared" si="11"/>
        <v>1.2711864406779662E-2</v>
      </c>
      <c r="F108" s="34">
        <f t="shared" si="12"/>
        <v>1.876172607879925E-3</v>
      </c>
      <c r="G108" s="31">
        <f t="shared" si="13"/>
        <v>-0.83333333333333337</v>
      </c>
      <c r="H108" s="26">
        <f t="shared" si="14"/>
        <v>-1.0593220338983052E-2</v>
      </c>
    </row>
    <row r="109" spans="2:8" s="17" customFormat="1" ht="15" x14ac:dyDescent="0.2">
      <c r="B109" s="3" t="s">
        <v>247</v>
      </c>
      <c r="C109" s="29">
        <v>1</v>
      </c>
      <c r="D109" s="29">
        <v>3</v>
      </c>
      <c r="E109" s="34">
        <f t="shared" si="11"/>
        <v>2.1186440677966102E-3</v>
      </c>
      <c r="F109" s="34">
        <f t="shared" si="12"/>
        <v>5.6285178236397749E-3</v>
      </c>
      <c r="G109" s="31">
        <f t="shared" si="13"/>
        <v>2</v>
      </c>
      <c r="H109" s="26">
        <f t="shared" si="14"/>
        <v>4.2372881355932203E-3</v>
      </c>
    </row>
    <row r="110" spans="2:8" s="17" customFormat="1" ht="15" x14ac:dyDescent="0.2">
      <c r="B110" s="3" t="s">
        <v>32</v>
      </c>
      <c r="C110" s="29">
        <v>4</v>
      </c>
      <c r="D110" s="29">
        <v>2</v>
      </c>
      <c r="E110" s="34">
        <f t="shared" si="11"/>
        <v>8.4745762711864406E-3</v>
      </c>
      <c r="F110" s="34">
        <f t="shared" si="12"/>
        <v>3.7523452157598499E-3</v>
      </c>
      <c r="G110" s="31">
        <f t="shared" si="13"/>
        <v>-0.5</v>
      </c>
      <c r="H110" s="26">
        <f t="shared" si="14"/>
        <v>-4.2372881355932203E-3</v>
      </c>
    </row>
    <row r="111" spans="2:8" s="17" customFormat="1" ht="15" x14ac:dyDescent="0.2">
      <c r="B111" s="3" t="s">
        <v>30</v>
      </c>
      <c r="C111" s="29">
        <v>0</v>
      </c>
      <c r="D111" s="29">
        <v>4</v>
      </c>
      <c r="E111" s="34" t="str">
        <f t="shared" si="11"/>
        <v/>
      </c>
      <c r="F111" s="34">
        <f t="shared" si="12"/>
        <v>7.5046904315196998E-3</v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15</v>
      </c>
      <c r="D112" s="29">
        <v>12</v>
      </c>
      <c r="E112" s="34">
        <f t="shared" si="11"/>
        <v>3.1779661016949151E-2</v>
      </c>
      <c r="F112" s="34">
        <f t="shared" si="12"/>
        <v>2.2514071294559099E-2</v>
      </c>
      <c r="G112" s="31">
        <f t="shared" si="13"/>
        <v>-0.2</v>
      </c>
      <c r="H112" s="26">
        <f t="shared" si="14"/>
        <v>-6.3559322033898309E-3</v>
      </c>
    </row>
    <row r="113" spans="2:8" s="17" customFormat="1" ht="15" x14ac:dyDescent="0.2">
      <c r="B113" s="3" t="s">
        <v>248</v>
      </c>
      <c r="C113" s="29">
        <v>15</v>
      </c>
      <c r="D113" s="29">
        <v>8</v>
      </c>
      <c r="E113" s="34">
        <f t="shared" si="11"/>
        <v>3.1779661016949151E-2</v>
      </c>
      <c r="F113" s="34">
        <f t="shared" si="12"/>
        <v>1.50093808630394E-2</v>
      </c>
      <c r="G113" s="31">
        <f t="shared" si="13"/>
        <v>-0.46666666666666667</v>
      </c>
      <c r="H113" s="26">
        <f t="shared" si="14"/>
        <v>-1.4830508474576272E-2</v>
      </c>
    </row>
    <row r="114" spans="2:8" s="17" customFormat="1" ht="15" x14ac:dyDescent="0.2">
      <c r="B114" s="3" t="s">
        <v>38</v>
      </c>
      <c r="C114" s="29">
        <v>1</v>
      </c>
      <c r="D114" s="29">
        <v>0</v>
      </c>
      <c r="E114" s="34">
        <f t="shared" si="11"/>
        <v>2.1186440677966102E-3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29">
        <v>54</v>
      </c>
      <c r="D115" s="29">
        <v>24</v>
      </c>
      <c r="E115" s="34">
        <f t="shared" si="11"/>
        <v>0.11440677966101695</v>
      </c>
      <c r="F115" s="34">
        <f t="shared" si="12"/>
        <v>4.5028142589118199E-2</v>
      </c>
      <c r="G115" s="31">
        <f t="shared" si="13"/>
        <v>-0.55555555555555558</v>
      </c>
      <c r="H115" s="26">
        <f t="shared" si="14"/>
        <v>-6.3559322033898302E-2</v>
      </c>
    </row>
    <row r="116" spans="2:8" s="17" customFormat="1" ht="15" x14ac:dyDescent="0.2">
      <c r="B116" s="3" t="s">
        <v>249</v>
      </c>
      <c r="C116" s="29">
        <v>5</v>
      </c>
      <c r="D116" s="29">
        <v>6</v>
      </c>
      <c r="E116" s="34">
        <f t="shared" si="11"/>
        <v>1.059322033898305E-2</v>
      </c>
      <c r="F116" s="34">
        <f t="shared" si="12"/>
        <v>1.125703564727955E-2</v>
      </c>
      <c r="G116" s="31">
        <f t="shared" si="13"/>
        <v>0.2</v>
      </c>
      <c r="H116" s="26">
        <f t="shared" si="14"/>
        <v>2.1186440677966102E-3</v>
      </c>
    </row>
    <row r="117" spans="2:8" s="17" customFormat="1" ht="30" x14ac:dyDescent="0.2">
      <c r="B117" s="3" t="s">
        <v>250</v>
      </c>
      <c r="C117" s="29">
        <v>3</v>
      </c>
      <c r="D117" s="29">
        <v>0</v>
      </c>
      <c r="E117" s="34">
        <f t="shared" si="11"/>
        <v>6.3559322033898309E-3</v>
      </c>
      <c r="F117" s="34" t="str">
        <f t="shared" si="12"/>
        <v/>
      </c>
      <c r="G117" s="31" t="str">
        <f t="shared" si="13"/>
        <v>0</v>
      </c>
      <c r="H117" s="26">
        <f t="shared" si="14"/>
        <v>0</v>
      </c>
    </row>
    <row r="118" spans="2:8" s="17" customFormat="1" ht="15" x14ac:dyDescent="0.2">
      <c r="B118" s="3" t="s">
        <v>251</v>
      </c>
      <c r="C118" s="29">
        <v>14</v>
      </c>
      <c r="D118" s="29">
        <v>18</v>
      </c>
      <c r="E118" s="34">
        <f t="shared" si="11"/>
        <v>2.9661016949152543E-2</v>
      </c>
      <c r="F118" s="34">
        <f t="shared" si="12"/>
        <v>3.3771106941838651E-2</v>
      </c>
      <c r="G118" s="31">
        <f t="shared" si="13"/>
        <v>0.2857142857142857</v>
      </c>
      <c r="H118" s="26">
        <f t="shared" si="14"/>
        <v>8.4745762711864406E-3</v>
      </c>
    </row>
    <row r="119" spans="2:8" s="17" customFormat="1" ht="30" x14ac:dyDescent="0.2">
      <c r="B119" s="3" t="s">
        <v>252</v>
      </c>
      <c r="C119" s="29">
        <v>15</v>
      </c>
      <c r="D119" s="29">
        <v>13</v>
      </c>
      <c r="E119" s="34">
        <f t="shared" si="11"/>
        <v>3.1779661016949151E-2</v>
      </c>
      <c r="F119" s="34">
        <f t="shared" si="12"/>
        <v>2.4390243902439025E-2</v>
      </c>
      <c r="G119" s="31">
        <f t="shared" si="13"/>
        <v>-0.13333333333333333</v>
      </c>
      <c r="H119" s="26">
        <f t="shared" si="14"/>
        <v>-4.2372881355932203E-3</v>
      </c>
    </row>
    <row r="120" spans="2:8" s="17" customFormat="1" ht="15" x14ac:dyDescent="0.2">
      <c r="B120" s="3" t="s">
        <v>253</v>
      </c>
      <c r="C120" s="29">
        <v>14</v>
      </c>
      <c r="D120" s="29">
        <v>21</v>
      </c>
      <c r="E120" s="34">
        <f t="shared" si="11"/>
        <v>2.9661016949152543E-2</v>
      </c>
      <c r="F120" s="34">
        <f t="shared" si="12"/>
        <v>3.9399624765478425E-2</v>
      </c>
      <c r="G120" s="31">
        <f t="shared" si="13"/>
        <v>0.5</v>
      </c>
      <c r="H120" s="26">
        <f t="shared" si="14"/>
        <v>1.4830508474576272E-2</v>
      </c>
    </row>
    <row r="121" spans="2:8" s="17" customFormat="1" ht="15" x14ac:dyDescent="0.2">
      <c r="B121" s="3" t="s">
        <v>35</v>
      </c>
      <c r="C121" s="29">
        <v>25</v>
      </c>
      <c r="D121" s="29">
        <v>12</v>
      </c>
      <c r="E121" s="34">
        <f t="shared" si="11"/>
        <v>5.2966101694915252E-2</v>
      </c>
      <c r="F121" s="34">
        <f t="shared" si="12"/>
        <v>2.2514071294559099E-2</v>
      </c>
      <c r="G121" s="31">
        <f t="shared" si="13"/>
        <v>-0.52</v>
      </c>
      <c r="H121" s="26">
        <f t="shared" si="14"/>
        <v>-2.7542372881355932E-2</v>
      </c>
    </row>
    <row r="122" spans="2:8" s="17" customFormat="1" ht="15" x14ac:dyDescent="0.2">
      <c r="B122" s="3" t="s">
        <v>39</v>
      </c>
      <c r="C122" s="29">
        <v>1</v>
      </c>
      <c r="D122" s="29">
        <v>0</v>
      </c>
      <c r="E122" s="34">
        <f t="shared" si="11"/>
        <v>2.1186440677966102E-3</v>
      </c>
      <c r="F122" s="34" t="str">
        <f t="shared" si="12"/>
        <v/>
      </c>
      <c r="G122" s="31" t="str">
        <f t="shared" si="13"/>
        <v>0</v>
      </c>
      <c r="H122" s="26">
        <f t="shared" si="14"/>
        <v>0</v>
      </c>
    </row>
    <row r="123" spans="2:8" s="17" customFormat="1" ht="15" x14ac:dyDescent="0.2">
      <c r="B123" s="3" t="s">
        <v>37</v>
      </c>
      <c r="C123" s="29">
        <v>19</v>
      </c>
      <c r="D123" s="29">
        <v>25</v>
      </c>
      <c r="E123" s="34">
        <f t="shared" si="11"/>
        <v>4.025423728813559E-2</v>
      </c>
      <c r="F123" s="34">
        <f t="shared" si="12"/>
        <v>4.6904315196998121E-2</v>
      </c>
      <c r="G123" s="31">
        <f t="shared" si="13"/>
        <v>0.31578947368421051</v>
      </c>
      <c r="H123" s="26">
        <f t="shared" si="14"/>
        <v>1.271186440677966E-2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2</v>
      </c>
      <c r="D125" s="29">
        <v>1</v>
      </c>
      <c r="E125" s="34">
        <f t="shared" si="11"/>
        <v>4.2372881355932203E-3</v>
      </c>
      <c r="F125" s="34">
        <f t="shared" si="12"/>
        <v>1.876172607879925E-3</v>
      </c>
      <c r="G125" s="31">
        <f t="shared" si="13"/>
        <v>-0.5</v>
      </c>
      <c r="H125" s="26">
        <f t="shared" si="14"/>
        <v>-2.1186440677966102E-3</v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12</v>
      </c>
      <c r="D127" s="29">
        <v>6</v>
      </c>
      <c r="E127" s="34">
        <f t="shared" si="11"/>
        <v>2.5423728813559324E-2</v>
      </c>
      <c r="F127" s="34">
        <f t="shared" si="12"/>
        <v>1.125703564727955E-2</v>
      </c>
      <c r="G127" s="31">
        <f t="shared" si="13"/>
        <v>-0.5</v>
      </c>
      <c r="H127" s="26">
        <f t="shared" si="14"/>
        <v>-1.2711864406779662E-2</v>
      </c>
    </row>
    <row r="128" spans="2:8" s="17" customFormat="1" ht="30" x14ac:dyDescent="0.2">
      <c r="B128" s="3" t="s">
        <v>257</v>
      </c>
      <c r="C128" s="29">
        <v>16</v>
      </c>
      <c r="D128" s="29">
        <v>19</v>
      </c>
      <c r="E128" s="34">
        <f t="shared" si="11"/>
        <v>3.3898305084745763E-2</v>
      </c>
      <c r="F128" s="34">
        <f t="shared" si="12"/>
        <v>3.5647279549718573E-2</v>
      </c>
      <c r="G128" s="31">
        <f t="shared" si="13"/>
        <v>0.1875</v>
      </c>
      <c r="H128" s="26">
        <f t="shared" si="14"/>
        <v>6.3559322033898309E-3</v>
      </c>
    </row>
    <row r="129" spans="2:8" s="17" customFormat="1" ht="30" x14ac:dyDescent="0.2">
      <c r="B129" s="3" t="s">
        <v>258</v>
      </c>
      <c r="C129" s="29">
        <v>7</v>
      </c>
      <c r="D129" s="29">
        <v>0</v>
      </c>
      <c r="E129" s="34">
        <f t="shared" si="11"/>
        <v>1.4830508474576272E-2</v>
      </c>
      <c r="F129" s="34" t="str">
        <f t="shared" si="12"/>
        <v/>
      </c>
      <c r="G129" s="31" t="str">
        <f t="shared" si="13"/>
        <v>0</v>
      </c>
      <c r="H129" s="26">
        <f t="shared" si="14"/>
        <v>0</v>
      </c>
    </row>
    <row r="130" spans="2:8" s="17" customFormat="1" ht="30" x14ac:dyDescent="0.2">
      <c r="B130" s="3" t="s">
        <v>259</v>
      </c>
      <c r="C130" s="29">
        <v>1</v>
      </c>
      <c r="D130" s="29">
        <v>0</v>
      </c>
      <c r="E130" s="34">
        <f t="shared" si="11"/>
        <v>2.1186440677966102E-3</v>
      </c>
      <c r="F130" s="34" t="str">
        <f t="shared" si="12"/>
        <v/>
      </c>
      <c r="G130" s="31" t="str">
        <f t="shared" si="13"/>
        <v>0</v>
      </c>
      <c r="H130" s="26">
        <f t="shared" si="14"/>
        <v>0</v>
      </c>
    </row>
    <row r="131" spans="2:8" s="17" customFormat="1" ht="30" x14ac:dyDescent="0.2">
      <c r="B131" s="3" t="s">
        <v>260</v>
      </c>
      <c r="C131" s="29">
        <v>12</v>
      </c>
      <c r="D131" s="29">
        <v>52</v>
      </c>
      <c r="E131" s="34">
        <f t="shared" si="11"/>
        <v>2.5423728813559324E-2</v>
      </c>
      <c r="F131" s="34">
        <f t="shared" si="12"/>
        <v>9.7560975609756101E-2</v>
      </c>
      <c r="G131" s="31">
        <f t="shared" si="13"/>
        <v>3.3333333333333335</v>
      </c>
      <c r="H131" s="26">
        <f t="shared" si="14"/>
        <v>8.4745762711864417E-2</v>
      </c>
    </row>
    <row r="132" spans="2:8" s="17" customFormat="1" ht="15" x14ac:dyDescent="0.2">
      <c r="B132" s="3" t="s">
        <v>50</v>
      </c>
      <c r="C132" s="29">
        <v>1</v>
      </c>
      <c r="D132" s="29">
        <v>1</v>
      </c>
      <c r="E132" s="34">
        <f t="shared" si="11"/>
        <v>2.1186440677966102E-3</v>
      </c>
      <c r="F132" s="34">
        <f t="shared" si="12"/>
        <v>1.876172607879925E-3</v>
      </c>
      <c r="G132" s="31">
        <f t="shared" si="13"/>
        <v>0</v>
      </c>
      <c r="H132" s="26">
        <f t="shared" si="14"/>
        <v>0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2</v>
      </c>
      <c r="D134" s="29">
        <v>4</v>
      </c>
      <c r="E134" s="34">
        <f t="shared" si="11"/>
        <v>4.2372881355932203E-3</v>
      </c>
      <c r="F134" s="34">
        <f t="shared" si="12"/>
        <v>7.5046904315196998E-3</v>
      </c>
      <c r="G134" s="31">
        <f t="shared" si="13"/>
        <v>1</v>
      </c>
      <c r="H134" s="26">
        <f t="shared" si="14"/>
        <v>4.2372881355932203E-3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11</v>
      </c>
      <c r="D137" s="29">
        <v>7</v>
      </c>
      <c r="E137" s="34">
        <f t="shared" si="15"/>
        <v>2.3305084745762712E-2</v>
      </c>
      <c r="F137" s="34">
        <f t="shared" si="16"/>
        <v>1.3133208255159476E-2</v>
      </c>
      <c r="G137" s="31">
        <f t="shared" si="17"/>
        <v>-0.36363636363636365</v>
      </c>
      <c r="H137" s="26">
        <f t="shared" si="18"/>
        <v>-8.4745762711864406E-3</v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5</v>
      </c>
      <c r="D139" s="29">
        <v>0</v>
      </c>
      <c r="E139" s="34">
        <f t="shared" si="15"/>
        <v>1.059322033898305E-2</v>
      </c>
      <c r="F139" s="34" t="str">
        <f t="shared" si="16"/>
        <v/>
      </c>
      <c r="G139" s="31" t="str">
        <f t="shared" si="17"/>
        <v>0</v>
      </c>
      <c r="H139" s="26">
        <f t="shared" si="18"/>
        <v>0</v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0</v>
      </c>
      <c r="D142" s="29">
        <v>3</v>
      </c>
      <c r="E142" s="34" t="str">
        <f t="shared" si="15"/>
        <v/>
      </c>
      <c r="F142" s="34">
        <f t="shared" si="16"/>
        <v>5.6285178236397749E-3</v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1135</v>
      </c>
      <c r="D151" s="21">
        <f>SUM(D152:D288)</f>
        <v>1210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6.6079295154185022E-2</v>
      </c>
      <c r="H151" s="22">
        <f>+IF(OR(AND(E151=""),(G151="")),"",E151*G151)</f>
        <v>6.6079295154185022E-2</v>
      </c>
    </row>
    <row r="152" spans="2:8" s="17" customFormat="1" ht="30" x14ac:dyDescent="0.2">
      <c r="B152" s="4" t="s">
        <v>54</v>
      </c>
      <c r="C152" s="29">
        <v>4</v>
      </c>
      <c r="D152" s="29">
        <v>2</v>
      </c>
      <c r="E152" s="34">
        <f>+IF(C152=0,"",C152/C$151)</f>
        <v>3.524229074889868E-3</v>
      </c>
      <c r="F152" s="34">
        <f>+IF(D152=0,"",D152/D$151)</f>
        <v>1.652892561983471E-3</v>
      </c>
      <c r="G152" s="31">
        <f>+IF(OR(AND(D152=0),(C152=0)),"0",((D152-C152)/C152))</f>
        <v>-0.5</v>
      </c>
      <c r="H152" s="26">
        <f>+IF(OR(AND(E152=""),(G152="")),"",E152*G152)</f>
        <v>-1.762114537444934E-3</v>
      </c>
    </row>
    <row r="153" spans="2:8" s="17" customFormat="1" ht="15" x14ac:dyDescent="0.2">
      <c r="B153" s="4" t="s">
        <v>58</v>
      </c>
      <c r="C153" s="29">
        <v>1</v>
      </c>
      <c r="D153" s="29">
        <v>0</v>
      </c>
      <c r="E153" s="34">
        <f t="shared" ref="E153:E216" si="19">+IF(C153=0,"",C153/C$151)</f>
        <v>8.81057268722467E-4</v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>
        <f t="shared" ref="H153:H216" si="22">+IF(OR(AND(E153=""),(G153="")),"",E153*G153)</f>
        <v>0</v>
      </c>
    </row>
    <row r="154" spans="2:8" s="17" customFormat="1" ht="30" x14ac:dyDescent="0.2">
      <c r="B154" s="4" t="s">
        <v>265</v>
      </c>
      <c r="C154" s="29">
        <v>1</v>
      </c>
      <c r="D154" s="29">
        <v>7</v>
      </c>
      <c r="E154" s="34">
        <f t="shared" si="19"/>
        <v>8.81057268722467E-4</v>
      </c>
      <c r="F154" s="34">
        <f t="shared" si="20"/>
        <v>5.7851239669421484E-3</v>
      </c>
      <c r="G154" s="31">
        <f t="shared" si="21"/>
        <v>6</v>
      </c>
      <c r="H154" s="26">
        <f t="shared" si="22"/>
        <v>5.2863436123348016E-3</v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8</v>
      </c>
      <c r="D156" s="29">
        <v>4</v>
      </c>
      <c r="E156" s="34">
        <f t="shared" si="19"/>
        <v>7.048458149779736E-3</v>
      </c>
      <c r="F156" s="34">
        <f t="shared" si="20"/>
        <v>3.3057851239669421E-3</v>
      </c>
      <c r="G156" s="31">
        <f t="shared" si="21"/>
        <v>-0.5</v>
      </c>
      <c r="H156" s="26">
        <f t="shared" si="22"/>
        <v>-3.524229074889868E-3</v>
      </c>
    </row>
    <row r="157" spans="2:8" s="17" customFormat="1" ht="15" x14ac:dyDescent="0.2">
      <c r="B157" s="4" t="s">
        <v>53</v>
      </c>
      <c r="C157" s="29">
        <v>128</v>
      </c>
      <c r="D157" s="29">
        <v>34</v>
      </c>
      <c r="E157" s="34">
        <f t="shared" si="19"/>
        <v>0.11277533039647578</v>
      </c>
      <c r="F157" s="34">
        <f t="shared" si="20"/>
        <v>2.809917355371901E-2</v>
      </c>
      <c r="G157" s="31">
        <f t="shared" si="21"/>
        <v>-0.734375</v>
      </c>
      <c r="H157" s="26">
        <f t="shared" si="22"/>
        <v>-8.2819383259911894E-2</v>
      </c>
    </row>
    <row r="158" spans="2:8" s="17" customFormat="1" ht="15" x14ac:dyDescent="0.2">
      <c r="B158" s="4" t="s">
        <v>59</v>
      </c>
      <c r="C158" s="29">
        <v>3</v>
      </c>
      <c r="D158" s="29">
        <v>0</v>
      </c>
      <c r="E158" s="34">
        <f t="shared" si="19"/>
        <v>2.6431718061674008E-3</v>
      </c>
      <c r="F158" s="34" t="str">
        <f t="shared" si="20"/>
        <v/>
      </c>
      <c r="G158" s="31" t="str">
        <f t="shared" si="21"/>
        <v>0</v>
      </c>
      <c r="H158" s="26">
        <f t="shared" si="22"/>
        <v>0</v>
      </c>
    </row>
    <row r="159" spans="2:8" s="17" customFormat="1" ht="15" x14ac:dyDescent="0.2">
      <c r="B159" s="4" t="s">
        <v>268</v>
      </c>
      <c r="C159" s="29">
        <v>3</v>
      </c>
      <c r="D159" s="29">
        <v>1</v>
      </c>
      <c r="E159" s="34">
        <f t="shared" si="19"/>
        <v>2.6431718061674008E-3</v>
      </c>
      <c r="F159" s="34">
        <f t="shared" si="20"/>
        <v>8.2644628099173552E-4</v>
      </c>
      <c r="G159" s="31">
        <f t="shared" si="21"/>
        <v>-0.66666666666666663</v>
      </c>
      <c r="H159" s="26">
        <f t="shared" si="22"/>
        <v>-1.7621145374449338E-3</v>
      </c>
    </row>
    <row r="160" spans="2:8" s="17" customFormat="1" ht="15" x14ac:dyDescent="0.2">
      <c r="B160" s="4" t="s">
        <v>55</v>
      </c>
      <c r="C160" s="29">
        <v>2</v>
      </c>
      <c r="D160" s="29">
        <v>1</v>
      </c>
      <c r="E160" s="34">
        <f t="shared" si="19"/>
        <v>1.762114537444934E-3</v>
      </c>
      <c r="F160" s="34">
        <f t="shared" si="20"/>
        <v>8.2644628099173552E-4</v>
      </c>
      <c r="G160" s="31">
        <f t="shared" si="21"/>
        <v>-0.5</v>
      </c>
      <c r="H160" s="26">
        <f t="shared" si="22"/>
        <v>-8.81057268722467E-4</v>
      </c>
    </row>
    <row r="161" spans="2:8" s="17" customFormat="1" ht="15" x14ac:dyDescent="0.2">
      <c r="B161" s="4" t="s">
        <v>51</v>
      </c>
      <c r="C161" s="29">
        <v>0</v>
      </c>
      <c r="D161" s="29">
        <v>1</v>
      </c>
      <c r="E161" s="34" t="str">
        <f t="shared" si="19"/>
        <v/>
      </c>
      <c r="F161" s="34">
        <f t="shared" si="20"/>
        <v>8.2644628099173552E-4</v>
      </c>
      <c r="G161" s="31" t="str">
        <f t="shared" si="21"/>
        <v>0</v>
      </c>
      <c r="H161" s="26" t="str">
        <f t="shared" si="22"/>
        <v/>
      </c>
    </row>
    <row r="162" spans="2:8" s="17" customFormat="1" ht="30" x14ac:dyDescent="0.2">
      <c r="B162" s="4" t="s">
        <v>269</v>
      </c>
      <c r="C162" s="29">
        <v>0</v>
      </c>
      <c r="D162" s="29">
        <v>1</v>
      </c>
      <c r="E162" s="34" t="str">
        <f t="shared" si="19"/>
        <v/>
      </c>
      <c r="F162" s="34">
        <f t="shared" si="20"/>
        <v>8.2644628099173552E-4</v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4</v>
      </c>
      <c r="D163" s="29">
        <v>8</v>
      </c>
      <c r="E163" s="34">
        <f t="shared" si="19"/>
        <v>3.524229074889868E-3</v>
      </c>
      <c r="F163" s="34">
        <f t="shared" si="20"/>
        <v>6.6115702479338841E-3</v>
      </c>
      <c r="G163" s="31">
        <f t="shared" si="21"/>
        <v>1</v>
      </c>
      <c r="H163" s="26">
        <f t="shared" si="22"/>
        <v>3.524229074889868E-3</v>
      </c>
    </row>
    <row r="164" spans="2:8" s="17" customFormat="1" ht="15" x14ac:dyDescent="0.2">
      <c r="B164" s="4" t="s">
        <v>56</v>
      </c>
      <c r="C164" s="29">
        <v>0</v>
      </c>
      <c r="D164" s="29">
        <v>0</v>
      </c>
      <c r="E164" s="34" t="str">
        <f t="shared" si="19"/>
        <v/>
      </c>
      <c r="F164" s="34" t="str">
        <f t="shared" si="20"/>
        <v/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43</v>
      </c>
      <c r="D165" s="29">
        <v>10</v>
      </c>
      <c r="E165" s="34">
        <f t="shared" si="19"/>
        <v>3.7885462555066078E-2</v>
      </c>
      <c r="F165" s="34">
        <f t="shared" si="20"/>
        <v>8.2644628099173556E-3</v>
      </c>
      <c r="G165" s="31">
        <f t="shared" si="21"/>
        <v>-0.76744186046511631</v>
      </c>
      <c r="H165" s="26">
        <f t="shared" si="22"/>
        <v>-2.9074889867841409E-2</v>
      </c>
    </row>
    <row r="166" spans="2:8" s="17" customFormat="1" ht="15" x14ac:dyDescent="0.2">
      <c r="B166" s="4" t="s">
        <v>270</v>
      </c>
      <c r="C166" s="29">
        <v>0</v>
      </c>
      <c r="D166" s="29">
        <v>1</v>
      </c>
      <c r="E166" s="34" t="str">
        <f t="shared" si="19"/>
        <v/>
      </c>
      <c r="F166" s="34">
        <f t="shared" si="20"/>
        <v>8.2644628099173552E-4</v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2</v>
      </c>
      <c r="D167" s="29">
        <v>1</v>
      </c>
      <c r="E167" s="34">
        <f t="shared" si="19"/>
        <v>1.762114537444934E-3</v>
      </c>
      <c r="F167" s="34">
        <f t="shared" si="20"/>
        <v>8.2644628099173552E-4</v>
      </c>
      <c r="G167" s="31">
        <f t="shared" si="21"/>
        <v>-0.5</v>
      </c>
      <c r="H167" s="26">
        <f t="shared" si="22"/>
        <v>-8.81057268722467E-4</v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1</v>
      </c>
      <c r="D169" s="29">
        <v>3</v>
      </c>
      <c r="E169" s="34">
        <f t="shared" si="19"/>
        <v>8.81057268722467E-4</v>
      </c>
      <c r="F169" s="34">
        <f t="shared" si="20"/>
        <v>2.4793388429752068E-3</v>
      </c>
      <c r="G169" s="31">
        <f t="shared" si="21"/>
        <v>2</v>
      </c>
      <c r="H169" s="26">
        <f t="shared" si="22"/>
        <v>1.762114537444934E-3</v>
      </c>
    </row>
    <row r="170" spans="2:8" s="17" customFormat="1" ht="15" x14ac:dyDescent="0.2">
      <c r="B170" s="4" t="s">
        <v>272</v>
      </c>
      <c r="C170" s="29">
        <v>30</v>
      </c>
      <c r="D170" s="29">
        <v>6</v>
      </c>
      <c r="E170" s="34">
        <f t="shared" si="19"/>
        <v>2.643171806167401E-2</v>
      </c>
      <c r="F170" s="34">
        <f t="shared" si="20"/>
        <v>4.9586776859504135E-3</v>
      </c>
      <c r="G170" s="31">
        <f t="shared" si="21"/>
        <v>-0.8</v>
      </c>
      <c r="H170" s="26">
        <f t="shared" si="22"/>
        <v>-2.114537444933921E-2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7</v>
      </c>
      <c r="D172" s="29">
        <v>2</v>
      </c>
      <c r="E172" s="34">
        <f t="shared" si="19"/>
        <v>6.1674008810572688E-3</v>
      </c>
      <c r="F172" s="34">
        <f t="shared" si="20"/>
        <v>1.652892561983471E-3</v>
      </c>
      <c r="G172" s="31">
        <f t="shared" si="21"/>
        <v>-0.7142857142857143</v>
      </c>
      <c r="H172" s="26">
        <f t="shared" si="22"/>
        <v>-4.4052863436123352E-3</v>
      </c>
    </row>
    <row r="173" spans="2:8" s="17" customFormat="1" ht="15" x14ac:dyDescent="0.2">
      <c r="B173" s="4" t="s">
        <v>275</v>
      </c>
      <c r="C173" s="29">
        <v>59</v>
      </c>
      <c r="D173" s="29">
        <v>27</v>
      </c>
      <c r="E173" s="34">
        <f t="shared" si="19"/>
        <v>5.1982378854625554E-2</v>
      </c>
      <c r="F173" s="34">
        <f t="shared" si="20"/>
        <v>2.2314049586776859E-2</v>
      </c>
      <c r="G173" s="31">
        <f t="shared" si="21"/>
        <v>-0.5423728813559322</v>
      </c>
      <c r="H173" s="26">
        <f t="shared" si="22"/>
        <v>-2.8193832599118944E-2</v>
      </c>
    </row>
    <row r="174" spans="2:8" s="17" customFormat="1" ht="15" x14ac:dyDescent="0.2">
      <c r="B174" s="4" t="s">
        <v>276</v>
      </c>
      <c r="C174" s="29">
        <v>16</v>
      </c>
      <c r="D174" s="29">
        <v>43</v>
      </c>
      <c r="E174" s="34">
        <f t="shared" si="19"/>
        <v>1.4096916299559472E-2</v>
      </c>
      <c r="F174" s="34">
        <f t="shared" si="20"/>
        <v>3.553719008264463E-2</v>
      </c>
      <c r="G174" s="31">
        <f t="shared" si="21"/>
        <v>1.6875</v>
      </c>
      <c r="H174" s="26">
        <f t="shared" si="22"/>
        <v>2.378854625550661E-2</v>
      </c>
    </row>
    <row r="175" spans="2:8" s="17" customFormat="1" ht="15" x14ac:dyDescent="0.2">
      <c r="B175" s="4" t="s">
        <v>277</v>
      </c>
      <c r="C175" s="29">
        <v>2</v>
      </c>
      <c r="D175" s="29">
        <v>3</v>
      </c>
      <c r="E175" s="34">
        <f t="shared" si="19"/>
        <v>1.762114537444934E-3</v>
      </c>
      <c r="F175" s="34">
        <f t="shared" si="20"/>
        <v>2.4793388429752068E-3</v>
      </c>
      <c r="G175" s="31">
        <f t="shared" si="21"/>
        <v>0.5</v>
      </c>
      <c r="H175" s="26">
        <f t="shared" si="22"/>
        <v>8.81057268722467E-4</v>
      </c>
    </row>
    <row r="176" spans="2:8" s="17" customFormat="1" ht="15" x14ac:dyDescent="0.2">
      <c r="B176" s="4" t="s">
        <v>278</v>
      </c>
      <c r="C176" s="29">
        <v>2</v>
      </c>
      <c r="D176" s="29">
        <v>25</v>
      </c>
      <c r="E176" s="34">
        <f t="shared" si="19"/>
        <v>1.762114537444934E-3</v>
      </c>
      <c r="F176" s="34">
        <f t="shared" si="20"/>
        <v>2.0661157024793389E-2</v>
      </c>
      <c r="G176" s="31">
        <f t="shared" si="21"/>
        <v>11.5</v>
      </c>
      <c r="H176" s="26">
        <f t="shared" si="22"/>
        <v>2.0264317180616741E-2</v>
      </c>
    </row>
    <row r="177" spans="2:8" s="17" customFormat="1" ht="15" x14ac:dyDescent="0.2">
      <c r="B177" s="4" t="s">
        <v>279</v>
      </c>
      <c r="C177" s="29">
        <v>15</v>
      </c>
      <c r="D177" s="29">
        <v>11</v>
      </c>
      <c r="E177" s="34">
        <f t="shared" si="19"/>
        <v>1.3215859030837005E-2</v>
      </c>
      <c r="F177" s="34">
        <f t="shared" si="20"/>
        <v>9.0909090909090905E-3</v>
      </c>
      <c r="G177" s="31">
        <f t="shared" si="21"/>
        <v>-0.26666666666666666</v>
      </c>
      <c r="H177" s="26">
        <f t="shared" si="22"/>
        <v>-3.524229074889868E-3</v>
      </c>
    </row>
    <row r="178" spans="2:8" s="17" customFormat="1" ht="15" x14ac:dyDescent="0.2">
      <c r="B178" s="4" t="s">
        <v>280</v>
      </c>
      <c r="C178" s="29">
        <v>4</v>
      </c>
      <c r="D178" s="29">
        <v>7</v>
      </c>
      <c r="E178" s="34">
        <f t="shared" si="19"/>
        <v>3.524229074889868E-3</v>
      </c>
      <c r="F178" s="34">
        <f t="shared" si="20"/>
        <v>5.7851239669421484E-3</v>
      </c>
      <c r="G178" s="31">
        <f t="shared" si="21"/>
        <v>0.75</v>
      </c>
      <c r="H178" s="26">
        <f t="shared" si="22"/>
        <v>2.6431718061674008E-3</v>
      </c>
    </row>
    <row r="179" spans="2:8" s="17" customFormat="1" ht="15" x14ac:dyDescent="0.2">
      <c r="B179" s="4" t="s">
        <v>281</v>
      </c>
      <c r="C179" s="29">
        <v>0</v>
      </c>
      <c r="D179" s="29">
        <v>1</v>
      </c>
      <c r="E179" s="34" t="str">
        <f t="shared" si="19"/>
        <v/>
      </c>
      <c r="F179" s="34">
        <f t="shared" si="20"/>
        <v>8.2644628099173552E-4</v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24</v>
      </c>
      <c r="D182" s="29">
        <v>2</v>
      </c>
      <c r="E182" s="34">
        <f t="shared" si="19"/>
        <v>2.1145374449339206E-2</v>
      </c>
      <c r="F182" s="34">
        <f t="shared" si="20"/>
        <v>1.652892561983471E-3</v>
      </c>
      <c r="G182" s="31">
        <f t="shared" si="21"/>
        <v>-0.91666666666666663</v>
      </c>
      <c r="H182" s="26">
        <f t="shared" si="22"/>
        <v>-1.9383259911894272E-2</v>
      </c>
    </row>
    <row r="183" spans="2:8" s="17" customFormat="1" ht="15" x14ac:dyDescent="0.2">
      <c r="B183" s="4" t="s">
        <v>285</v>
      </c>
      <c r="C183" s="29">
        <v>11</v>
      </c>
      <c r="D183" s="29">
        <v>8</v>
      </c>
      <c r="E183" s="34">
        <f t="shared" si="19"/>
        <v>9.6916299559471359E-3</v>
      </c>
      <c r="F183" s="34">
        <f t="shared" si="20"/>
        <v>6.6115702479338841E-3</v>
      </c>
      <c r="G183" s="31">
        <f t="shared" si="21"/>
        <v>-0.27272727272727271</v>
      </c>
      <c r="H183" s="26">
        <f t="shared" si="22"/>
        <v>-2.6431718061674003E-3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57</v>
      </c>
      <c r="D186" s="29">
        <v>278</v>
      </c>
      <c r="E186" s="34">
        <f t="shared" si="19"/>
        <v>5.0220264317180616E-2</v>
      </c>
      <c r="F186" s="34">
        <f t="shared" si="20"/>
        <v>0.22975206611570248</v>
      </c>
      <c r="G186" s="31">
        <f t="shared" si="21"/>
        <v>3.8771929824561404</v>
      </c>
      <c r="H186" s="26">
        <f t="shared" si="22"/>
        <v>0.19471365638766519</v>
      </c>
    </row>
    <row r="187" spans="2:8" s="17" customFormat="1" ht="15" x14ac:dyDescent="0.2">
      <c r="B187" s="4" t="s">
        <v>287</v>
      </c>
      <c r="C187" s="29">
        <v>1</v>
      </c>
      <c r="D187" s="29">
        <v>1</v>
      </c>
      <c r="E187" s="34">
        <f t="shared" si="19"/>
        <v>8.81057268722467E-4</v>
      </c>
      <c r="F187" s="34">
        <f t="shared" si="20"/>
        <v>8.2644628099173552E-4</v>
      </c>
      <c r="G187" s="31">
        <f t="shared" si="21"/>
        <v>0</v>
      </c>
      <c r="H187" s="26">
        <f t="shared" si="22"/>
        <v>0</v>
      </c>
    </row>
    <row r="188" spans="2:8" s="17" customFormat="1" ht="30" x14ac:dyDescent="0.2">
      <c r="B188" s="4" t="s">
        <v>288</v>
      </c>
      <c r="C188" s="29">
        <v>0</v>
      </c>
      <c r="D188" s="29">
        <v>4</v>
      </c>
      <c r="E188" s="34" t="str">
        <f t="shared" si="19"/>
        <v/>
      </c>
      <c r="F188" s="34">
        <f t="shared" si="20"/>
        <v>3.3057851239669421E-3</v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1</v>
      </c>
      <c r="D189" s="29">
        <v>1</v>
      </c>
      <c r="E189" s="34">
        <f t="shared" si="19"/>
        <v>8.81057268722467E-4</v>
      </c>
      <c r="F189" s="34">
        <f t="shared" si="20"/>
        <v>8.2644628099173552E-4</v>
      </c>
      <c r="G189" s="31">
        <f t="shared" si="21"/>
        <v>0</v>
      </c>
      <c r="H189" s="26">
        <f t="shared" si="22"/>
        <v>0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93</v>
      </c>
      <c r="D196" s="29">
        <v>123</v>
      </c>
      <c r="E196" s="34">
        <f t="shared" si="19"/>
        <v>8.1938325991189428E-2</v>
      </c>
      <c r="F196" s="34">
        <f t="shared" si="20"/>
        <v>0.10165289256198347</v>
      </c>
      <c r="G196" s="31">
        <f t="shared" si="21"/>
        <v>0.32258064516129031</v>
      </c>
      <c r="H196" s="26">
        <f t="shared" si="22"/>
        <v>2.643171806167401E-2</v>
      </c>
    </row>
    <row r="197" spans="2:8" s="17" customFormat="1" ht="15" x14ac:dyDescent="0.2">
      <c r="B197" s="4" t="s">
        <v>294</v>
      </c>
      <c r="C197" s="29">
        <v>1</v>
      </c>
      <c r="D197" s="29">
        <v>0</v>
      </c>
      <c r="E197" s="34">
        <f t="shared" si="19"/>
        <v>8.81057268722467E-4</v>
      </c>
      <c r="F197" s="34" t="str">
        <f t="shared" si="20"/>
        <v/>
      </c>
      <c r="G197" s="31" t="str">
        <f t="shared" si="21"/>
        <v>0</v>
      </c>
      <c r="H197" s="26">
        <f t="shared" si="22"/>
        <v>0</v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1</v>
      </c>
      <c r="D200" s="29">
        <v>0</v>
      </c>
      <c r="E200" s="34">
        <f t="shared" si="19"/>
        <v>8.81057268722467E-4</v>
      </c>
      <c r="F200" s="34" t="str">
        <f t="shared" si="20"/>
        <v/>
      </c>
      <c r="G200" s="31" t="str">
        <f t="shared" si="21"/>
        <v>0</v>
      </c>
      <c r="H200" s="26">
        <f t="shared" si="22"/>
        <v>0</v>
      </c>
    </row>
    <row r="201" spans="2:8" s="17" customFormat="1" ht="15" x14ac:dyDescent="0.2">
      <c r="B201" s="4" t="s">
        <v>298</v>
      </c>
      <c r="C201" s="29">
        <v>3</v>
      </c>
      <c r="D201" s="29">
        <v>1</v>
      </c>
      <c r="E201" s="34">
        <f t="shared" si="19"/>
        <v>2.6431718061674008E-3</v>
      </c>
      <c r="F201" s="34">
        <f t="shared" si="20"/>
        <v>8.2644628099173552E-4</v>
      </c>
      <c r="G201" s="31">
        <f t="shared" si="21"/>
        <v>-0.66666666666666663</v>
      </c>
      <c r="H201" s="26">
        <f t="shared" si="22"/>
        <v>-1.7621145374449338E-3</v>
      </c>
    </row>
    <row r="202" spans="2:8" s="17" customFormat="1" ht="15" x14ac:dyDescent="0.2">
      <c r="B202" s="4" t="s">
        <v>299</v>
      </c>
      <c r="C202" s="29">
        <v>1</v>
      </c>
      <c r="D202" s="29">
        <v>1</v>
      </c>
      <c r="E202" s="34">
        <f t="shared" si="19"/>
        <v>8.81057268722467E-4</v>
      </c>
      <c r="F202" s="34">
        <f t="shared" si="20"/>
        <v>8.2644628099173552E-4</v>
      </c>
      <c r="G202" s="31">
        <f t="shared" si="21"/>
        <v>0</v>
      </c>
      <c r="H202" s="26">
        <f t="shared" si="22"/>
        <v>0</v>
      </c>
    </row>
    <row r="203" spans="2:8" s="17" customFormat="1" ht="15" x14ac:dyDescent="0.2">
      <c r="B203" s="4" t="s">
        <v>67</v>
      </c>
      <c r="C203" s="29">
        <v>1</v>
      </c>
      <c r="D203" s="29">
        <v>0</v>
      </c>
      <c r="E203" s="34">
        <f t="shared" si="19"/>
        <v>8.81057268722467E-4</v>
      </c>
      <c r="F203" s="34" t="str">
        <f t="shared" si="20"/>
        <v/>
      </c>
      <c r="G203" s="31" t="str">
        <f t="shared" si="21"/>
        <v>0</v>
      </c>
      <c r="H203" s="26">
        <f t="shared" si="22"/>
        <v>0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15</v>
      </c>
      <c r="D206" s="29">
        <v>13</v>
      </c>
      <c r="E206" s="34">
        <f t="shared" si="19"/>
        <v>1.3215859030837005E-2</v>
      </c>
      <c r="F206" s="34">
        <f t="shared" si="20"/>
        <v>1.0743801652892562E-2</v>
      </c>
      <c r="G206" s="31">
        <f t="shared" si="21"/>
        <v>-0.13333333333333333</v>
      </c>
      <c r="H206" s="26">
        <f t="shared" si="22"/>
        <v>-1.762114537444934E-3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39</v>
      </c>
      <c r="D208" s="29">
        <v>427</v>
      </c>
      <c r="E208" s="34">
        <f t="shared" si="19"/>
        <v>3.4361233480176209E-2</v>
      </c>
      <c r="F208" s="34">
        <f t="shared" si="20"/>
        <v>0.35289256198347108</v>
      </c>
      <c r="G208" s="31">
        <f t="shared" si="21"/>
        <v>9.9487179487179489</v>
      </c>
      <c r="H208" s="26">
        <f t="shared" si="22"/>
        <v>0.34185022026431716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1</v>
      </c>
      <c r="D210" s="29">
        <v>0</v>
      </c>
      <c r="E210" s="34">
        <f t="shared" si="19"/>
        <v>8.81057268722467E-4</v>
      </c>
      <c r="F210" s="34" t="str">
        <f t="shared" si="20"/>
        <v/>
      </c>
      <c r="G210" s="31" t="str">
        <f t="shared" si="21"/>
        <v>0</v>
      </c>
      <c r="H210" s="26">
        <f t="shared" si="22"/>
        <v>0</v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9</v>
      </c>
      <c r="D212" s="29">
        <v>0</v>
      </c>
      <c r="E212" s="34">
        <f t="shared" si="19"/>
        <v>7.9295154185022032E-3</v>
      </c>
      <c r="F212" s="34" t="str">
        <f t="shared" si="20"/>
        <v/>
      </c>
      <c r="G212" s="31" t="str">
        <f t="shared" si="21"/>
        <v>0</v>
      </c>
      <c r="H212" s="26">
        <f t="shared" si="22"/>
        <v>0</v>
      </c>
    </row>
    <row r="213" spans="2:8" s="17" customFormat="1" ht="15" x14ac:dyDescent="0.2">
      <c r="B213" s="4" t="s">
        <v>302</v>
      </c>
      <c r="C213" s="29">
        <v>0</v>
      </c>
      <c r="D213" s="29">
        <v>3</v>
      </c>
      <c r="E213" s="34" t="str">
        <f t="shared" si="19"/>
        <v/>
      </c>
      <c r="F213" s="34">
        <f t="shared" si="20"/>
        <v>2.4793388429752068E-3</v>
      </c>
      <c r="G213" s="31" t="str">
        <f t="shared" si="21"/>
        <v>0</v>
      </c>
      <c r="H213" s="26" t="str">
        <f t="shared" si="22"/>
        <v/>
      </c>
    </row>
    <row r="214" spans="2:8" s="17" customFormat="1" ht="15" x14ac:dyDescent="0.2">
      <c r="B214" s="4" t="s">
        <v>70</v>
      </c>
      <c r="C214" s="29">
        <v>3</v>
      </c>
      <c r="D214" s="29">
        <v>0</v>
      </c>
      <c r="E214" s="34">
        <f t="shared" si="19"/>
        <v>2.6431718061674008E-3</v>
      </c>
      <c r="F214" s="34" t="str">
        <f t="shared" si="20"/>
        <v/>
      </c>
      <c r="G214" s="31" t="str">
        <f t="shared" si="21"/>
        <v>0</v>
      </c>
      <c r="H214" s="26">
        <f t="shared" si="22"/>
        <v>0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</v>
      </c>
      <c r="D216" s="29">
        <v>5</v>
      </c>
      <c r="E216" s="34">
        <f t="shared" si="19"/>
        <v>8.81057268722467E-4</v>
      </c>
      <c r="F216" s="34">
        <f t="shared" si="20"/>
        <v>4.1322314049586778E-3</v>
      </c>
      <c r="G216" s="31">
        <f t="shared" si="21"/>
        <v>4</v>
      </c>
      <c r="H216" s="26">
        <f t="shared" si="22"/>
        <v>3.524229074889868E-3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12</v>
      </c>
      <c r="D218" s="29">
        <v>1</v>
      </c>
      <c r="E218" s="34">
        <f t="shared" si="23"/>
        <v>1.0572687224669603E-2</v>
      </c>
      <c r="F218" s="34">
        <f t="shared" si="24"/>
        <v>8.2644628099173552E-4</v>
      </c>
      <c r="G218" s="31">
        <f t="shared" si="25"/>
        <v>-0.91666666666666663</v>
      </c>
      <c r="H218" s="26">
        <f t="shared" si="26"/>
        <v>-9.6916299559471359E-3</v>
      </c>
    </row>
    <row r="219" spans="2:8" s="17" customFormat="1" ht="15" x14ac:dyDescent="0.2">
      <c r="B219" s="4" t="s">
        <v>306</v>
      </c>
      <c r="C219" s="29">
        <v>12</v>
      </c>
      <c r="D219" s="29">
        <v>0</v>
      </c>
      <c r="E219" s="34">
        <f t="shared" si="23"/>
        <v>1.0572687224669603E-2</v>
      </c>
      <c r="F219" s="34" t="str">
        <f t="shared" si="24"/>
        <v/>
      </c>
      <c r="G219" s="31" t="str">
        <f t="shared" si="25"/>
        <v>0</v>
      </c>
      <c r="H219" s="26">
        <f t="shared" si="26"/>
        <v>0</v>
      </c>
    </row>
    <row r="220" spans="2:8" s="17" customFormat="1" ht="15" x14ac:dyDescent="0.2">
      <c r="B220" s="4" t="s">
        <v>307</v>
      </c>
      <c r="C220" s="29">
        <v>1</v>
      </c>
      <c r="D220" s="29">
        <v>0</v>
      </c>
      <c r="E220" s="34">
        <f t="shared" si="23"/>
        <v>8.81057268722467E-4</v>
      </c>
      <c r="F220" s="34" t="str">
        <f t="shared" si="24"/>
        <v/>
      </c>
      <c r="G220" s="31" t="str">
        <f t="shared" si="25"/>
        <v>0</v>
      </c>
      <c r="H220" s="26">
        <f t="shared" si="26"/>
        <v>0</v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3</v>
      </c>
      <c r="D222" s="29">
        <v>1</v>
      </c>
      <c r="E222" s="34">
        <f t="shared" si="23"/>
        <v>2.6431718061674008E-3</v>
      </c>
      <c r="F222" s="34">
        <f t="shared" si="24"/>
        <v>8.2644628099173552E-4</v>
      </c>
      <c r="G222" s="31">
        <f t="shared" si="25"/>
        <v>-0.66666666666666663</v>
      </c>
      <c r="H222" s="26">
        <f t="shared" si="26"/>
        <v>-1.7621145374449338E-3</v>
      </c>
    </row>
    <row r="223" spans="2:8" s="17" customFormat="1" ht="30" x14ac:dyDescent="0.2">
      <c r="B223" s="4" t="s">
        <v>526</v>
      </c>
      <c r="C223" s="29">
        <v>6</v>
      </c>
      <c r="D223" s="29">
        <v>0</v>
      </c>
      <c r="E223" s="34">
        <f t="shared" si="23"/>
        <v>5.2863436123348016E-3</v>
      </c>
      <c r="F223" s="34" t="str">
        <f t="shared" si="24"/>
        <v/>
      </c>
      <c r="G223" s="31" t="str">
        <f t="shared" si="25"/>
        <v>0</v>
      </c>
      <c r="H223" s="26">
        <f t="shared" si="26"/>
        <v>0</v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1</v>
      </c>
      <c r="D226" s="29">
        <v>0</v>
      </c>
      <c r="E226" s="34">
        <f t="shared" si="23"/>
        <v>8.81057268722467E-4</v>
      </c>
      <c r="F226" s="34" t="str">
        <f t="shared" si="24"/>
        <v/>
      </c>
      <c r="G226" s="31" t="str">
        <f t="shared" si="25"/>
        <v>0</v>
      </c>
      <c r="H226" s="26">
        <f t="shared" si="26"/>
        <v>0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1</v>
      </c>
      <c r="D228" s="29">
        <v>0</v>
      </c>
      <c r="E228" s="34">
        <f t="shared" si="23"/>
        <v>8.81057268722467E-4</v>
      </c>
      <c r="F228" s="34" t="str">
        <f t="shared" si="24"/>
        <v/>
      </c>
      <c r="G228" s="31" t="str">
        <f t="shared" si="25"/>
        <v>0</v>
      </c>
      <c r="H228" s="26">
        <f t="shared" si="26"/>
        <v>0</v>
      </c>
    </row>
    <row r="229" spans="2:8" s="17" customFormat="1" ht="15" x14ac:dyDescent="0.2">
      <c r="B229" s="4" t="s">
        <v>311</v>
      </c>
      <c r="C229" s="29">
        <v>6</v>
      </c>
      <c r="D229" s="29">
        <v>4</v>
      </c>
      <c r="E229" s="34">
        <f t="shared" si="23"/>
        <v>5.2863436123348016E-3</v>
      </c>
      <c r="F229" s="34">
        <f t="shared" si="24"/>
        <v>3.3057851239669421E-3</v>
      </c>
      <c r="G229" s="31">
        <f t="shared" si="25"/>
        <v>-0.33333333333333331</v>
      </c>
      <c r="H229" s="26">
        <f t="shared" si="26"/>
        <v>-1.7621145374449338E-3</v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1</v>
      </c>
      <c r="D231" s="29">
        <v>1</v>
      </c>
      <c r="E231" s="34">
        <f t="shared" si="23"/>
        <v>8.81057268722467E-4</v>
      </c>
      <c r="F231" s="34">
        <f t="shared" si="24"/>
        <v>8.2644628099173552E-4</v>
      </c>
      <c r="G231" s="31">
        <f t="shared" si="25"/>
        <v>0</v>
      </c>
      <c r="H231" s="26">
        <f t="shared" si="26"/>
        <v>0</v>
      </c>
    </row>
    <row r="232" spans="2:8" s="17" customFormat="1" ht="15" x14ac:dyDescent="0.2">
      <c r="B232" s="4" t="s">
        <v>77</v>
      </c>
      <c r="C232" s="29">
        <v>185</v>
      </c>
      <c r="D232" s="29">
        <v>9</v>
      </c>
      <c r="E232" s="34">
        <f t="shared" si="23"/>
        <v>0.16299559471365638</v>
      </c>
      <c r="F232" s="34">
        <f t="shared" si="24"/>
        <v>7.4380165289256199E-3</v>
      </c>
      <c r="G232" s="31">
        <f t="shared" si="25"/>
        <v>-0.9513513513513514</v>
      </c>
      <c r="H232" s="26">
        <f t="shared" si="26"/>
        <v>-0.15506607929515417</v>
      </c>
    </row>
    <row r="233" spans="2:8" s="17" customFormat="1" ht="15" x14ac:dyDescent="0.2">
      <c r="B233" s="4" t="s">
        <v>74</v>
      </c>
      <c r="C233" s="29">
        <v>18</v>
      </c>
      <c r="D233" s="29">
        <v>0</v>
      </c>
      <c r="E233" s="34">
        <f t="shared" si="23"/>
        <v>1.5859030837004406E-2</v>
      </c>
      <c r="F233" s="34" t="str">
        <f t="shared" si="24"/>
        <v/>
      </c>
      <c r="G233" s="31" t="str">
        <f t="shared" si="25"/>
        <v>0</v>
      </c>
      <c r="H233" s="26">
        <f t="shared" si="26"/>
        <v>0</v>
      </c>
    </row>
    <row r="234" spans="2:8" s="17" customFormat="1" ht="15" x14ac:dyDescent="0.2">
      <c r="B234" s="4" t="s">
        <v>75</v>
      </c>
      <c r="C234" s="29">
        <v>1</v>
      </c>
      <c r="D234" s="29">
        <v>0</v>
      </c>
      <c r="E234" s="34">
        <f t="shared" si="23"/>
        <v>8.81057268722467E-4</v>
      </c>
      <c r="F234" s="34" t="str">
        <f t="shared" si="24"/>
        <v/>
      </c>
      <c r="G234" s="31" t="str">
        <f t="shared" si="25"/>
        <v>0</v>
      </c>
      <c r="H234" s="26">
        <f t="shared" si="26"/>
        <v>0</v>
      </c>
    </row>
    <row r="235" spans="2:8" s="17" customFormat="1" ht="15" x14ac:dyDescent="0.2">
      <c r="B235" s="4" t="s">
        <v>314</v>
      </c>
      <c r="C235" s="29">
        <v>3</v>
      </c>
      <c r="D235" s="29">
        <v>4</v>
      </c>
      <c r="E235" s="34">
        <f t="shared" si="23"/>
        <v>2.6431718061674008E-3</v>
      </c>
      <c r="F235" s="34">
        <f t="shared" si="24"/>
        <v>3.3057851239669421E-3</v>
      </c>
      <c r="G235" s="31">
        <f t="shared" si="25"/>
        <v>0.33333333333333331</v>
      </c>
      <c r="H235" s="26">
        <f t="shared" si="26"/>
        <v>8.8105726872246689E-4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0</v>
      </c>
      <c r="D237" s="29">
        <v>1</v>
      </c>
      <c r="E237" s="34" t="str">
        <f t="shared" si="23"/>
        <v/>
      </c>
      <c r="F237" s="34">
        <f t="shared" si="24"/>
        <v>8.2644628099173552E-4</v>
      </c>
      <c r="G237" s="31" t="str">
        <f t="shared" si="25"/>
        <v>0</v>
      </c>
      <c r="H237" s="26" t="str">
        <f t="shared" si="26"/>
        <v/>
      </c>
    </row>
    <row r="238" spans="2:8" s="17" customFormat="1" ht="30" x14ac:dyDescent="0.2">
      <c r="B238" s="4" t="s">
        <v>85</v>
      </c>
      <c r="C238" s="29">
        <v>13</v>
      </c>
      <c r="D238" s="29">
        <v>10</v>
      </c>
      <c r="E238" s="34">
        <f t="shared" si="23"/>
        <v>1.145374449339207E-2</v>
      </c>
      <c r="F238" s="34">
        <f t="shared" si="24"/>
        <v>8.2644628099173556E-3</v>
      </c>
      <c r="G238" s="31">
        <f t="shared" si="25"/>
        <v>-0.23076923076923078</v>
      </c>
      <c r="H238" s="26">
        <f t="shared" si="26"/>
        <v>-2.6431718061674008E-3</v>
      </c>
    </row>
    <row r="239" spans="2:8" s="17" customFormat="1" ht="15" x14ac:dyDescent="0.2">
      <c r="B239" s="4" t="s">
        <v>81</v>
      </c>
      <c r="C239" s="29">
        <v>4</v>
      </c>
      <c r="D239" s="29">
        <v>0</v>
      </c>
      <c r="E239" s="34">
        <f t="shared" si="23"/>
        <v>3.524229074889868E-3</v>
      </c>
      <c r="F239" s="34" t="str">
        <f t="shared" si="24"/>
        <v/>
      </c>
      <c r="G239" s="31" t="str">
        <f t="shared" si="25"/>
        <v>0</v>
      </c>
      <c r="H239" s="26">
        <f t="shared" si="26"/>
        <v>0</v>
      </c>
    </row>
    <row r="240" spans="2:8" s="17" customFormat="1" ht="15" x14ac:dyDescent="0.2">
      <c r="B240" s="4" t="s">
        <v>316</v>
      </c>
      <c r="C240" s="29">
        <v>5</v>
      </c>
      <c r="D240" s="29">
        <v>4</v>
      </c>
      <c r="E240" s="34">
        <f t="shared" si="23"/>
        <v>4.4052863436123352E-3</v>
      </c>
      <c r="F240" s="34">
        <f t="shared" si="24"/>
        <v>3.3057851239669421E-3</v>
      </c>
      <c r="G240" s="31">
        <f t="shared" si="25"/>
        <v>-0.2</v>
      </c>
      <c r="H240" s="26">
        <f t="shared" si="26"/>
        <v>-8.8105726872246711E-4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13</v>
      </c>
      <c r="D244" s="29">
        <v>6</v>
      </c>
      <c r="E244" s="34">
        <f t="shared" si="23"/>
        <v>1.145374449339207E-2</v>
      </c>
      <c r="F244" s="34">
        <f t="shared" si="24"/>
        <v>4.9586776859504135E-3</v>
      </c>
      <c r="G244" s="31">
        <f t="shared" si="25"/>
        <v>-0.53846153846153844</v>
      </c>
      <c r="H244" s="26">
        <f t="shared" si="26"/>
        <v>-6.1674008810572688E-3</v>
      </c>
    </row>
    <row r="245" spans="2:8" s="17" customFormat="1" ht="15" x14ac:dyDescent="0.2">
      <c r="B245" s="4" t="s">
        <v>84</v>
      </c>
      <c r="C245" s="29">
        <v>2</v>
      </c>
      <c r="D245" s="29">
        <v>0</v>
      </c>
      <c r="E245" s="34">
        <f t="shared" si="23"/>
        <v>1.762114537444934E-3</v>
      </c>
      <c r="F245" s="34" t="str">
        <f t="shared" si="24"/>
        <v/>
      </c>
      <c r="G245" s="31" t="str">
        <f t="shared" si="25"/>
        <v>0</v>
      </c>
      <c r="H245" s="26">
        <f t="shared" si="26"/>
        <v>0</v>
      </c>
    </row>
    <row r="246" spans="2:8" s="17" customFormat="1" ht="15" x14ac:dyDescent="0.2">
      <c r="B246" s="4" t="s">
        <v>318</v>
      </c>
      <c r="C246" s="29">
        <v>1</v>
      </c>
      <c r="D246" s="29">
        <v>0</v>
      </c>
      <c r="E246" s="34">
        <f t="shared" si="23"/>
        <v>8.81057268722467E-4</v>
      </c>
      <c r="F246" s="34" t="str">
        <f t="shared" si="24"/>
        <v/>
      </c>
      <c r="G246" s="31" t="str">
        <f t="shared" si="25"/>
        <v>0</v>
      </c>
      <c r="H246" s="26">
        <f t="shared" si="26"/>
        <v>0</v>
      </c>
    </row>
    <row r="247" spans="2:8" s="17" customFormat="1" ht="15" x14ac:dyDescent="0.2">
      <c r="B247" s="4" t="s">
        <v>319</v>
      </c>
      <c r="C247" s="29">
        <v>20</v>
      </c>
      <c r="D247" s="29">
        <v>10</v>
      </c>
      <c r="E247" s="34">
        <f t="shared" si="23"/>
        <v>1.7621145374449341E-2</v>
      </c>
      <c r="F247" s="34">
        <f t="shared" si="24"/>
        <v>8.2644628099173556E-3</v>
      </c>
      <c r="G247" s="31">
        <f t="shared" si="25"/>
        <v>-0.5</v>
      </c>
      <c r="H247" s="26">
        <f t="shared" si="26"/>
        <v>-8.8105726872246704E-3</v>
      </c>
    </row>
    <row r="248" spans="2:8" s="17" customFormat="1" ht="15" x14ac:dyDescent="0.2">
      <c r="B248" s="4" t="s">
        <v>86</v>
      </c>
      <c r="C248" s="29">
        <v>24</v>
      </c>
      <c r="D248" s="29">
        <v>16</v>
      </c>
      <c r="E248" s="34">
        <f t="shared" si="23"/>
        <v>2.1145374449339206E-2</v>
      </c>
      <c r="F248" s="34">
        <f t="shared" si="24"/>
        <v>1.3223140495867768E-2</v>
      </c>
      <c r="G248" s="31">
        <f t="shared" si="25"/>
        <v>-0.33333333333333331</v>
      </c>
      <c r="H248" s="26">
        <f t="shared" si="26"/>
        <v>-7.0484581497797351E-3</v>
      </c>
    </row>
    <row r="249" spans="2:8" s="17" customFormat="1" ht="15" x14ac:dyDescent="0.2">
      <c r="B249" s="4" t="s">
        <v>87</v>
      </c>
      <c r="C249" s="29">
        <v>2</v>
      </c>
      <c r="D249" s="29">
        <v>9</v>
      </c>
      <c r="E249" s="34">
        <f t="shared" si="23"/>
        <v>1.762114537444934E-3</v>
      </c>
      <c r="F249" s="34">
        <f t="shared" si="24"/>
        <v>7.4380165289256199E-3</v>
      </c>
      <c r="G249" s="31">
        <f t="shared" si="25"/>
        <v>3.5</v>
      </c>
      <c r="H249" s="26">
        <f t="shared" si="26"/>
        <v>6.1674008810572688E-3</v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1</v>
      </c>
      <c r="D251" s="29">
        <v>0</v>
      </c>
      <c r="E251" s="34">
        <f t="shared" si="23"/>
        <v>8.81057268722467E-4</v>
      </c>
      <c r="F251" s="34" t="str">
        <f t="shared" si="24"/>
        <v/>
      </c>
      <c r="G251" s="31" t="str">
        <f t="shared" si="25"/>
        <v>0</v>
      </c>
      <c r="H251" s="26">
        <f t="shared" si="26"/>
        <v>0</v>
      </c>
    </row>
    <row r="252" spans="2:8" s="17" customFormat="1" ht="30" x14ac:dyDescent="0.2">
      <c r="B252" s="4" t="s">
        <v>321</v>
      </c>
      <c r="C252" s="29">
        <v>0</v>
      </c>
      <c r="D252" s="29">
        <v>5</v>
      </c>
      <c r="E252" s="34" t="str">
        <f t="shared" si="23"/>
        <v/>
      </c>
      <c r="F252" s="34">
        <f t="shared" si="24"/>
        <v>4.1322314049586778E-3</v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0</v>
      </c>
      <c r="D253" s="29">
        <v>9</v>
      </c>
      <c r="E253" s="34" t="str">
        <f t="shared" si="23"/>
        <v/>
      </c>
      <c r="F253" s="34">
        <f t="shared" si="24"/>
        <v>7.4380165289256199E-3</v>
      </c>
      <c r="G253" s="31" t="str">
        <f t="shared" si="25"/>
        <v>0</v>
      </c>
      <c r="H253" s="26" t="str">
        <f t="shared" si="26"/>
        <v/>
      </c>
    </row>
    <row r="254" spans="2:8" s="17" customFormat="1" ht="15" x14ac:dyDescent="0.2">
      <c r="B254" s="4" t="s">
        <v>323</v>
      </c>
      <c r="C254" s="29">
        <v>0</v>
      </c>
      <c r="D254" s="29">
        <v>0</v>
      </c>
      <c r="E254" s="34" t="str">
        <f t="shared" si="23"/>
        <v/>
      </c>
      <c r="F254" s="34" t="str">
        <f t="shared" si="24"/>
        <v/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167</v>
      </c>
      <c r="D256" s="29">
        <v>51</v>
      </c>
      <c r="E256" s="34">
        <f t="shared" si="23"/>
        <v>0.14713656387665197</v>
      </c>
      <c r="F256" s="34">
        <f t="shared" si="24"/>
        <v>4.2148760330578509E-2</v>
      </c>
      <c r="G256" s="31">
        <f t="shared" si="25"/>
        <v>-0.69461077844311381</v>
      </c>
      <c r="H256" s="26">
        <f t="shared" si="26"/>
        <v>-0.10220264317180616</v>
      </c>
    </row>
    <row r="257" spans="2:8" s="17" customFormat="1" ht="15" x14ac:dyDescent="0.2">
      <c r="B257" s="4" t="s">
        <v>325</v>
      </c>
      <c r="C257" s="29">
        <v>1</v>
      </c>
      <c r="D257" s="29">
        <v>0</v>
      </c>
      <c r="E257" s="34">
        <f t="shared" si="23"/>
        <v>8.81057268722467E-4</v>
      </c>
      <c r="F257" s="34" t="str">
        <f t="shared" si="24"/>
        <v/>
      </c>
      <c r="G257" s="31" t="str">
        <f t="shared" si="25"/>
        <v>0</v>
      </c>
      <c r="H257" s="26">
        <f t="shared" si="26"/>
        <v>0</v>
      </c>
    </row>
    <row r="258" spans="2:8" s="17" customFormat="1" ht="30" x14ac:dyDescent="0.2">
      <c r="B258" s="4" t="s">
        <v>326</v>
      </c>
      <c r="C258" s="29">
        <v>2</v>
      </c>
      <c r="D258" s="29">
        <v>0</v>
      </c>
      <c r="E258" s="34">
        <f t="shared" si="23"/>
        <v>1.762114537444934E-3</v>
      </c>
      <c r="F258" s="34" t="str">
        <f t="shared" si="24"/>
        <v/>
      </c>
      <c r="G258" s="31" t="str">
        <f t="shared" si="25"/>
        <v>0</v>
      </c>
      <c r="H258" s="26">
        <f t="shared" si="26"/>
        <v>0</v>
      </c>
    </row>
    <row r="259" spans="2:8" s="17" customFormat="1" ht="15" x14ac:dyDescent="0.2">
      <c r="B259" s="4" t="s">
        <v>327</v>
      </c>
      <c r="C259" s="29">
        <v>26</v>
      </c>
      <c r="D259" s="29">
        <v>0</v>
      </c>
      <c r="E259" s="34">
        <f t="shared" si="23"/>
        <v>2.2907488986784141E-2</v>
      </c>
      <c r="F259" s="34" t="str">
        <f t="shared" si="24"/>
        <v/>
      </c>
      <c r="G259" s="31" t="str">
        <f t="shared" si="25"/>
        <v>0</v>
      </c>
      <c r="H259" s="26">
        <f t="shared" si="26"/>
        <v>0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2</v>
      </c>
      <c r="D262" s="29">
        <v>0</v>
      </c>
      <c r="E262" s="34">
        <f t="shared" si="23"/>
        <v>1.762114537444934E-3</v>
      </c>
      <c r="F262" s="34" t="str">
        <f t="shared" si="24"/>
        <v/>
      </c>
      <c r="G262" s="31" t="str">
        <f t="shared" si="25"/>
        <v>0</v>
      </c>
      <c r="H262" s="26">
        <f t="shared" si="26"/>
        <v>0</v>
      </c>
    </row>
    <row r="263" spans="2:8" s="17" customFormat="1" ht="30" x14ac:dyDescent="0.2">
      <c r="B263" s="4" t="s">
        <v>329</v>
      </c>
      <c r="C263" s="29">
        <v>2</v>
      </c>
      <c r="D263" s="29">
        <v>0</v>
      </c>
      <c r="E263" s="34">
        <f t="shared" si="23"/>
        <v>1.762114537444934E-3</v>
      </c>
      <c r="F263" s="34" t="str">
        <f t="shared" si="24"/>
        <v/>
      </c>
      <c r="G263" s="31" t="str">
        <f t="shared" si="25"/>
        <v>0</v>
      </c>
      <c r="H263" s="26">
        <f t="shared" si="26"/>
        <v>0</v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1</v>
      </c>
      <c r="D266" s="29">
        <v>1</v>
      </c>
      <c r="E266" s="34">
        <f t="shared" si="23"/>
        <v>8.81057268722467E-4</v>
      </c>
      <c r="F266" s="34">
        <f t="shared" si="24"/>
        <v>8.2644628099173552E-4</v>
      </c>
      <c r="G266" s="31">
        <f t="shared" si="25"/>
        <v>0</v>
      </c>
      <c r="H266" s="26">
        <f t="shared" si="26"/>
        <v>0</v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2</v>
      </c>
      <c r="D268" s="29">
        <v>1</v>
      </c>
      <c r="E268" s="34">
        <f t="shared" si="23"/>
        <v>1.762114537444934E-3</v>
      </c>
      <c r="F268" s="34">
        <f t="shared" si="24"/>
        <v>8.2644628099173552E-4</v>
      </c>
      <c r="G268" s="31">
        <f t="shared" si="25"/>
        <v>-0.5</v>
      </c>
      <c r="H268" s="26">
        <f t="shared" si="26"/>
        <v>-8.81057268722467E-4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0</v>
      </c>
      <c r="D273" s="29">
        <v>0</v>
      </c>
      <c r="E273" s="34" t="str">
        <f t="shared" si="23"/>
        <v/>
      </c>
      <c r="F273" s="34" t="str">
        <f t="shared" si="24"/>
        <v/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1</v>
      </c>
      <c r="E286" s="34" t="str">
        <f t="shared" si="27"/>
        <v/>
      </c>
      <c r="F286" s="34">
        <f t="shared" si="28"/>
        <v>8.2644628099173552E-4</v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3265</v>
      </c>
      <c r="D294" s="21">
        <f>SUM(D295:D499)</f>
        <v>3198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-2.0520673813169986E-2</v>
      </c>
      <c r="H294" s="22">
        <f>+IF(OR(AND(E294=""),(G294="")),"",E294*G294)</f>
        <v>-2.0520673813169986E-2</v>
      </c>
    </row>
    <row r="295" spans="2:8" s="17" customFormat="1" ht="15" x14ac:dyDescent="0.2">
      <c r="B295" s="3" t="s">
        <v>100</v>
      </c>
      <c r="C295" s="29">
        <v>20</v>
      </c>
      <c r="D295" s="29">
        <v>29</v>
      </c>
      <c r="E295" s="34">
        <f>+IF(C295=0,"",C295/C$294)</f>
        <v>6.1255742725880554E-3</v>
      </c>
      <c r="F295" s="34">
        <f>+IF(D295=0,"",D295/D$294)</f>
        <v>9.0681676047529702E-3</v>
      </c>
      <c r="G295" s="31">
        <f>+IF(OR(AND(D295=0),(C295=0)),"0",((D295-C295)/C295))</f>
        <v>0.45</v>
      </c>
      <c r="H295" s="26">
        <f>+IF(OR(AND(E295=""),(G295="")),"",E295*G295)</f>
        <v>2.756508422664625E-3</v>
      </c>
    </row>
    <row r="296" spans="2:8" s="17" customFormat="1" ht="15" x14ac:dyDescent="0.2">
      <c r="B296" s="3" t="s">
        <v>113</v>
      </c>
      <c r="C296" s="29">
        <v>473</v>
      </c>
      <c r="D296" s="29">
        <v>7</v>
      </c>
      <c r="E296" s="34">
        <f t="shared" ref="E296:E359" si="31">+IF(C296=0,"",C296/C$294)</f>
        <v>0.14486983154670752</v>
      </c>
      <c r="F296" s="34">
        <f t="shared" ref="F296:F359" si="32">+IF(D296=0,"",D296/D$294)</f>
        <v>2.1888680425265791E-3</v>
      </c>
      <c r="G296" s="31">
        <f t="shared" ref="G296:G359" si="33">+IF(OR(AND(D296=0),(C296=0)),"0",((D296-C296)/C296))</f>
        <v>-0.985200845665962</v>
      </c>
      <c r="H296" s="26">
        <f t="shared" ref="H296:H359" si="34">+IF(OR(AND(E296=""),(G296="")),"",E296*G296)</f>
        <v>-0.1427258805513017</v>
      </c>
    </row>
    <row r="297" spans="2:8" s="17" customFormat="1" ht="15" x14ac:dyDescent="0.2">
      <c r="B297" s="3" t="s">
        <v>104</v>
      </c>
      <c r="C297" s="29">
        <v>9</v>
      </c>
      <c r="D297" s="29">
        <v>0</v>
      </c>
      <c r="E297" s="34">
        <f t="shared" si="31"/>
        <v>2.7565084226646246E-3</v>
      </c>
      <c r="F297" s="34" t="str">
        <f t="shared" si="32"/>
        <v/>
      </c>
      <c r="G297" s="31" t="str">
        <f t="shared" si="33"/>
        <v>0</v>
      </c>
      <c r="H297" s="26">
        <f t="shared" si="34"/>
        <v>0</v>
      </c>
    </row>
    <row r="298" spans="2:8" s="17" customFormat="1" ht="15" x14ac:dyDescent="0.2">
      <c r="B298" s="3" t="s">
        <v>95</v>
      </c>
      <c r="C298" s="29">
        <v>12</v>
      </c>
      <c r="D298" s="29">
        <v>1</v>
      </c>
      <c r="E298" s="34">
        <f t="shared" si="31"/>
        <v>3.675344563552833E-3</v>
      </c>
      <c r="F298" s="34">
        <f t="shared" si="32"/>
        <v>3.1269543464665416E-4</v>
      </c>
      <c r="G298" s="31">
        <f t="shared" si="33"/>
        <v>-0.91666666666666663</v>
      </c>
      <c r="H298" s="26">
        <f t="shared" si="34"/>
        <v>-3.3690658499234299E-3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113</v>
      </c>
      <c r="D301" s="29">
        <v>136</v>
      </c>
      <c r="E301" s="34">
        <f t="shared" si="31"/>
        <v>3.4609494640122508E-2</v>
      </c>
      <c r="F301" s="34">
        <f t="shared" si="32"/>
        <v>4.2526579111944969E-2</v>
      </c>
      <c r="G301" s="31">
        <f t="shared" si="33"/>
        <v>0.20353982300884957</v>
      </c>
      <c r="H301" s="26">
        <f t="shared" si="34"/>
        <v>7.0444104134762629E-3</v>
      </c>
    </row>
    <row r="302" spans="2:8" s="17" customFormat="1" ht="15" x14ac:dyDescent="0.2">
      <c r="B302" s="3" t="s">
        <v>109</v>
      </c>
      <c r="C302" s="29">
        <v>2</v>
      </c>
      <c r="D302" s="29">
        <v>1</v>
      </c>
      <c r="E302" s="34">
        <f t="shared" si="31"/>
        <v>6.1255742725880549E-4</v>
      </c>
      <c r="F302" s="34">
        <f t="shared" si="32"/>
        <v>3.1269543464665416E-4</v>
      </c>
      <c r="G302" s="31">
        <f t="shared" si="33"/>
        <v>-0.5</v>
      </c>
      <c r="H302" s="26">
        <f t="shared" si="34"/>
        <v>-3.0627871362940275E-4</v>
      </c>
    </row>
    <row r="303" spans="2:8" s="17" customFormat="1" ht="30" x14ac:dyDescent="0.2">
      <c r="B303" s="3" t="s">
        <v>108</v>
      </c>
      <c r="C303" s="29">
        <v>15</v>
      </c>
      <c r="D303" s="29">
        <v>2</v>
      </c>
      <c r="E303" s="34">
        <f t="shared" si="31"/>
        <v>4.5941807044410417E-3</v>
      </c>
      <c r="F303" s="34">
        <f t="shared" si="32"/>
        <v>6.2539086929330832E-4</v>
      </c>
      <c r="G303" s="31">
        <f t="shared" si="33"/>
        <v>-0.8666666666666667</v>
      </c>
      <c r="H303" s="26">
        <f t="shared" si="34"/>
        <v>-3.9816232771822365E-3</v>
      </c>
    </row>
    <row r="304" spans="2:8" s="17" customFormat="1" ht="15" x14ac:dyDescent="0.2">
      <c r="B304" s="3" t="s">
        <v>107</v>
      </c>
      <c r="C304" s="29">
        <v>38</v>
      </c>
      <c r="D304" s="29">
        <v>3</v>
      </c>
      <c r="E304" s="34">
        <f t="shared" si="31"/>
        <v>1.1638591117917305E-2</v>
      </c>
      <c r="F304" s="34">
        <f t="shared" si="32"/>
        <v>9.3808630393996248E-4</v>
      </c>
      <c r="G304" s="31">
        <f t="shared" si="33"/>
        <v>-0.92105263157894735</v>
      </c>
      <c r="H304" s="26">
        <f t="shared" si="34"/>
        <v>-1.0719754977029096E-2</v>
      </c>
    </row>
    <row r="305" spans="2:8" s="17" customFormat="1" ht="15" x14ac:dyDescent="0.2">
      <c r="B305" s="3" t="s">
        <v>351</v>
      </c>
      <c r="C305" s="29">
        <v>19</v>
      </c>
      <c r="D305" s="29">
        <v>1</v>
      </c>
      <c r="E305" s="34">
        <f t="shared" si="31"/>
        <v>5.8192955589586523E-3</v>
      </c>
      <c r="F305" s="34">
        <f t="shared" si="32"/>
        <v>3.1269543464665416E-4</v>
      </c>
      <c r="G305" s="31">
        <f t="shared" si="33"/>
        <v>-0.94736842105263153</v>
      </c>
      <c r="H305" s="26">
        <f t="shared" si="34"/>
        <v>-5.5130168453292492E-3</v>
      </c>
    </row>
    <row r="306" spans="2:8" s="17" customFormat="1" ht="15" x14ac:dyDescent="0.2">
      <c r="B306" s="3" t="s">
        <v>528</v>
      </c>
      <c r="C306" s="29">
        <v>2</v>
      </c>
      <c r="D306" s="29">
        <v>0</v>
      </c>
      <c r="E306" s="34">
        <f t="shared" si="31"/>
        <v>6.1255742725880549E-4</v>
      </c>
      <c r="F306" s="34" t="str">
        <f t="shared" si="32"/>
        <v/>
      </c>
      <c r="G306" s="31" t="str">
        <f t="shared" si="33"/>
        <v>0</v>
      </c>
      <c r="H306" s="26">
        <f t="shared" si="34"/>
        <v>0</v>
      </c>
    </row>
    <row r="307" spans="2:8" s="17" customFormat="1" ht="15" x14ac:dyDescent="0.2">
      <c r="B307" s="3" t="s">
        <v>110</v>
      </c>
      <c r="C307" s="29">
        <v>80</v>
      </c>
      <c r="D307" s="29">
        <v>11</v>
      </c>
      <c r="E307" s="34">
        <f t="shared" si="31"/>
        <v>2.4502297090352222E-2</v>
      </c>
      <c r="F307" s="34">
        <f t="shared" si="32"/>
        <v>3.4396497811131957E-3</v>
      </c>
      <c r="G307" s="31">
        <f t="shared" si="33"/>
        <v>-0.86250000000000004</v>
      </c>
      <c r="H307" s="26">
        <f t="shared" si="34"/>
        <v>-2.1133231240428794E-2</v>
      </c>
    </row>
    <row r="308" spans="2:8" s="17" customFormat="1" ht="15" x14ac:dyDescent="0.2">
      <c r="B308" s="3" t="s">
        <v>99</v>
      </c>
      <c r="C308" s="29">
        <v>20</v>
      </c>
      <c r="D308" s="29">
        <v>20</v>
      </c>
      <c r="E308" s="34">
        <f t="shared" si="31"/>
        <v>6.1255742725880554E-3</v>
      </c>
      <c r="F308" s="34">
        <f t="shared" si="32"/>
        <v>6.2539086929330832E-3</v>
      </c>
      <c r="G308" s="31">
        <f t="shared" si="33"/>
        <v>0</v>
      </c>
      <c r="H308" s="26">
        <f t="shared" si="34"/>
        <v>0</v>
      </c>
    </row>
    <row r="309" spans="2:8" s="17" customFormat="1" ht="15" x14ac:dyDescent="0.2">
      <c r="B309" s="3" t="s">
        <v>96</v>
      </c>
      <c r="C309" s="29">
        <v>0</v>
      </c>
      <c r="D309" s="29">
        <v>1</v>
      </c>
      <c r="E309" s="34" t="str">
        <f t="shared" si="31"/>
        <v/>
      </c>
      <c r="F309" s="34">
        <f t="shared" si="32"/>
        <v>3.1269543464665416E-4</v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115</v>
      </c>
      <c r="D310" s="29">
        <v>55</v>
      </c>
      <c r="E310" s="34">
        <f t="shared" si="31"/>
        <v>3.5222052067381319E-2</v>
      </c>
      <c r="F310" s="34">
        <f t="shared" si="32"/>
        <v>1.7198248905565979E-2</v>
      </c>
      <c r="G310" s="31">
        <f t="shared" si="33"/>
        <v>-0.52173913043478259</v>
      </c>
      <c r="H310" s="26">
        <f t="shared" si="34"/>
        <v>-1.8376722817764167E-2</v>
      </c>
    </row>
    <row r="311" spans="2:8" s="17" customFormat="1" ht="15" x14ac:dyDescent="0.2">
      <c r="B311" s="3" t="s">
        <v>102</v>
      </c>
      <c r="C311" s="29">
        <v>12</v>
      </c>
      <c r="D311" s="29">
        <v>6</v>
      </c>
      <c r="E311" s="34">
        <f t="shared" si="31"/>
        <v>3.675344563552833E-3</v>
      </c>
      <c r="F311" s="34">
        <f t="shared" si="32"/>
        <v>1.876172607879925E-3</v>
      </c>
      <c r="G311" s="31">
        <f t="shared" si="33"/>
        <v>-0.5</v>
      </c>
      <c r="H311" s="26">
        <f t="shared" si="34"/>
        <v>-1.8376722817764165E-3</v>
      </c>
    </row>
    <row r="312" spans="2:8" s="17" customFormat="1" ht="15" x14ac:dyDescent="0.2">
      <c r="B312" s="3" t="s">
        <v>97</v>
      </c>
      <c r="C312" s="29">
        <v>3</v>
      </c>
      <c r="D312" s="29">
        <v>0</v>
      </c>
      <c r="E312" s="34">
        <f t="shared" si="31"/>
        <v>9.1883614088820824E-4</v>
      </c>
      <c r="F312" s="34" t="str">
        <f t="shared" si="32"/>
        <v/>
      </c>
      <c r="G312" s="31" t="str">
        <f t="shared" si="33"/>
        <v>0</v>
      </c>
      <c r="H312" s="26">
        <f t="shared" si="34"/>
        <v>0</v>
      </c>
    </row>
    <row r="313" spans="2:8" s="17" customFormat="1" ht="15" x14ac:dyDescent="0.2">
      <c r="B313" s="3" t="s">
        <v>352</v>
      </c>
      <c r="C313" s="29">
        <v>2</v>
      </c>
      <c r="D313" s="29">
        <v>0</v>
      </c>
      <c r="E313" s="34">
        <f t="shared" si="31"/>
        <v>6.1255742725880549E-4</v>
      </c>
      <c r="F313" s="34" t="str">
        <f t="shared" si="32"/>
        <v/>
      </c>
      <c r="G313" s="31" t="str">
        <f t="shared" si="33"/>
        <v>0</v>
      </c>
      <c r="H313" s="26">
        <f t="shared" si="34"/>
        <v>0</v>
      </c>
    </row>
    <row r="314" spans="2:8" s="17" customFormat="1" ht="15" x14ac:dyDescent="0.2">
      <c r="B314" s="3" t="s">
        <v>353</v>
      </c>
      <c r="C314" s="29">
        <v>342</v>
      </c>
      <c r="D314" s="29">
        <v>953</v>
      </c>
      <c r="E314" s="34">
        <f t="shared" si="31"/>
        <v>0.10474732006125574</v>
      </c>
      <c r="F314" s="34">
        <f t="shared" si="32"/>
        <v>0.29799874921826142</v>
      </c>
      <c r="G314" s="31">
        <f t="shared" si="33"/>
        <v>1.7865497076023391</v>
      </c>
      <c r="H314" s="26">
        <f t="shared" si="34"/>
        <v>0.18713629402756507</v>
      </c>
    </row>
    <row r="315" spans="2:8" s="17" customFormat="1" ht="15" x14ac:dyDescent="0.2">
      <c r="B315" s="3" t="s">
        <v>354</v>
      </c>
      <c r="C315" s="29">
        <v>3</v>
      </c>
      <c r="D315" s="29">
        <v>11</v>
      </c>
      <c r="E315" s="34">
        <f t="shared" si="31"/>
        <v>9.1883614088820824E-4</v>
      </c>
      <c r="F315" s="34">
        <f t="shared" si="32"/>
        <v>3.4396497811131957E-3</v>
      </c>
      <c r="G315" s="31">
        <f t="shared" si="33"/>
        <v>2.6666666666666665</v>
      </c>
      <c r="H315" s="26">
        <f t="shared" si="34"/>
        <v>2.450229709035222E-3</v>
      </c>
    </row>
    <row r="316" spans="2:8" s="17" customFormat="1" ht="15" x14ac:dyDescent="0.2">
      <c r="B316" s="3" t="s">
        <v>101</v>
      </c>
      <c r="C316" s="29">
        <v>6</v>
      </c>
      <c r="D316" s="29">
        <v>0</v>
      </c>
      <c r="E316" s="34">
        <f t="shared" si="31"/>
        <v>1.8376722817764165E-3</v>
      </c>
      <c r="F316" s="34" t="str">
        <f t="shared" si="32"/>
        <v/>
      </c>
      <c r="G316" s="31" t="str">
        <f t="shared" si="33"/>
        <v>0</v>
      </c>
      <c r="H316" s="26">
        <f t="shared" si="34"/>
        <v>0</v>
      </c>
    </row>
    <row r="317" spans="2:8" s="17" customFormat="1" ht="15" x14ac:dyDescent="0.2">
      <c r="B317" s="3" t="s">
        <v>103</v>
      </c>
      <c r="C317" s="29">
        <v>3</v>
      </c>
      <c r="D317" s="29">
        <v>2</v>
      </c>
      <c r="E317" s="34">
        <f t="shared" si="31"/>
        <v>9.1883614088820824E-4</v>
      </c>
      <c r="F317" s="34">
        <f t="shared" si="32"/>
        <v>6.2539086929330832E-4</v>
      </c>
      <c r="G317" s="31">
        <f t="shared" si="33"/>
        <v>-0.33333333333333331</v>
      </c>
      <c r="H317" s="26">
        <f t="shared" si="34"/>
        <v>-3.0627871362940275E-4</v>
      </c>
    </row>
    <row r="318" spans="2:8" s="17" customFormat="1" ht="15" x14ac:dyDescent="0.2">
      <c r="B318" s="3" t="s">
        <v>355</v>
      </c>
      <c r="C318" s="29">
        <v>261</v>
      </c>
      <c r="D318" s="29">
        <v>82</v>
      </c>
      <c r="E318" s="34">
        <f t="shared" si="31"/>
        <v>7.9938744257274125E-2</v>
      </c>
      <c r="F318" s="34">
        <f t="shared" si="32"/>
        <v>2.564102564102564E-2</v>
      </c>
      <c r="G318" s="31">
        <f t="shared" si="33"/>
        <v>-0.68582375478927204</v>
      </c>
      <c r="H318" s="26">
        <f t="shared" si="34"/>
        <v>-5.4823889739663095E-2</v>
      </c>
    </row>
    <row r="319" spans="2:8" s="17" customFormat="1" ht="15" x14ac:dyDescent="0.2">
      <c r="B319" s="3" t="s">
        <v>115</v>
      </c>
      <c r="C319" s="29">
        <v>12</v>
      </c>
      <c r="D319" s="29">
        <v>4</v>
      </c>
      <c r="E319" s="34">
        <f t="shared" si="31"/>
        <v>3.675344563552833E-3</v>
      </c>
      <c r="F319" s="34">
        <f t="shared" si="32"/>
        <v>1.2507817385866166E-3</v>
      </c>
      <c r="G319" s="31">
        <f t="shared" si="33"/>
        <v>-0.66666666666666663</v>
      </c>
      <c r="H319" s="26">
        <f t="shared" si="34"/>
        <v>-2.450229709035222E-3</v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1</v>
      </c>
      <c r="D321" s="29">
        <v>0</v>
      </c>
      <c r="E321" s="34">
        <f t="shared" si="31"/>
        <v>3.0627871362940275E-4</v>
      </c>
      <c r="F321" s="34" t="str">
        <f t="shared" si="32"/>
        <v/>
      </c>
      <c r="G321" s="31" t="str">
        <f t="shared" si="33"/>
        <v>0</v>
      </c>
      <c r="H321" s="26">
        <f t="shared" si="34"/>
        <v>0</v>
      </c>
    </row>
    <row r="322" spans="2:8" s="17" customFormat="1" ht="15" x14ac:dyDescent="0.2">
      <c r="B322" s="3" t="s">
        <v>356</v>
      </c>
      <c r="C322" s="29">
        <v>0</v>
      </c>
      <c r="D322" s="29">
        <v>1</v>
      </c>
      <c r="E322" s="34" t="str">
        <f t="shared" si="31"/>
        <v/>
      </c>
      <c r="F322" s="34">
        <f t="shared" si="32"/>
        <v>3.1269543464665416E-4</v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1</v>
      </c>
      <c r="D323" s="29">
        <v>2</v>
      </c>
      <c r="E323" s="34">
        <f t="shared" si="31"/>
        <v>3.0627871362940275E-4</v>
      </c>
      <c r="F323" s="34">
        <f t="shared" si="32"/>
        <v>6.2539086929330832E-4</v>
      </c>
      <c r="G323" s="31">
        <f t="shared" si="33"/>
        <v>1</v>
      </c>
      <c r="H323" s="26">
        <f t="shared" si="34"/>
        <v>3.0627871362940275E-4</v>
      </c>
    </row>
    <row r="324" spans="2:8" s="17" customFormat="1" ht="15" x14ac:dyDescent="0.2">
      <c r="B324" s="3" t="s">
        <v>473</v>
      </c>
      <c r="C324" s="29">
        <v>0</v>
      </c>
      <c r="D324" s="29">
        <v>1</v>
      </c>
      <c r="E324" s="34" t="str">
        <f t="shared" si="31"/>
        <v/>
      </c>
      <c r="F324" s="34">
        <f t="shared" si="32"/>
        <v>3.1269543464665416E-4</v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11</v>
      </c>
      <c r="D325" s="29">
        <v>25</v>
      </c>
      <c r="E325" s="34">
        <f t="shared" si="31"/>
        <v>3.3690658499234303E-3</v>
      </c>
      <c r="F325" s="34">
        <f t="shared" si="32"/>
        <v>7.8173858661663535E-3</v>
      </c>
      <c r="G325" s="31">
        <f t="shared" si="33"/>
        <v>1.2727272727272727</v>
      </c>
      <c r="H325" s="26">
        <f t="shared" si="34"/>
        <v>4.2879019908116387E-3</v>
      </c>
    </row>
    <row r="326" spans="2:8" s="17" customFormat="1" ht="15" x14ac:dyDescent="0.2">
      <c r="B326" s="3" t="s">
        <v>357</v>
      </c>
      <c r="C326" s="29">
        <v>44</v>
      </c>
      <c r="D326" s="29">
        <v>16</v>
      </c>
      <c r="E326" s="34">
        <f t="shared" si="31"/>
        <v>1.3476263399693721E-2</v>
      </c>
      <c r="F326" s="34">
        <f t="shared" si="32"/>
        <v>5.0031269543464665E-3</v>
      </c>
      <c r="G326" s="31">
        <f t="shared" si="33"/>
        <v>-0.63636363636363635</v>
      </c>
      <c r="H326" s="26">
        <f t="shared" si="34"/>
        <v>-8.5758039816232774E-3</v>
      </c>
    </row>
    <row r="327" spans="2:8" s="17" customFormat="1" ht="15" x14ac:dyDescent="0.2">
      <c r="B327" s="3" t="s">
        <v>358</v>
      </c>
      <c r="C327" s="29">
        <v>4</v>
      </c>
      <c r="D327" s="29">
        <v>3</v>
      </c>
      <c r="E327" s="34">
        <f t="shared" si="31"/>
        <v>1.225114854517611E-3</v>
      </c>
      <c r="F327" s="34">
        <f t="shared" si="32"/>
        <v>9.3808630393996248E-4</v>
      </c>
      <c r="G327" s="31">
        <f t="shared" si="33"/>
        <v>-0.25</v>
      </c>
      <c r="H327" s="26">
        <f t="shared" si="34"/>
        <v>-3.0627871362940275E-4</v>
      </c>
    </row>
    <row r="328" spans="2:8" s="17" customFormat="1" ht="15" x14ac:dyDescent="0.2">
      <c r="B328" s="3" t="s">
        <v>116</v>
      </c>
      <c r="C328" s="29">
        <v>12</v>
      </c>
      <c r="D328" s="29">
        <v>4</v>
      </c>
      <c r="E328" s="34">
        <f t="shared" si="31"/>
        <v>3.675344563552833E-3</v>
      </c>
      <c r="F328" s="34">
        <f t="shared" si="32"/>
        <v>1.2507817385866166E-3</v>
      </c>
      <c r="G328" s="31">
        <f t="shared" si="33"/>
        <v>-0.66666666666666663</v>
      </c>
      <c r="H328" s="26">
        <f t="shared" si="34"/>
        <v>-2.450229709035222E-3</v>
      </c>
    </row>
    <row r="329" spans="2:8" s="17" customFormat="1" ht="15" x14ac:dyDescent="0.2">
      <c r="B329" s="3" t="s">
        <v>359</v>
      </c>
      <c r="C329" s="29">
        <v>5</v>
      </c>
      <c r="D329" s="29">
        <v>2</v>
      </c>
      <c r="E329" s="34">
        <f t="shared" si="31"/>
        <v>1.5313935681470138E-3</v>
      </c>
      <c r="F329" s="34">
        <f t="shared" si="32"/>
        <v>6.2539086929330832E-4</v>
      </c>
      <c r="G329" s="31">
        <f t="shared" si="33"/>
        <v>-0.6</v>
      </c>
      <c r="H329" s="26">
        <f t="shared" si="34"/>
        <v>-9.1883614088820824E-4</v>
      </c>
    </row>
    <row r="330" spans="2:8" s="17" customFormat="1" ht="15" x14ac:dyDescent="0.2">
      <c r="B330" s="3" t="s">
        <v>360</v>
      </c>
      <c r="C330" s="29">
        <v>3</v>
      </c>
      <c r="D330" s="29">
        <v>27</v>
      </c>
      <c r="E330" s="34">
        <f t="shared" si="31"/>
        <v>9.1883614088820824E-4</v>
      </c>
      <c r="F330" s="34">
        <f t="shared" si="32"/>
        <v>8.4427767354596627E-3</v>
      </c>
      <c r="G330" s="31">
        <f t="shared" si="33"/>
        <v>8</v>
      </c>
      <c r="H330" s="26">
        <f t="shared" si="34"/>
        <v>7.3506891271056659E-3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485</v>
      </c>
      <c r="D332" s="29">
        <v>809</v>
      </c>
      <c r="E332" s="34">
        <f t="shared" si="31"/>
        <v>0.14854517611026033</v>
      </c>
      <c r="F332" s="34">
        <f t="shared" si="32"/>
        <v>0.25297060662914322</v>
      </c>
      <c r="G332" s="31">
        <f t="shared" si="33"/>
        <v>0.66804123711340202</v>
      </c>
      <c r="H332" s="26">
        <f t="shared" si="34"/>
        <v>9.9234303215926481E-2</v>
      </c>
    </row>
    <row r="333" spans="2:8" s="17" customFormat="1" ht="15" x14ac:dyDescent="0.2">
      <c r="B333" s="3" t="s">
        <v>130</v>
      </c>
      <c r="C333" s="29">
        <v>148</v>
      </c>
      <c r="D333" s="29">
        <v>170</v>
      </c>
      <c r="E333" s="34">
        <f t="shared" si="31"/>
        <v>4.532924961715161E-2</v>
      </c>
      <c r="F333" s="34">
        <f t="shared" si="32"/>
        <v>5.315822388993121E-2</v>
      </c>
      <c r="G333" s="31">
        <f t="shared" si="33"/>
        <v>0.14864864864864866</v>
      </c>
      <c r="H333" s="26">
        <f t="shared" si="34"/>
        <v>6.7381316998468615E-3</v>
      </c>
    </row>
    <row r="334" spans="2:8" s="17" customFormat="1" ht="15" x14ac:dyDescent="0.2">
      <c r="B334" s="3" t="s">
        <v>119</v>
      </c>
      <c r="C334" s="29">
        <v>9</v>
      </c>
      <c r="D334" s="29">
        <v>11</v>
      </c>
      <c r="E334" s="34">
        <f t="shared" si="31"/>
        <v>2.7565084226646246E-3</v>
      </c>
      <c r="F334" s="34">
        <f t="shared" si="32"/>
        <v>3.4396497811131957E-3</v>
      </c>
      <c r="G334" s="31">
        <f t="shared" si="33"/>
        <v>0.22222222222222221</v>
      </c>
      <c r="H334" s="26">
        <f t="shared" si="34"/>
        <v>6.1255742725880539E-4</v>
      </c>
    </row>
    <row r="335" spans="2:8" s="17" customFormat="1" ht="15" x14ac:dyDescent="0.2">
      <c r="B335" s="3" t="s">
        <v>128</v>
      </c>
      <c r="C335" s="29">
        <v>322</v>
      </c>
      <c r="D335" s="29">
        <v>14</v>
      </c>
      <c r="E335" s="34">
        <f t="shared" si="31"/>
        <v>9.8621745788667683E-2</v>
      </c>
      <c r="F335" s="34">
        <f t="shared" si="32"/>
        <v>4.3777360850531582E-3</v>
      </c>
      <c r="G335" s="31">
        <f t="shared" si="33"/>
        <v>-0.95652173913043481</v>
      </c>
      <c r="H335" s="26">
        <f t="shared" si="34"/>
        <v>-9.4333843797856046E-2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16</v>
      </c>
      <c r="D337" s="29">
        <v>2</v>
      </c>
      <c r="E337" s="34">
        <f t="shared" si="31"/>
        <v>4.900459418070444E-3</v>
      </c>
      <c r="F337" s="34">
        <f t="shared" si="32"/>
        <v>6.2539086929330832E-4</v>
      </c>
      <c r="G337" s="31">
        <f t="shared" si="33"/>
        <v>-0.875</v>
      </c>
      <c r="H337" s="26">
        <f t="shared" si="34"/>
        <v>-4.2879019908116387E-3</v>
      </c>
    </row>
    <row r="338" spans="2:8" s="17" customFormat="1" ht="30" x14ac:dyDescent="0.2">
      <c r="B338" s="3" t="s">
        <v>362</v>
      </c>
      <c r="C338" s="29">
        <v>7</v>
      </c>
      <c r="D338" s="29">
        <v>0</v>
      </c>
      <c r="E338" s="34">
        <f t="shared" si="31"/>
        <v>2.1439509954058193E-3</v>
      </c>
      <c r="F338" s="34" t="str">
        <f t="shared" si="32"/>
        <v/>
      </c>
      <c r="G338" s="31" t="str">
        <f t="shared" si="33"/>
        <v>0</v>
      </c>
      <c r="H338" s="26">
        <f t="shared" si="34"/>
        <v>0</v>
      </c>
    </row>
    <row r="339" spans="2:8" s="17" customFormat="1" ht="15" x14ac:dyDescent="0.2">
      <c r="B339" s="3" t="s">
        <v>363</v>
      </c>
      <c r="C339" s="29">
        <v>9</v>
      </c>
      <c r="D339" s="29">
        <v>3</v>
      </c>
      <c r="E339" s="34">
        <f t="shared" si="31"/>
        <v>2.7565084226646246E-3</v>
      </c>
      <c r="F339" s="34">
        <f t="shared" si="32"/>
        <v>9.3808630393996248E-4</v>
      </c>
      <c r="G339" s="31">
        <f t="shared" si="33"/>
        <v>-0.66666666666666663</v>
      </c>
      <c r="H339" s="26">
        <f t="shared" si="34"/>
        <v>-1.8376722817764163E-3</v>
      </c>
    </row>
    <row r="340" spans="2:8" s="17" customFormat="1" ht="15" x14ac:dyDescent="0.2">
      <c r="B340" s="3" t="s">
        <v>364</v>
      </c>
      <c r="C340" s="29">
        <v>6</v>
      </c>
      <c r="D340" s="29">
        <v>5</v>
      </c>
      <c r="E340" s="34">
        <f t="shared" si="31"/>
        <v>1.8376722817764165E-3</v>
      </c>
      <c r="F340" s="34">
        <f t="shared" si="32"/>
        <v>1.5634771732332708E-3</v>
      </c>
      <c r="G340" s="31">
        <f t="shared" si="33"/>
        <v>-0.16666666666666666</v>
      </c>
      <c r="H340" s="26">
        <f t="shared" si="34"/>
        <v>-3.0627871362940275E-4</v>
      </c>
    </row>
    <row r="341" spans="2:8" s="17" customFormat="1" ht="15" x14ac:dyDescent="0.2">
      <c r="B341" s="3" t="s">
        <v>118</v>
      </c>
      <c r="C341" s="29">
        <v>0</v>
      </c>
      <c r="D341" s="29">
        <v>6</v>
      </c>
      <c r="E341" s="34" t="str">
        <f t="shared" si="31"/>
        <v/>
      </c>
      <c r="F341" s="34">
        <f t="shared" si="32"/>
        <v>1.876172607879925E-3</v>
      </c>
      <c r="G341" s="31" t="str">
        <f t="shared" si="33"/>
        <v>0</v>
      </c>
      <c r="H341" s="26" t="str">
        <f t="shared" si="34"/>
        <v/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24</v>
      </c>
      <c r="D343" s="29">
        <v>5</v>
      </c>
      <c r="E343" s="34">
        <f t="shared" si="31"/>
        <v>7.3506891271056659E-3</v>
      </c>
      <c r="F343" s="34">
        <f t="shared" si="32"/>
        <v>1.5634771732332708E-3</v>
      </c>
      <c r="G343" s="31">
        <f t="shared" si="33"/>
        <v>-0.79166666666666663</v>
      </c>
      <c r="H343" s="26">
        <f t="shared" si="34"/>
        <v>-5.8192955589586523E-3</v>
      </c>
    </row>
    <row r="344" spans="2:8" s="17" customFormat="1" ht="15" x14ac:dyDescent="0.2">
      <c r="B344" s="3" t="s">
        <v>131</v>
      </c>
      <c r="C344" s="29">
        <v>48</v>
      </c>
      <c r="D344" s="29">
        <v>1</v>
      </c>
      <c r="E344" s="34">
        <f t="shared" si="31"/>
        <v>1.4701378254211332E-2</v>
      </c>
      <c r="F344" s="34">
        <f t="shared" si="32"/>
        <v>3.1269543464665416E-4</v>
      </c>
      <c r="G344" s="31">
        <f t="shared" si="33"/>
        <v>-0.97916666666666663</v>
      </c>
      <c r="H344" s="26">
        <f t="shared" si="34"/>
        <v>-1.4395099540581928E-2</v>
      </c>
    </row>
    <row r="345" spans="2:8" s="17" customFormat="1" ht="15" x14ac:dyDescent="0.2">
      <c r="B345" s="3" t="s">
        <v>366</v>
      </c>
      <c r="C345" s="29">
        <v>11</v>
      </c>
      <c r="D345" s="29">
        <v>7</v>
      </c>
      <c r="E345" s="34">
        <f t="shared" si="31"/>
        <v>3.3690658499234303E-3</v>
      </c>
      <c r="F345" s="34">
        <f t="shared" si="32"/>
        <v>2.1888680425265791E-3</v>
      </c>
      <c r="G345" s="31">
        <f t="shared" si="33"/>
        <v>-0.36363636363636365</v>
      </c>
      <c r="H345" s="26">
        <f t="shared" si="34"/>
        <v>-1.225114854517611E-3</v>
      </c>
    </row>
    <row r="346" spans="2:8" s="17" customFormat="1" ht="15" x14ac:dyDescent="0.2">
      <c r="B346" s="3" t="s">
        <v>122</v>
      </c>
      <c r="C346" s="29">
        <v>7</v>
      </c>
      <c r="D346" s="29">
        <v>0</v>
      </c>
      <c r="E346" s="34">
        <f t="shared" si="31"/>
        <v>2.1439509954058193E-3</v>
      </c>
      <c r="F346" s="34" t="str">
        <f t="shared" si="32"/>
        <v/>
      </c>
      <c r="G346" s="31" t="str">
        <f t="shared" si="33"/>
        <v>0</v>
      </c>
      <c r="H346" s="26">
        <f t="shared" si="34"/>
        <v>0</v>
      </c>
    </row>
    <row r="347" spans="2:8" s="17" customFormat="1" ht="15" x14ac:dyDescent="0.2">
      <c r="B347" s="3" t="s">
        <v>121</v>
      </c>
      <c r="C347" s="29">
        <v>12</v>
      </c>
      <c r="D347" s="29">
        <v>1</v>
      </c>
      <c r="E347" s="34">
        <f t="shared" si="31"/>
        <v>3.675344563552833E-3</v>
      </c>
      <c r="F347" s="34">
        <f t="shared" si="32"/>
        <v>3.1269543464665416E-4</v>
      </c>
      <c r="G347" s="31">
        <f t="shared" si="33"/>
        <v>-0.91666666666666663</v>
      </c>
      <c r="H347" s="26">
        <f t="shared" si="34"/>
        <v>-3.3690658499234299E-3</v>
      </c>
    </row>
    <row r="348" spans="2:8" s="17" customFormat="1" ht="15" x14ac:dyDescent="0.2">
      <c r="B348" s="3" t="s">
        <v>367</v>
      </c>
      <c r="C348" s="29">
        <v>1</v>
      </c>
      <c r="D348" s="29">
        <v>0</v>
      </c>
      <c r="E348" s="34">
        <f t="shared" si="31"/>
        <v>3.0627871362940275E-4</v>
      </c>
      <c r="F348" s="34" t="str">
        <f t="shared" si="32"/>
        <v/>
      </c>
      <c r="G348" s="31" t="str">
        <f t="shared" si="33"/>
        <v>0</v>
      </c>
      <c r="H348" s="26">
        <f t="shared" si="34"/>
        <v>0</v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5</v>
      </c>
      <c r="D350" s="29">
        <v>0</v>
      </c>
      <c r="E350" s="34">
        <f t="shared" si="31"/>
        <v>1.5313935681470138E-3</v>
      </c>
      <c r="F350" s="34" t="str">
        <f t="shared" si="32"/>
        <v/>
      </c>
      <c r="G350" s="31" t="str">
        <f t="shared" si="33"/>
        <v>0</v>
      </c>
      <c r="H350" s="26">
        <f t="shared" si="34"/>
        <v>0</v>
      </c>
    </row>
    <row r="351" spans="2:8" s="17" customFormat="1" ht="15" x14ac:dyDescent="0.2">
      <c r="B351" s="3" t="s">
        <v>120</v>
      </c>
      <c r="C351" s="29">
        <v>1</v>
      </c>
      <c r="D351" s="29">
        <v>0</v>
      </c>
      <c r="E351" s="34">
        <f t="shared" si="31"/>
        <v>3.0627871362940275E-4</v>
      </c>
      <c r="F351" s="34" t="str">
        <f t="shared" si="32"/>
        <v/>
      </c>
      <c r="G351" s="31" t="str">
        <f t="shared" si="33"/>
        <v>0</v>
      </c>
      <c r="H351" s="26">
        <f t="shared" si="34"/>
        <v>0</v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0</v>
      </c>
      <c r="D353" s="29">
        <v>0</v>
      </c>
      <c r="E353" s="34" t="str">
        <f t="shared" si="31"/>
        <v/>
      </c>
      <c r="F353" s="34" t="str">
        <f t="shared" si="32"/>
        <v/>
      </c>
      <c r="G353" s="31" t="str">
        <f t="shared" si="33"/>
        <v>0</v>
      </c>
      <c r="H353" s="26" t="str">
        <f t="shared" si="34"/>
        <v/>
      </c>
    </row>
    <row r="354" spans="2:8" s="17" customFormat="1" ht="15" x14ac:dyDescent="0.2">
      <c r="B354" s="3" t="s">
        <v>124</v>
      </c>
      <c r="C354" s="29">
        <v>87</v>
      </c>
      <c r="D354" s="29">
        <v>179</v>
      </c>
      <c r="E354" s="34">
        <f t="shared" si="31"/>
        <v>2.664624808575804E-2</v>
      </c>
      <c r="F354" s="34">
        <f t="shared" si="32"/>
        <v>5.5972482801751093E-2</v>
      </c>
      <c r="G354" s="31">
        <f t="shared" si="33"/>
        <v>1.0574712643678161</v>
      </c>
      <c r="H354" s="26">
        <f t="shared" si="34"/>
        <v>2.8177641653905055E-2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1</v>
      </c>
      <c r="E356" s="34" t="str">
        <f t="shared" si="31"/>
        <v/>
      </c>
      <c r="F356" s="34">
        <f t="shared" si="32"/>
        <v>3.1269543464665416E-4</v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25</v>
      </c>
      <c r="D357" s="29">
        <v>34</v>
      </c>
      <c r="E357" s="34">
        <f t="shared" si="31"/>
        <v>7.656967840735069E-3</v>
      </c>
      <c r="F357" s="34">
        <f t="shared" si="32"/>
        <v>1.0631644777986242E-2</v>
      </c>
      <c r="G357" s="31">
        <f t="shared" si="33"/>
        <v>0.36</v>
      </c>
      <c r="H357" s="26">
        <f t="shared" si="34"/>
        <v>2.7565084226646246E-3</v>
      </c>
    </row>
    <row r="358" spans="2:8" s="17" customFormat="1" ht="15" x14ac:dyDescent="0.2">
      <c r="B358" s="3" t="s">
        <v>127</v>
      </c>
      <c r="C358" s="29">
        <v>19</v>
      </c>
      <c r="D358" s="29">
        <v>6</v>
      </c>
      <c r="E358" s="34">
        <f t="shared" si="31"/>
        <v>5.8192955589586523E-3</v>
      </c>
      <c r="F358" s="34">
        <f t="shared" si="32"/>
        <v>1.876172607879925E-3</v>
      </c>
      <c r="G358" s="31">
        <f t="shared" si="33"/>
        <v>-0.68421052631578949</v>
      </c>
      <c r="H358" s="26">
        <f t="shared" si="34"/>
        <v>-3.9816232771822356E-3</v>
      </c>
    </row>
    <row r="359" spans="2:8" s="17" customFormat="1" ht="15" x14ac:dyDescent="0.2">
      <c r="B359" s="3" t="s">
        <v>123</v>
      </c>
      <c r="C359" s="29">
        <v>1</v>
      </c>
      <c r="D359" s="29">
        <v>0</v>
      </c>
      <c r="E359" s="34">
        <f t="shared" si="31"/>
        <v>3.0627871362940275E-4</v>
      </c>
      <c r="F359" s="34" t="str">
        <f t="shared" si="32"/>
        <v/>
      </c>
      <c r="G359" s="31" t="str">
        <f t="shared" si="33"/>
        <v>0</v>
      </c>
      <c r="H359" s="26">
        <f t="shared" si="34"/>
        <v>0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8</v>
      </c>
      <c r="D363" s="29">
        <v>2</v>
      </c>
      <c r="E363" s="34">
        <f t="shared" si="35"/>
        <v>2.450229709035222E-3</v>
      </c>
      <c r="F363" s="34">
        <f t="shared" si="36"/>
        <v>6.2539086929330832E-4</v>
      </c>
      <c r="G363" s="31">
        <f t="shared" si="37"/>
        <v>-0.75</v>
      </c>
      <c r="H363" s="26">
        <f t="shared" si="38"/>
        <v>-1.8376722817764165E-3</v>
      </c>
    </row>
    <row r="364" spans="2:8" s="17" customFormat="1" ht="15" x14ac:dyDescent="0.2">
      <c r="B364" s="3" t="s">
        <v>377</v>
      </c>
      <c r="C364" s="29">
        <v>1</v>
      </c>
      <c r="D364" s="29">
        <v>0</v>
      </c>
      <c r="E364" s="34">
        <f t="shared" si="35"/>
        <v>3.0627871362940275E-4</v>
      </c>
      <c r="F364" s="34" t="str">
        <f t="shared" si="36"/>
        <v/>
      </c>
      <c r="G364" s="31" t="str">
        <f t="shared" si="37"/>
        <v>0</v>
      </c>
      <c r="H364" s="26">
        <f t="shared" si="38"/>
        <v>0</v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4</v>
      </c>
      <c r="D368" s="29">
        <v>0</v>
      </c>
      <c r="E368" s="34">
        <f t="shared" si="35"/>
        <v>1.225114854517611E-3</v>
      </c>
      <c r="F368" s="34" t="str">
        <f t="shared" si="36"/>
        <v/>
      </c>
      <c r="G368" s="31" t="str">
        <f t="shared" si="37"/>
        <v>0</v>
      </c>
      <c r="H368" s="26">
        <f t="shared" si="38"/>
        <v>0</v>
      </c>
    </row>
    <row r="369" spans="2:8" s="17" customFormat="1" ht="15" x14ac:dyDescent="0.2">
      <c r="B369" s="3" t="s">
        <v>381</v>
      </c>
      <c r="C369" s="29">
        <v>5</v>
      </c>
      <c r="D369" s="29">
        <v>1</v>
      </c>
      <c r="E369" s="34">
        <f t="shared" si="35"/>
        <v>1.5313935681470138E-3</v>
      </c>
      <c r="F369" s="34">
        <f t="shared" si="36"/>
        <v>3.1269543464665416E-4</v>
      </c>
      <c r="G369" s="31">
        <f t="shared" si="37"/>
        <v>-0.8</v>
      </c>
      <c r="H369" s="26">
        <f t="shared" si="38"/>
        <v>-1.2251148545176112E-3</v>
      </c>
    </row>
    <row r="370" spans="2:8" s="17" customFormat="1" ht="15" x14ac:dyDescent="0.2">
      <c r="B370" s="3" t="s">
        <v>135</v>
      </c>
      <c r="C370" s="29">
        <v>13</v>
      </c>
      <c r="D370" s="29">
        <v>1</v>
      </c>
      <c r="E370" s="34">
        <f t="shared" si="35"/>
        <v>3.9816232771822356E-3</v>
      </c>
      <c r="F370" s="34">
        <f t="shared" si="36"/>
        <v>3.1269543464665416E-4</v>
      </c>
      <c r="G370" s="31">
        <f t="shared" si="37"/>
        <v>-0.92307692307692313</v>
      </c>
      <c r="H370" s="26">
        <f t="shared" si="38"/>
        <v>-3.675344563552833E-3</v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7</v>
      </c>
      <c r="D372" s="29">
        <v>2</v>
      </c>
      <c r="E372" s="34">
        <f t="shared" si="35"/>
        <v>2.1439509954058193E-3</v>
      </c>
      <c r="F372" s="34">
        <f t="shared" si="36"/>
        <v>6.2539086929330832E-4</v>
      </c>
      <c r="G372" s="31">
        <f t="shared" si="37"/>
        <v>-0.7142857142857143</v>
      </c>
      <c r="H372" s="26">
        <f t="shared" si="38"/>
        <v>-1.5313935681470138E-3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5</v>
      </c>
      <c r="D374" s="29">
        <v>0</v>
      </c>
      <c r="E374" s="34">
        <f t="shared" si="35"/>
        <v>1.5313935681470138E-3</v>
      </c>
      <c r="F374" s="34" t="str">
        <f t="shared" si="36"/>
        <v/>
      </c>
      <c r="G374" s="31" t="str">
        <f t="shared" si="37"/>
        <v>0</v>
      </c>
      <c r="H374" s="26">
        <f t="shared" si="38"/>
        <v>0</v>
      </c>
    </row>
    <row r="375" spans="2:8" s="17" customFormat="1" ht="15" x14ac:dyDescent="0.2">
      <c r="B375" s="3" t="s">
        <v>383</v>
      </c>
      <c r="C375" s="29">
        <v>2</v>
      </c>
      <c r="D375" s="29">
        <v>3</v>
      </c>
      <c r="E375" s="34">
        <f t="shared" si="35"/>
        <v>6.1255742725880549E-4</v>
      </c>
      <c r="F375" s="34">
        <f t="shared" si="36"/>
        <v>9.3808630393996248E-4</v>
      </c>
      <c r="G375" s="31">
        <f t="shared" si="37"/>
        <v>0.5</v>
      </c>
      <c r="H375" s="26">
        <f t="shared" si="38"/>
        <v>3.0627871362940275E-4</v>
      </c>
    </row>
    <row r="376" spans="2:8" s="17" customFormat="1" ht="15" x14ac:dyDescent="0.2">
      <c r="B376" s="3" t="s">
        <v>141</v>
      </c>
      <c r="C376" s="29">
        <v>0</v>
      </c>
      <c r="D376" s="29">
        <v>4</v>
      </c>
      <c r="E376" s="34" t="str">
        <f t="shared" si="35"/>
        <v/>
      </c>
      <c r="F376" s="34">
        <f t="shared" si="36"/>
        <v>1.2507817385866166E-3</v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3</v>
      </c>
      <c r="E377" s="34" t="str">
        <f t="shared" si="35"/>
        <v/>
      </c>
      <c r="F377" s="34">
        <f t="shared" si="36"/>
        <v>9.3808630393996248E-4</v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21</v>
      </c>
      <c r="D378" s="29">
        <v>5</v>
      </c>
      <c r="E378" s="34">
        <f t="shared" si="35"/>
        <v>6.4318529862174576E-3</v>
      </c>
      <c r="F378" s="34">
        <f t="shared" si="36"/>
        <v>1.5634771732332708E-3</v>
      </c>
      <c r="G378" s="31">
        <f t="shared" si="37"/>
        <v>-0.76190476190476186</v>
      </c>
      <c r="H378" s="26">
        <f t="shared" si="38"/>
        <v>-4.900459418070444E-3</v>
      </c>
    </row>
    <row r="379" spans="2:8" s="17" customFormat="1" ht="15" x14ac:dyDescent="0.2">
      <c r="B379" s="3" t="s">
        <v>384</v>
      </c>
      <c r="C379" s="29">
        <v>0</v>
      </c>
      <c r="D379" s="29">
        <v>1</v>
      </c>
      <c r="E379" s="34" t="str">
        <f t="shared" si="35"/>
        <v/>
      </c>
      <c r="F379" s="34">
        <f t="shared" si="36"/>
        <v>3.1269543464665416E-4</v>
      </c>
      <c r="G379" s="31" t="str">
        <f t="shared" si="37"/>
        <v>0</v>
      </c>
      <c r="H379" s="26" t="str">
        <f t="shared" si="38"/>
        <v/>
      </c>
    </row>
    <row r="380" spans="2:8" s="17" customFormat="1" ht="30" x14ac:dyDescent="0.2">
      <c r="B380" s="3" t="s">
        <v>385</v>
      </c>
      <c r="C380" s="29">
        <v>1</v>
      </c>
      <c r="D380" s="29">
        <v>0</v>
      </c>
      <c r="E380" s="34">
        <f t="shared" si="35"/>
        <v>3.0627871362940275E-4</v>
      </c>
      <c r="F380" s="34" t="str">
        <f t="shared" si="36"/>
        <v/>
      </c>
      <c r="G380" s="31" t="str">
        <f t="shared" si="37"/>
        <v>0</v>
      </c>
      <c r="H380" s="26">
        <f t="shared" si="38"/>
        <v>0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1</v>
      </c>
      <c r="D383" s="29">
        <v>1</v>
      </c>
      <c r="E383" s="34">
        <f t="shared" si="35"/>
        <v>3.0627871362940275E-4</v>
      </c>
      <c r="F383" s="34">
        <f t="shared" si="36"/>
        <v>3.1269543464665416E-4</v>
      </c>
      <c r="G383" s="31">
        <f t="shared" si="37"/>
        <v>0</v>
      </c>
      <c r="H383" s="26">
        <f t="shared" si="38"/>
        <v>0</v>
      </c>
    </row>
    <row r="384" spans="2:8" s="17" customFormat="1" ht="15" x14ac:dyDescent="0.2">
      <c r="B384" s="3" t="s">
        <v>388</v>
      </c>
      <c r="C384" s="29">
        <v>4</v>
      </c>
      <c r="D384" s="29">
        <v>7</v>
      </c>
      <c r="E384" s="34">
        <f t="shared" si="35"/>
        <v>1.225114854517611E-3</v>
      </c>
      <c r="F384" s="34">
        <f t="shared" si="36"/>
        <v>2.1888680425265791E-3</v>
      </c>
      <c r="G384" s="31">
        <f t="shared" si="37"/>
        <v>0.75</v>
      </c>
      <c r="H384" s="26">
        <f t="shared" si="38"/>
        <v>9.1883614088820824E-4</v>
      </c>
    </row>
    <row r="385" spans="2:8" s="17" customFormat="1" ht="15" x14ac:dyDescent="0.2">
      <c r="B385" s="3" t="s">
        <v>146</v>
      </c>
      <c r="C385" s="29">
        <v>0</v>
      </c>
      <c r="D385" s="29">
        <v>3</v>
      </c>
      <c r="E385" s="34" t="str">
        <f t="shared" si="35"/>
        <v/>
      </c>
      <c r="F385" s="34">
        <f t="shared" si="36"/>
        <v>9.3808630393996248E-4</v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1</v>
      </c>
      <c r="D386" s="29">
        <v>0</v>
      </c>
      <c r="E386" s="34">
        <f t="shared" si="35"/>
        <v>3.0627871362940275E-4</v>
      </c>
      <c r="F386" s="34" t="str">
        <f t="shared" si="36"/>
        <v/>
      </c>
      <c r="G386" s="31" t="str">
        <f t="shared" si="37"/>
        <v>0</v>
      </c>
      <c r="H386" s="26">
        <f t="shared" si="38"/>
        <v>0</v>
      </c>
    </row>
    <row r="387" spans="2:8" s="17" customFormat="1" ht="15" x14ac:dyDescent="0.2">
      <c r="B387" s="3" t="s">
        <v>144</v>
      </c>
      <c r="C387" s="29">
        <v>5</v>
      </c>
      <c r="D387" s="29">
        <v>7</v>
      </c>
      <c r="E387" s="34">
        <f t="shared" si="35"/>
        <v>1.5313935681470138E-3</v>
      </c>
      <c r="F387" s="34">
        <f t="shared" si="36"/>
        <v>2.1888680425265791E-3</v>
      </c>
      <c r="G387" s="31">
        <f t="shared" si="37"/>
        <v>0.4</v>
      </c>
      <c r="H387" s="26">
        <f t="shared" si="38"/>
        <v>6.125574272588056E-4</v>
      </c>
    </row>
    <row r="388" spans="2:8" s="17" customFormat="1" ht="15" x14ac:dyDescent="0.2">
      <c r="B388" s="3" t="s">
        <v>389</v>
      </c>
      <c r="C388" s="29">
        <v>0</v>
      </c>
      <c r="D388" s="29">
        <v>1</v>
      </c>
      <c r="E388" s="34" t="str">
        <f t="shared" si="35"/>
        <v/>
      </c>
      <c r="F388" s="34">
        <f t="shared" si="36"/>
        <v>3.1269543464665416E-4</v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0</v>
      </c>
      <c r="D389" s="29">
        <v>1</v>
      </c>
      <c r="E389" s="34" t="str">
        <f t="shared" si="35"/>
        <v/>
      </c>
      <c r="F389" s="34">
        <f t="shared" si="36"/>
        <v>3.1269543464665416E-4</v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5</v>
      </c>
      <c r="D391" s="29">
        <v>3</v>
      </c>
      <c r="E391" s="34">
        <f t="shared" si="35"/>
        <v>1.5313935681470138E-3</v>
      </c>
      <c r="F391" s="34">
        <f t="shared" si="36"/>
        <v>9.3808630393996248E-4</v>
      </c>
      <c r="G391" s="31">
        <f t="shared" si="37"/>
        <v>-0.4</v>
      </c>
      <c r="H391" s="26">
        <f t="shared" si="38"/>
        <v>-6.125574272588056E-4</v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37</v>
      </c>
      <c r="D393" s="29">
        <v>45</v>
      </c>
      <c r="E393" s="34">
        <f t="shared" si="35"/>
        <v>1.1332312404287902E-2</v>
      </c>
      <c r="F393" s="34">
        <f t="shared" si="36"/>
        <v>1.4071294559099437E-2</v>
      </c>
      <c r="G393" s="31">
        <f t="shared" si="37"/>
        <v>0.21621621621621623</v>
      </c>
      <c r="H393" s="26">
        <f t="shared" si="38"/>
        <v>2.4502297090352224E-3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1</v>
      </c>
      <c r="D397" s="29">
        <v>0</v>
      </c>
      <c r="E397" s="34">
        <f t="shared" si="35"/>
        <v>3.0627871362940275E-4</v>
      </c>
      <c r="F397" s="34" t="str">
        <f t="shared" si="36"/>
        <v/>
      </c>
      <c r="G397" s="31" t="str">
        <f t="shared" si="37"/>
        <v>0</v>
      </c>
      <c r="H397" s="26">
        <f t="shared" si="38"/>
        <v>0</v>
      </c>
    </row>
    <row r="398" spans="2:8" s="17" customFormat="1" ht="15" x14ac:dyDescent="0.2">
      <c r="B398" s="3" t="s">
        <v>142</v>
      </c>
      <c r="C398" s="29">
        <v>1</v>
      </c>
      <c r="D398" s="29">
        <v>0</v>
      </c>
      <c r="E398" s="34">
        <f t="shared" si="35"/>
        <v>3.0627871362940275E-4</v>
      </c>
      <c r="F398" s="34" t="str">
        <f t="shared" si="36"/>
        <v/>
      </c>
      <c r="G398" s="31" t="str">
        <f t="shared" si="37"/>
        <v>0</v>
      </c>
      <c r="H398" s="26">
        <f t="shared" si="38"/>
        <v>0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29</v>
      </c>
      <c r="D401" s="29">
        <v>18</v>
      </c>
      <c r="E401" s="34">
        <f t="shared" si="35"/>
        <v>8.8820826952526796E-3</v>
      </c>
      <c r="F401" s="34">
        <f t="shared" si="36"/>
        <v>5.6285178236397749E-3</v>
      </c>
      <c r="G401" s="31">
        <f t="shared" si="37"/>
        <v>-0.37931034482758619</v>
      </c>
      <c r="H401" s="26">
        <f t="shared" si="38"/>
        <v>-3.3690658499234299E-3</v>
      </c>
    </row>
    <row r="402" spans="2:8" s="17" customFormat="1" ht="15" x14ac:dyDescent="0.2">
      <c r="B402" s="3" t="s">
        <v>393</v>
      </c>
      <c r="C402" s="29">
        <v>0</v>
      </c>
      <c r="D402" s="29">
        <v>1</v>
      </c>
      <c r="E402" s="34" t="str">
        <f t="shared" si="35"/>
        <v/>
      </c>
      <c r="F402" s="34">
        <f t="shared" si="36"/>
        <v>3.1269543464665416E-4</v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7</v>
      </c>
      <c r="D403" s="29">
        <v>110</v>
      </c>
      <c r="E403" s="34">
        <f t="shared" si="35"/>
        <v>2.1439509954058193E-3</v>
      </c>
      <c r="F403" s="34">
        <f t="shared" si="36"/>
        <v>3.4396497811131958E-2</v>
      </c>
      <c r="G403" s="31">
        <f t="shared" si="37"/>
        <v>14.714285714285714</v>
      </c>
      <c r="H403" s="26">
        <f t="shared" si="38"/>
        <v>3.1546707503828486E-2</v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1</v>
      </c>
      <c r="D405" s="29">
        <v>0</v>
      </c>
      <c r="E405" s="34">
        <f t="shared" si="35"/>
        <v>3.0627871362940275E-4</v>
      </c>
      <c r="F405" s="34" t="str">
        <f t="shared" si="36"/>
        <v/>
      </c>
      <c r="G405" s="31" t="str">
        <f t="shared" si="37"/>
        <v>0</v>
      </c>
      <c r="H405" s="26">
        <f t="shared" si="38"/>
        <v>0</v>
      </c>
    </row>
    <row r="406" spans="2:8" s="17" customFormat="1" ht="15" x14ac:dyDescent="0.2">
      <c r="B406" s="3" t="s">
        <v>397</v>
      </c>
      <c r="C406" s="29">
        <v>8</v>
      </c>
      <c r="D406" s="29">
        <v>12</v>
      </c>
      <c r="E406" s="34">
        <f t="shared" si="35"/>
        <v>2.450229709035222E-3</v>
      </c>
      <c r="F406" s="34">
        <f t="shared" si="36"/>
        <v>3.7523452157598499E-3</v>
      </c>
      <c r="G406" s="31">
        <f t="shared" si="37"/>
        <v>0.5</v>
      </c>
      <c r="H406" s="26">
        <f t="shared" si="38"/>
        <v>1.225114854517611E-3</v>
      </c>
    </row>
    <row r="407" spans="2:8" s="17" customFormat="1" ht="15" x14ac:dyDescent="0.2">
      <c r="B407" s="3" t="s">
        <v>398</v>
      </c>
      <c r="C407" s="29">
        <v>1</v>
      </c>
      <c r="D407" s="29">
        <v>10</v>
      </c>
      <c r="E407" s="34">
        <f t="shared" si="35"/>
        <v>3.0627871362940275E-4</v>
      </c>
      <c r="F407" s="34">
        <f t="shared" si="36"/>
        <v>3.1269543464665416E-3</v>
      </c>
      <c r="G407" s="31">
        <f t="shared" si="37"/>
        <v>9</v>
      </c>
      <c r="H407" s="26">
        <f t="shared" si="38"/>
        <v>2.7565084226646246E-3</v>
      </c>
    </row>
    <row r="408" spans="2:8" s="17" customFormat="1" ht="15" x14ac:dyDescent="0.2">
      <c r="B408" s="3" t="s">
        <v>399</v>
      </c>
      <c r="C408" s="29">
        <v>4</v>
      </c>
      <c r="D408" s="29">
        <v>1</v>
      </c>
      <c r="E408" s="34">
        <f t="shared" si="35"/>
        <v>1.225114854517611E-3</v>
      </c>
      <c r="F408" s="34">
        <f t="shared" si="36"/>
        <v>3.1269543464665416E-4</v>
      </c>
      <c r="G408" s="31">
        <f t="shared" si="37"/>
        <v>-0.75</v>
      </c>
      <c r="H408" s="26">
        <f t="shared" si="38"/>
        <v>-9.1883614088820824E-4</v>
      </c>
    </row>
    <row r="409" spans="2:8" s="17" customFormat="1" ht="15" x14ac:dyDescent="0.2">
      <c r="B409" s="3" t="s">
        <v>139</v>
      </c>
      <c r="C409" s="29">
        <v>3</v>
      </c>
      <c r="D409" s="29">
        <v>1</v>
      </c>
      <c r="E409" s="34">
        <f t="shared" si="35"/>
        <v>9.1883614088820824E-4</v>
      </c>
      <c r="F409" s="34">
        <f t="shared" si="36"/>
        <v>3.1269543464665416E-4</v>
      </c>
      <c r="G409" s="31">
        <f t="shared" si="37"/>
        <v>-0.66666666666666663</v>
      </c>
      <c r="H409" s="26">
        <f t="shared" si="38"/>
        <v>-6.1255742725880549E-4</v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5</v>
      </c>
      <c r="D411" s="29">
        <v>10</v>
      </c>
      <c r="E411" s="34">
        <f t="shared" si="35"/>
        <v>1.5313935681470138E-3</v>
      </c>
      <c r="F411" s="34">
        <f t="shared" si="36"/>
        <v>3.1269543464665416E-3</v>
      </c>
      <c r="G411" s="31">
        <f t="shared" si="37"/>
        <v>1</v>
      </c>
      <c r="H411" s="26">
        <f t="shared" si="38"/>
        <v>1.5313935681470138E-3</v>
      </c>
    </row>
    <row r="412" spans="2:8" s="17" customFormat="1" ht="30" x14ac:dyDescent="0.2">
      <c r="B412" s="3" t="s">
        <v>402</v>
      </c>
      <c r="C412" s="29">
        <v>4</v>
      </c>
      <c r="D412" s="29">
        <v>3</v>
      </c>
      <c r="E412" s="34">
        <f t="shared" si="35"/>
        <v>1.225114854517611E-3</v>
      </c>
      <c r="F412" s="34">
        <f t="shared" si="36"/>
        <v>9.3808630393996248E-4</v>
      </c>
      <c r="G412" s="31">
        <f t="shared" si="37"/>
        <v>-0.25</v>
      </c>
      <c r="H412" s="26">
        <f t="shared" si="38"/>
        <v>-3.0627871362940275E-4</v>
      </c>
    </row>
    <row r="413" spans="2:8" s="17" customFormat="1" ht="30" x14ac:dyDescent="0.2">
      <c r="B413" s="3" t="s">
        <v>403</v>
      </c>
      <c r="C413" s="29">
        <v>5</v>
      </c>
      <c r="D413" s="29">
        <v>0</v>
      </c>
      <c r="E413" s="34">
        <f t="shared" si="35"/>
        <v>1.5313935681470138E-3</v>
      </c>
      <c r="F413" s="34" t="str">
        <f t="shared" si="36"/>
        <v/>
      </c>
      <c r="G413" s="31" t="str">
        <f t="shared" si="37"/>
        <v>0</v>
      </c>
      <c r="H413" s="26">
        <f t="shared" si="38"/>
        <v>0</v>
      </c>
    </row>
    <row r="414" spans="2:8" s="17" customFormat="1" ht="30" x14ac:dyDescent="0.2">
      <c r="B414" s="3" t="s">
        <v>404</v>
      </c>
      <c r="C414" s="29">
        <v>2</v>
      </c>
      <c r="D414" s="29">
        <v>0</v>
      </c>
      <c r="E414" s="34">
        <f t="shared" si="35"/>
        <v>6.1255742725880549E-4</v>
      </c>
      <c r="F414" s="34" t="str">
        <f t="shared" si="36"/>
        <v/>
      </c>
      <c r="G414" s="31" t="str">
        <f t="shared" si="37"/>
        <v>0</v>
      </c>
      <c r="H414" s="26">
        <f t="shared" si="38"/>
        <v>0</v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1</v>
      </c>
      <c r="D417" s="29">
        <v>1</v>
      </c>
      <c r="E417" s="34">
        <f t="shared" si="35"/>
        <v>3.0627871362940275E-4</v>
      </c>
      <c r="F417" s="34">
        <f t="shared" si="36"/>
        <v>3.1269543464665416E-4</v>
      </c>
      <c r="G417" s="31">
        <f t="shared" si="37"/>
        <v>0</v>
      </c>
      <c r="H417" s="26">
        <f t="shared" si="38"/>
        <v>0</v>
      </c>
    </row>
    <row r="418" spans="2:8" s="17" customFormat="1" ht="30" x14ac:dyDescent="0.2">
      <c r="B418" s="3" t="s">
        <v>166</v>
      </c>
      <c r="C418" s="29">
        <v>0</v>
      </c>
      <c r="D418" s="29">
        <v>4</v>
      </c>
      <c r="E418" s="34" t="str">
        <f t="shared" si="35"/>
        <v/>
      </c>
      <c r="F418" s="34">
        <f t="shared" si="36"/>
        <v>1.2507817385866166E-3</v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2</v>
      </c>
      <c r="E419" s="34" t="str">
        <f t="shared" si="35"/>
        <v/>
      </c>
      <c r="F419" s="34">
        <f t="shared" si="36"/>
        <v>6.2539086929330832E-4</v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1</v>
      </c>
      <c r="E421" s="34" t="str">
        <f t="shared" si="35"/>
        <v/>
      </c>
      <c r="F421" s="34">
        <f t="shared" si="36"/>
        <v>3.1269543464665416E-4</v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2</v>
      </c>
      <c r="D422" s="29">
        <v>3</v>
      </c>
      <c r="E422" s="34">
        <f t="shared" si="35"/>
        <v>6.1255742725880549E-4</v>
      </c>
      <c r="F422" s="34">
        <f t="shared" si="36"/>
        <v>9.3808630393996248E-4</v>
      </c>
      <c r="G422" s="31">
        <f t="shared" si="37"/>
        <v>0.5</v>
      </c>
      <c r="H422" s="26">
        <f t="shared" si="38"/>
        <v>3.0627871362940275E-4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1</v>
      </c>
      <c r="D431" s="29">
        <v>0</v>
      </c>
      <c r="E431" s="34">
        <f t="shared" si="39"/>
        <v>3.0627871362940275E-4</v>
      </c>
      <c r="F431" s="34" t="str">
        <f t="shared" si="40"/>
        <v/>
      </c>
      <c r="G431" s="31" t="str">
        <f t="shared" si="41"/>
        <v>0</v>
      </c>
      <c r="H431" s="26">
        <f t="shared" si="42"/>
        <v>0</v>
      </c>
    </row>
    <row r="432" spans="2:8" s="17" customFormat="1" ht="15" x14ac:dyDescent="0.2">
      <c r="B432" s="3" t="s">
        <v>417</v>
      </c>
      <c r="C432" s="29">
        <v>1</v>
      </c>
      <c r="D432" s="29">
        <v>13</v>
      </c>
      <c r="E432" s="34">
        <f t="shared" si="39"/>
        <v>3.0627871362940275E-4</v>
      </c>
      <c r="F432" s="34">
        <f t="shared" si="40"/>
        <v>4.0650406504065045E-3</v>
      </c>
      <c r="G432" s="31">
        <f t="shared" si="41"/>
        <v>12</v>
      </c>
      <c r="H432" s="26">
        <f t="shared" si="42"/>
        <v>3.675344563552833E-3</v>
      </c>
    </row>
    <row r="433" spans="2:8" s="17" customFormat="1" ht="15" x14ac:dyDescent="0.2">
      <c r="B433" s="3" t="s">
        <v>162</v>
      </c>
      <c r="C433" s="29">
        <v>3</v>
      </c>
      <c r="D433" s="29">
        <v>46</v>
      </c>
      <c r="E433" s="34">
        <f t="shared" si="39"/>
        <v>9.1883614088820824E-4</v>
      </c>
      <c r="F433" s="34">
        <f t="shared" si="40"/>
        <v>1.4383989993746092E-2</v>
      </c>
      <c r="G433" s="31">
        <f t="shared" si="41"/>
        <v>14.333333333333334</v>
      </c>
      <c r="H433" s="26">
        <f t="shared" si="42"/>
        <v>1.3169984686064319E-2</v>
      </c>
    </row>
    <row r="434" spans="2:8" s="17" customFormat="1" ht="45" x14ac:dyDescent="0.2">
      <c r="B434" s="3" t="s">
        <v>418</v>
      </c>
      <c r="C434" s="29">
        <v>1</v>
      </c>
      <c r="D434" s="29">
        <v>0</v>
      </c>
      <c r="E434" s="34">
        <f t="shared" si="39"/>
        <v>3.0627871362940275E-4</v>
      </c>
      <c r="F434" s="34" t="str">
        <f t="shared" si="40"/>
        <v/>
      </c>
      <c r="G434" s="31" t="str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1</v>
      </c>
      <c r="D435" s="29">
        <v>0</v>
      </c>
      <c r="E435" s="34">
        <f t="shared" si="39"/>
        <v>3.0627871362940275E-4</v>
      </c>
      <c r="F435" s="34" t="str">
        <f t="shared" si="40"/>
        <v/>
      </c>
      <c r="G435" s="31" t="str">
        <f t="shared" si="41"/>
        <v>0</v>
      </c>
      <c r="H435" s="26">
        <f t="shared" si="42"/>
        <v>0</v>
      </c>
    </row>
    <row r="436" spans="2:8" s="17" customFormat="1" ht="30" x14ac:dyDescent="0.2">
      <c r="B436" s="3" t="s">
        <v>419</v>
      </c>
      <c r="C436" s="29">
        <v>0</v>
      </c>
      <c r="D436" s="29">
        <v>0</v>
      </c>
      <c r="E436" s="34" t="str">
        <f t="shared" si="39"/>
        <v/>
      </c>
      <c r="F436" s="34" t="str">
        <f t="shared" si="40"/>
        <v/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17</v>
      </c>
      <c r="D437" s="29">
        <v>1</v>
      </c>
      <c r="E437" s="34">
        <f t="shared" si="39"/>
        <v>5.206738131699847E-3</v>
      </c>
      <c r="F437" s="34">
        <f t="shared" si="40"/>
        <v>3.1269543464665416E-4</v>
      </c>
      <c r="G437" s="31">
        <f t="shared" si="41"/>
        <v>-0.94117647058823528</v>
      </c>
      <c r="H437" s="26">
        <f t="shared" si="42"/>
        <v>-4.900459418070444E-3</v>
      </c>
    </row>
    <row r="438" spans="2:8" s="17" customFormat="1" ht="15" x14ac:dyDescent="0.2">
      <c r="B438" s="3" t="s">
        <v>155</v>
      </c>
      <c r="C438" s="29">
        <v>0</v>
      </c>
      <c r="D438" s="29">
        <v>1</v>
      </c>
      <c r="E438" s="34" t="str">
        <f t="shared" si="39"/>
        <v/>
      </c>
      <c r="F438" s="34">
        <f t="shared" si="40"/>
        <v>3.1269543464665416E-4</v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2</v>
      </c>
      <c r="D439" s="29">
        <v>0</v>
      </c>
      <c r="E439" s="34">
        <f t="shared" si="39"/>
        <v>6.1255742725880549E-4</v>
      </c>
      <c r="F439" s="34" t="str">
        <f t="shared" si="40"/>
        <v/>
      </c>
      <c r="G439" s="31" t="str">
        <f t="shared" si="41"/>
        <v>0</v>
      </c>
      <c r="H439" s="26">
        <f t="shared" si="42"/>
        <v>0</v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2</v>
      </c>
      <c r="D441" s="29">
        <v>0</v>
      </c>
      <c r="E441" s="34">
        <f t="shared" si="39"/>
        <v>6.1255742725880549E-4</v>
      </c>
      <c r="F441" s="34" t="str">
        <f t="shared" si="40"/>
        <v/>
      </c>
      <c r="G441" s="31" t="str">
        <f t="shared" si="41"/>
        <v>0</v>
      </c>
      <c r="H441" s="26">
        <f t="shared" si="42"/>
        <v>0</v>
      </c>
    </row>
    <row r="442" spans="2:8" s="17" customFormat="1" ht="15" x14ac:dyDescent="0.2">
      <c r="B442" s="3" t="s">
        <v>422</v>
      </c>
      <c r="C442" s="29">
        <v>1</v>
      </c>
      <c r="D442" s="29">
        <v>0</v>
      </c>
      <c r="E442" s="34">
        <f t="shared" si="39"/>
        <v>3.0627871362940275E-4</v>
      </c>
      <c r="F442" s="34" t="str">
        <f t="shared" si="40"/>
        <v/>
      </c>
      <c r="G442" s="31" t="str">
        <f t="shared" si="41"/>
        <v>0</v>
      </c>
      <c r="H442" s="26">
        <f t="shared" si="42"/>
        <v>0</v>
      </c>
    </row>
    <row r="443" spans="2:8" s="17" customFormat="1" ht="30" x14ac:dyDescent="0.2">
      <c r="B443" s="3" t="s">
        <v>423</v>
      </c>
      <c r="C443" s="29">
        <v>14</v>
      </c>
      <c r="D443" s="29">
        <v>7</v>
      </c>
      <c r="E443" s="34">
        <f t="shared" si="39"/>
        <v>4.2879019908116387E-3</v>
      </c>
      <c r="F443" s="34">
        <f t="shared" si="40"/>
        <v>2.1888680425265791E-3</v>
      </c>
      <c r="G443" s="31">
        <f t="shared" si="41"/>
        <v>-0.5</v>
      </c>
      <c r="H443" s="26">
        <f t="shared" si="42"/>
        <v>-2.1439509954058193E-3</v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1</v>
      </c>
      <c r="D449" s="29">
        <v>1</v>
      </c>
      <c r="E449" s="34">
        <f t="shared" si="39"/>
        <v>3.0627871362940275E-4</v>
      </c>
      <c r="F449" s="34">
        <f t="shared" si="40"/>
        <v>3.1269543464665416E-4</v>
      </c>
      <c r="G449" s="31">
        <f t="shared" si="41"/>
        <v>0</v>
      </c>
      <c r="H449" s="26">
        <f t="shared" si="42"/>
        <v>0</v>
      </c>
    </row>
    <row r="450" spans="2:8" s="17" customFormat="1" ht="30" x14ac:dyDescent="0.2">
      <c r="B450" s="3" t="s">
        <v>430</v>
      </c>
      <c r="C450" s="29">
        <v>1</v>
      </c>
      <c r="D450" s="29">
        <v>2</v>
      </c>
      <c r="E450" s="34">
        <f t="shared" si="39"/>
        <v>3.0627871362940275E-4</v>
      </c>
      <c r="F450" s="34">
        <f t="shared" si="40"/>
        <v>6.2539086929330832E-4</v>
      </c>
      <c r="G450" s="31">
        <f t="shared" si="41"/>
        <v>1</v>
      </c>
      <c r="H450" s="26">
        <f t="shared" si="42"/>
        <v>3.0627871362940275E-4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1</v>
      </c>
      <c r="D455" s="29">
        <v>0</v>
      </c>
      <c r="E455" s="34">
        <f t="shared" si="39"/>
        <v>3.0627871362940275E-4</v>
      </c>
      <c r="F455" s="34" t="str">
        <f t="shared" si="40"/>
        <v/>
      </c>
      <c r="G455" s="31" t="str">
        <f t="shared" si="41"/>
        <v>0</v>
      </c>
      <c r="H455" s="26">
        <f t="shared" si="42"/>
        <v>0</v>
      </c>
    </row>
    <row r="456" spans="2:8" s="17" customFormat="1" ht="30" x14ac:dyDescent="0.2">
      <c r="B456" s="3" t="s">
        <v>432</v>
      </c>
      <c r="C456" s="29">
        <v>1</v>
      </c>
      <c r="D456" s="29">
        <v>1</v>
      </c>
      <c r="E456" s="34">
        <f t="shared" si="39"/>
        <v>3.0627871362940275E-4</v>
      </c>
      <c r="F456" s="34">
        <f t="shared" si="40"/>
        <v>3.1269543464665416E-4</v>
      </c>
      <c r="G456" s="31">
        <f t="shared" si="41"/>
        <v>0</v>
      </c>
      <c r="H456" s="26">
        <f t="shared" si="42"/>
        <v>0</v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12</v>
      </c>
      <c r="D460" s="29">
        <v>1</v>
      </c>
      <c r="E460" s="34">
        <f t="shared" si="39"/>
        <v>3.675344563552833E-3</v>
      </c>
      <c r="F460" s="34">
        <f t="shared" si="40"/>
        <v>3.1269543464665416E-4</v>
      </c>
      <c r="G460" s="31">
        <f t="shared" si="41"/>
        <v>-0.91666666666666663</v>
      </c>
      <c r="H460" s="26">
        <f t="shared" si="42"/>
        <v>-3.3690658499234299E-3</v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19</v>
      </c>
      <c r="D463" s="29">
        <v>8</v>
      </c>
      <c r="E463" s="34">
        <f t="shared" si="39"/>
        <v>5.8192955589586523E-3</v>
      </c>
      <c r="F463" s="34">
        <f t="shared" si="40"/>
        <v>2.5015634771732333E-3</v>
      </c>
      <c r="G463" s="31">
        <f t="shared" si="41"/>
        <v>-0.57894736842105265</v>
      </c>
      <c r="H463" s="26">
        <f t="shared" si="42"/>
        <v>-3.3690658499234303E-3</v>
      </c>
    </row>
    <row r="464" spans="2:8" s="17" customFormat="1" ht="15" x14ac:dyDescent="0.2">
      <c r="B464" s="3" t="s">
        <v>478</v>
      </c>
      <c r="C464" s="29">
        <v>13</v>
      </c>
      <c r="D464" s="29">
        <v>12</v>
      </c>
      <c r="E464" s="34">
        <f t="shared" si="39"/>
        <v>3.9816232771822356E-3</v>
      </c>
      <c r="F464" s="34">
        <f t="shared" si="40"/>
        <v>3.7523452157598499E-3</v>
      </c>
      <c r="G464" s="31">
        <f t="shared" si="41"/>
        <v>-7.6923076923076927E-2</v>
      </c>
      <c r="H464" s="26">
        <f t="shared" si="42"/>
        <v>-3.0627871362940275E-4</v>
      </c>
    </row>
    <row r="465" spans="2:8" s="17" customFormat="1" ht="15" x14ac:dyDescent="0.2">
      <c r="B465" s="3" t="s">
        <v>183</v>
      </c>
      <c r="C465" s="29">
        <v>0</v>
      </c>
      <c r="D465" s="29">
        <v>1</v>
      </c>
      <c r="E465" s="34" t="str">
        <f t="shared" si="39"/>
        <v/>
      </c>
      <c r="F465" s="34">
        <f t="shared" si="40"/>
        <v>3.1269543464665416E-4</v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9</v>
      </c>
      <c r="D467" s="29">
        <v>6</v>
      </c>
      <c r="E467" s="34">
        <f t="shared" si="39"/>
        <v>2.7565084226646246E-3</v>
      </c>
      <c r="F467" s="34">
        <f t="shared" si="40"/>
        <v>1.876172607879925E-3</v>
      </c>
      <c r="G467" s="31">
        <f t="shared" si="41"/>
        <v>-0.33333333333333331</v>
      </c>
      <c r="H467" s="26">
        <f t="shared" si="42"/>
        <v>-9.1883614088820813E-4</v>
      </c>
    </row>
    <row r="468" spans="2:8" s="17" customFormat="1" ht="15" x14ac:dyDescent="0.2">
      <c r="B468" s="3" t="s">
        <v>182</v>
      </c>
      <c r="C468" s="29">
        <v>4</v>
      </c>
      <c r="D468" s="29">
        <v>0</v>
      </c>
      <c r="E468" s="34">
        <f t="shared" si="39"/>
        <v>1.225114854517611E-3</v>
      </c>
      <c r="F468" s="34" t="str">
        <f t="shared" si="40"/>
        <v/>
      </c>
      <c r="G468" s="31" t="str">
        <f t="shared" si="41"/>
        <v>0</v>
      </c>
      <c r="H468" s="26">
        <f t="shared" si="42"/>
        <v>0</v>
      </c>
    </row>
    <row r="469" spans="2:8" s="17" customFormat="1" ht="15" x14ac:dyDescent="0.2">
      <c r="B469" s="3" t="s">
        <v>175</v>
      </c>
      <c r="C469" s="29">
        <v>1</v>
      </c>
      <c r="D469" s="29">
        <v>0</v>
      </c>
      <c r="E469" s="34">
        <f t="shared" si="39"/>
        <v>3.0627871362940275E-4</v>
      </c>
      <c r="F469" s="34" t="str">
        <f t="shared" si="40"/>
        <v/>
      </c>
      <c r="G469" s="31" t="str">
        <f t="shared" si="41"/>
        <v>0</v>
      </c>
      <c r="H469" s="26">
        <f t="shared" si="42"/>
        <v>0</v>
      </c>
    </row>
    <row r="470" spans="2:8" s="17" customFormat="1" ht="15" x14ac:dyDescent="0.2">
      <c r="B470" s="3" t="s">
        <v>434</v>
      </c>
      <c r="C470" s="29">
        <v>1</v>
      </c>
      <c r="D470" s="29">
        <v>0</v>
      </c>
      <c r="E470" s="34">
        <f t="shared" si="39"/>
        <v>3.0627871362940275E-4</v>
      </c>
      <c r="F470" s="34" t="str">
        <f t="shared" si="40"/>
        <v/>
      </c>
      <c r="G470" s="31" t="str">
        <f t="shared" si="41"/>
        <v>0</v>
      </c>
      <c r="H470" s="26">
        <f t="shared" si="42"/>
        <v>0</v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1</v>
      </c>
      <c r="E475" s="34" t="str">
        <f t="shared" si="39"/>
        <v/>
      </c>
      <c r="F475" s="34">
        <f t="shared" si="40"/>
        <v>3.1269543464665416E-4</v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1</v>
      </c>
      <c r="E476" s="34" t="str">
        <f t="shared" si="39"/>
        <v/>
      </c>
      <c r="F476" s="34">
        <f t="shared" si="40"/>
        <v>3.1269543464665416E-4</v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1</v>
      </c>
      <c r="D477" s="29">
        <v>0</v>
      </c>
      <c r="E477" s="34">
        <f t="shared" si="39"/>
        <v>3.0627871362940275E-4</v>
      </c>
      <c r="F477" s="34" t="str">
        <f t="shared" si="40"/>
        <v/>
      </c>
      <c r="G477" s="31" t="str">
        <f t="shared" si="41"/>
        <v>0</v>
      </c>
      <c r="H477" s="26">
        <f t="shared" si="42"/>
        <v>0</v>
      </c>
    </row>
    <row r="478" spans="2:8" s="17" customFormat="1" ht="15" x14ac:dyDescent="0.2">
      <c r="B478" s="3" t="s">
        <v>439</v>
      </c>
      <c r="C478" s="29">
        <v>31</v>
      </c>
      <c r="D478" s="29">
        <v>95</v>
      </c>
      <c r="E478" s="34">
        <f t="shared" si="39"/>
        <v>9.4946401225114857E-3</v>
      </c>
      <c r="F478" s="34">
        <f t="shared" si="40"/>
        <v>2.9706066291432145E-2</v>
      </c>
      <c r="G478" s="31">
        <f t="shared" si="41"/>
        <v>2.064516129032258</v>
      </c>
      <c r="H478" s="26">
        <f t="shared" si="42"/>
        <v>1.9601837672281776E-2</v>
      </c>
    </row>
    <row r="479" spans="2:8" s="17" customFormat="1" ht="30" x14ac:dyDescent="0.2">
      <c r="B479" s="3" t="s">
        <v>440</v>
      </c>
      <c r="C479" s="29">
        <v>0</v>
      </c>
      <c r="D479" s="29">
        <v>2</v>
      </c>
      <c r="E479" s="34" t="str">
        <f t="shared" si="39"/>
        <v/>
      </c>
      <c r="F479" s="34">
        <f t="shared" si="40"/>
        <v>6.2539086929330832E-4</v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2</v>
      </c>
      <c r="D480" s="29">
        <v>1</v>
      </c>
      <c r="E480" s="34">
        <f t="shared" si="39"/>
        <v>6.1255742725880549E-4</v>
      </c>
      <c r="F480" s="34">
        <f t="shared" si="40"/>
        <v>3.1269543464665416E-4</v>
      </c>
      <c r="G480" s="31">
        <f t="shared" si="41"/>
        <v>-0.5</v>
      </c>
      <c r="H480" s="26">
        <f t="shared" si="42"/>
        <v>-3.0627871362940275E-4</v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11</v>
      </c>
      <c r="D483" s="29">
        <v>20</v>
      </c>
      <c r="E483" s="34">
        <f t="shared" si="39"/>
        <v>3.3690658499234303E-3</v>
      </c>
      <c r="F483" s="34">
        <f t="shared" si="40"/>
        <v>6.2539086929330832E-3</v>
      </c>
      <c r="G483" s="31">
        <f t="shared" si="41"/>
        <v>0.81818181818181823</v>
      </c>
      <c r="H483" s="26">
        <f t="shared" si="42"/>
        <v>2.756508422664625E-3</v>
      </c>
    </row>
    <row r="484" spans="2:8" s="17" customFormat="1" ht="30" x14ac:dyDescent="0.2">
      <c r="B484" s="3" t="s">
        <v>184</v>
      </c>
      <c r="C484" s="29">
        <v>8</v>
      </c>
      <c r="D484" s="29">
        <v>1</v>
      </c>
      <c r="E484" s="34">
        <f t="shared" si="39"/>
        <v>2.450229709035222E-3</v>
      </c>
      <c r="F484" s="34">
        <f t="shared" si="40"/>
        <v>3.1269543464665416E-4</v>
      </c>
      <c r="G484" s="31">
        <f t="shared" si="41"/>
        <v>-0.875</v>
      </c>
      <c r="H484" s="26">
        <f t="shared" si="42"/>
        <v>-2.1439509954058193E-3</v>
      </c>
    </row>
    <row r="485" spans="2:8" s="17" customFormat="1" ht="15" x14ac:dyDescent="0.2">
      <c r="B485" s="3" t="s">
        <v>443</v>
      </c>
      <c r="C485" s="29">
        <v>20</v>
      </c>
      <c r="D485" s="29">
        <v>42</v>
      </c>
      <c r="E485" s="34">
        <f t="shared" si="39"/>
        <v>6.1255742725880554E-3</v>
      </c>
      <c r="F485" s="34">
        <f t="shared" si="40"/>
        <v>1.3133208255159476E-2</v>
      </c>
      <c r="G485" s="31">
        <f t="shared" si="41"/>
        <v>1.1000000000000001</v>
      </c>
      <c r="H485" s="26">
        <f t="shared" si="42"/>
        <v>6.7381316998468615E-3</v>
      </c>
    </row>
    <row r="486" spans="2:8" s="17" customFormat="1" ht="15" x14ac:dyDescent="0.2">
      <c r="B486" s="3" t="s">
        <v>171</v>
      </c>
      <c r="C486" s="29">
        <v>0</v>
      </c>
      <c r="D486" s="29">
        <v>1</v>
      </c>
      <c r="E486" s="34" t="str">
        <f t="shared" si="39"/>
        <v/>
      </c>
      <c r="F486" s="34">
        <f t="shared" si="40"/>
        <v>3.1269543464665416E-4</v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1</v>
      </c>
      <c r="D488" s="29">
        <v>0</v>
      </c>
      <c r="E488" s="34">
        <f t="shared" ref="E488:E499" si="43">+IF(C488=0,"",C488/C$294)</f>
        <v>3.0627871362940275E-4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3</v>
      </c>
      <c r="D491" s="29">
        <v>4</v>
      </c>
      <c r="E491" s="34">
        <f t="shared" si="43"/>
        <v>9.1883614088820824E-4</v>
      </c>
      <c r="F491" s="34">
        <f t="shared" si="44"/>
        <v>1.2507817385866166E-3</v>
      </c>
      <c r="G491" s="31">
        <f t="shared" si="45"/>
        <v>0.33333333333333331</v>
      </c>
      <c r="H491" s="26">
        <f t="shared" si="46"/>
        <v>3.0627871362940275E-4</v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1</v>
      </c>
      <c r="D493" s="29">
        <v>1</v>
      </c>
      <c r="E493" s="34">
        <f t="shared" si="43"/>
        <v>3.0627871362940275E-4</v>
      </c>
      <c r="F493" s="34">
        <f t="shared" si="44"/>
        <v>3.1269543464665416E-4</v>
      </c>
      <c r="G493" s="31">
        <f t="shared" si="45"/>
        <v>0</v>
      </c>
      <c r="H493" s="26">
        <f t="shared" si="46"/>
        <v>0</v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1</v>
      </c>
      <c r="D497" s="29">
        <v>2</v>
      </c>
      <c r="E497" s="34">
        <f t="shared" si="43"/>
        <v>3.0627871362940275E-4</v>
      </c>
      <c r="F497" s="34">
        <f t="shared" si="44"/>
        <v>6.2539086929330832E-4</v>
      </c>
      <c r="G497" s="31">
        <f t="shared" si="45"/>
        <v>1</v>
      </c>
      <c r="H497" s="26">
        <f t="shared" si="46"/>
        <v>3.0627871362940275E-4</v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1286</v>
      </c>
      <c r="D505" s="21">
        <f>SUM(D506:D530)</f>
        <v>1018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-0.20839813374805599</v>
      </c>
      <c r="H505" s="22">
        <f>+IF(OR(AND(E505=""),(G505="")),"",E505*G505)</f>
        <v>-0.20839813374805599</v>
      </c>
    </row>
    <row r="506" spans="2:8" s="17" customFormat="1" ht="15" x14ac:dyDescent="0.2">
      <c r="B506" s="3" t="s">
        <v>454</v>
      </c>
      <c r="C506" s="29">
        <v>2</v>
      </c>
      <c r="D506" s="29">
        <v>0</v>
      </c>
      <c r="E506" s="34">
        <f>+IF(C506=0,"",C506/C$505)</f>
        <v>1.5552099533437014E-3</v>
      </c>
      <c r="F506" s="34" t="str">
        <f>+IF(D506=0,"",D506/D$505)</f>
        <v/>
      </c>
      <c r="G506" s="31" t="str">
        <f>+IF(OR(AND(D506=0),(C506=0)),"0",((D506-C506)/C506))</f>
        <v>0</v>
      </c>
      <c r="H506" s="26">
        <f>+IF(OR(AND(E506=""),(G506="")),"",E506*G506)</f>
        <v>0</v>
      </c>
    </row>
    <row r="507" spans="2:8" s="17" customFormat="1" ht="15" x14ac:dyDescent="0.2">
      <c r="B507" s="3" t="s">
        <v>187</v>
      </c>
      <c r="C507" s="29">
        <v>64</v>
      </c>
      <c r="D507" s="29">
        <v>23</v>
      </c>
      <c r="E507" s="34">
        <f t="shared" ref="E507:E529" si="47">+IF(C507=0,"",C507/C$505)</f>
        <v>4.9766718506998445E-2</v>
      </c>
      <c r="F507" s="34">
        <f t="shared" ref="F507:F529" si="48">+IF(D507=0,"",D507/D$505)</f>
        <v>2.2593320235756387E-2</v>
      </c>
      <c r="G507" s="31">
        <f t="shared" ref="G507:G529" si="49">+IF(OR(AND(D507=0),(C507=0)),"0",((D507-C507)/C507))</f>
        <v>-0.640625</v>
      </c>
      <c r="H507" s="26">
        <f t="shared" ref="H507:H530" si="50">+IF(OR(AND(E507=""),(G507="")),"",E507*G507)</f>
        <v>-3.1881804043545882E-2</v>
      </c>
    </row>
    <row r="508" spans="2:8" s="17" customFormat="1" ht="15" x14ac:dyDescent="0.2">
      <c r="B508" s="3" t="s">
        <v>455</v>
      </c>
      <c r="C508" s="29">
        <v>142</v>
      </c>
      <c r="D508" s="29">
        <v>110</v>
      </c>
      <c r="E508" s="34">
        <f t="shared" si="47"/>
        <v>0.1104199066874028</v>
      </c>
      <c r="F508" s="34">
        <f t="shared" si="48"/>
        <v>0.10805500982318271</v>
      </c>
      <c r="G508" s="31">
        <f t="shared" si="49"/>
        <v>-0.22535211267605634</v>
      </c>
      <c r="H508" s="26">
        <f t="shared" si="50"/>
        <v>-2.4883359253499222E-2</v>
      </c>
    </row>
    <row r="509" spans="2:8" s="17" customFormat="1" ht="15" x14ac:dyDescent="0.2">
      <c r="B509" s="3" t="s">
        <v>456</v>
      </c>
      <c r="C509" s="29">
        <v>322</v>
      </c>
      <c r="D509" s="29">
        <v>222</v>
      </c>
      <c r="E509" s="34">
        <f t="shared" si="47"/>
        <v>0.25038880248833595</v>
      </c>
      <c r="F509" s="34">
        <f t="shared" si="48"/>
        <v>0.21807465618860511</v>
      </c>
      <c r="G509" s="31">
        <f t="shared" si="49"/>
        <v>-0.3105590062111801</v>
      </c>
      <c r="H509" s="26">
        <f t="shared" si="50"/>
        <v>-7.7760497667185069E-2</v>
      </c>
    </row>
    <row r="510" spans="2:8" s="17" customFormat="1" ht="15" x14ac:dyDescent="0.2">
      <c r="B510" s="3" t="s">
        <v>188</v>
      </c>
      <c r="C510" s="29">
        <v>1</v>
      </c>
      <c r="D510" s="29">
        <v>0</v>
      </c>
      <c r="E510" s="34">
        <f t="shared" si="47"/>
        <v>7.776049766718507E-4</v>
      </c>
      <c r="F510" s="34" t="str">
        <f t="shared" si="48"/>
        <v/>
      </c>
      <c r="G510" s="31" t="str">
        <f t="shared" si="49"/>
        <v>0</v>
      </c>
      <c r="H510" s="26">
        <f t="shared" si="50"/>
        <v>0</v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3</v>
      </c>
      <c r="D512" s="29">
        <v>0</v>
      </c>
      <c r="E512" s="34">
        <f t="shared" si="47"/>
        <v>2.3328149300155523E-3</v>
      </c>
      <c r="F512" s="34" t="str">
        <f t="shared" si="48"/>
        <v/>
      </c>
      <c r="G512" s="31" t="str">
        <f t="shared" si="49"/>
        <v>0</v>
      </c>
      <c r="H512" s="26">
        <f t="shared" si="50"/>
        <v>0</v>
      </c>
    </row>
    <row r="513" spans="2:8" s="17" customFormat="1" ht="15" x14ac:dyDescent="0.2">
      <c r="B513" s="3" t="s">
        <v>457</v>
      </c>
      <c r="C513" s="29">
        <v>5</v>
      </c>
      <c r="D513" s="29">
        <v>22</v>
      </c>
      <c r="E513" s="34">
        <f t="shared" si="47"/>
        <v>3.8880248833592537E-3</v>
      </c>
      <c r="F513" s="34">
        <f t="shared" si="48"/>
        <v>2.1611001964636542E-2</v>
      </c>
      <c r="G513" s="31">
        <f t="shared" si="49"/>
        <v>3.4</v>
      </c>
      <c r="H513" s="26">
        <f t="shared" si="50"/>
        <v>1.3219284603421462E-2</v>
      </c>
    </row>
    <row r="514" spans="2:8" s="17" customFormat="1" ht="15" x14ac:dyDescent="0.2">
      <c r="B514" s="3" t="s">
        <v>458</v>
      </c>
      <c r="C514" s="29">
        <v>3</v>
      </c>
      <c r="D514" s="29">
        <v>1</v>
      </c>
      <c r="E514" s="34">
        <f t="shared" si="47"/>
        <v>2.3328149300155523E-3</v>
      </c>
      <c r="F514" s="34">
        <f t="shared" si="48"/>
        <v>9.8231827111984276E-4</v>
      </c>
      <c r="G514" s="31">
        <f t="shared" si="49"/>
        <v>-0.66666666666666663</v>
      </c>
      <c r="H514" s="26">
        <f t="shared" si="50"/>
        <v>-1.5552099533437014E-3</v>
      </c>
    </row>
    <row r="515" spans="2:8" s="17" customFormat="1" ht="15" x14ac:dyDescent="0.2">
      <c r="B515" s="3" t="s">
        <v>530</v>
      </c>
      <c r="C515" s="29">
        <v>15</v>
      </c>
      <c r="D515" s="29">
        <v>1</v>
      </c>
      <c r="E515" s="34">
        <f t="shared" si="47"/>
        <v>1.1664074650077761E-2</v>
      </c>
      <c r="F515" s="34">
        <f t="shared" si="48"/>
        <v>9.8231827111984276E-4</v>
      </c>
      <c r="G515" s="31">
        <f t="shared" si="49"/>
        <v>-0.93333333333333335</v>
      </c>
      <c r="H515" s="26">
        <f t="shared" si="50"/>
        <v>-1.088646967340591E-2</v>
      </c>
    </row>
    <row r="516" spans="2:8" s="17" customFormat="1" ht="15" x14ac:dyDescent="0.2">
      <c r="B516" s="3" t="s">
        <v>459</v>
      </c>
      <c r="C516" s="29">
        <v>8</v>
      </c>
      <c r="D516" s="29">
        <v>0</v>
      </c>
      <c r="E516" s="34">
        <f t="shared" si="47"/>
        <v>6.2208398133748056E-3</v>
      </c>
      <c r="F516" s="34" t="str">
        <f t="shared" si="48"/>
        <v/>
      </c>
      <c r="G516" s="31" t="str">
        <f t="shared" si="49"/>
        <v>0</v>
      </c>
      <c r="H516" s="26">
        <f t="shared" si="50"/>
        <v>0</v>
      </c>
    </row>
    <row r="517" spans="2:8" s="17" customFormat="1" ht="30" x14ac:dyDescent="0.2">
      <c r="B517" s="3" t="s">
        <v>460</v>
      </c>
      <c r="C517" s="29">
        <v>23</v>
      </c>
      <c r="D517" s="29">
        <v>149</v>
      </c>
      <c r="E517" s="34">
        <f t="shared" si="47"/>
        <v>1.7884914463452566E-2</v>
      </c>
      <c r="F517" s="34">
        <f t="shared" si="48"/>
        <v>0.14636542239685657</v>
      </c>
      <c r="G517" s="31">
        <f t="shared" si="49"/>
        <v>5.4782608695652177</v>
      </c>
      <c r="H517" s="26">
        <f t="shared" si="50"/>
        <v>9.7978227060653192E-2</v>
      </c>
    </row>
    <row r="518" spans="2:8" s="17" customFormat="1" ht="15" x14ac:dyDescent="0.2">
      <c r="B518" s="3" t="s">
        <v>190</v>
      </c>
      <c r="C518" s="29">
        <v>41</v>
      </c>
      <c r="D518" s="29">
        <v>59</v>
      </c>
      <c r="E518" s="34">
        <f t="shared" si="47"/>
        <v>3.1881804043545882E-2</v>
      </c>
      <c r="F518" s="34">
        <f t="shared" si="48"/>
        <v>5.7956777996070727E-2</v>
      </c>
      <c r="G518" s="31">
        <f t="shared" si="49"/>
        <v>0.43902439024390244</v>
      </c>
      <c r="H518" s="26">
        <f t="shared" si="50"/>
        <v>1.3996889580093314E-2</v>
      </c>
    </row>
    <row r="519" spans="2:8" s="17" customFormat="1" ht="15" x14ac:dyDescent="0.2">
      <c r="B519" s="3" t="s">
        <v>192</v>
      </c>
      <c r="C519" s="29">
        <v>11</v>
      </c>
      <c r="D519" s="29">
        <v>0</v>
      </c>
      <c r="E519" s="34">
        <f t="shared" si="47"/>
        <v>8.553654743390357E-3</v>
      </c>
      <c r="F519" s="34" t="str">
        <f t="shared" si="48"/>
        <v/>
      </c>
      <c r="G519" s="31" t="str">
        <f t="shared" si="49"/>
        <v>0</v>
      </c>
      <c r="H519" s="26">
        <f t="shared" si="50"/>
        <v>0</v>
      </c>
    </row>
    <row r="520" spans="2:8" s="17" customFormat="1" ht="15" x14ac:dyDescent="0.2">
      <c r="B520" s="3" t="s">
        <v>191</v>
      </c>
      <c r="C520" s="29">
        <v>23</v>
      </c>
      <c r="D520" s="29">
        <v>17</v>
      </c>
      <c r="E520" s="34">
        <f t="shared" si="47"/>
        <v>1.7884914463452566E-2</v>
      </c>
      <c r="F520" s="34">
        <f t="shared" si="48"/>
        <v>1.6699410609037329E-2</v>
      </c>
      <c r="G520" s="31">
        <f t="shared" si="49"/>
        <v>-0.2608695652173913</v>
      </c>
      <c r="H520" s="26">
        <f t="shared" si="50"/>
        <v>-4.6656298600311038E-3</v>
      </c>
    </row>
    <row r="521" spans="2:8" s="17" customFormat="1" ht="15" x14ac:dyDescent="0.2">
      <c r="B521" s="3" t="s">
        <v>461</v>
      </c>
      <c r="C521" s="29">
        <v>154</v>
      </c>
      <c r="D521" s="29">
        <v>91</v>
      </c>
      <c r="E521" s="34">
        <f t="shared" si="47"/>
        <v>0.11975116640746501</v>
      </c>
      <c r="F521" s="34">
        <f t="shared" si="48"/>
        <v>8.9390962671905702E-2</v>
      </c>
      <c r="G521" s="31">
        <f t="shared" si="49"/>
        <v>-0.40909090909090912</v>
      </c>
      <c r="H521" s="26">
        <f t="shared" si="50"/>
        <v>-4.8989113530326596E-2</v>
      </c>
    </row>
    <row r="522" spans="2:8" s="17" customFormat="1" ht="15" x14ac:dyDescent="0.2">
      <c r="B522" s="3" t="s">
        <v>193</v>
      </c>
      <c r="C522" s="29">
        <v>284</v>
      </c>
      <c r="D522" s="29">
        <v>176</v>
      </c>
      <c r="E522" s="34">
        <f t="shared" si="47"/>
        <v>0.2208398133748056</v>
      </c>
      <c r="F522" s="34">
        <f t="shared" si="48"/>
        <v>0.17288801571709234</v>
      </c>
      <c r="G522" s="31">
        <f t="shared" si="49"/>
        <v>-0.38028169014084506</v>
      </c>
      <c r="H522" s="26">
        <f t="shared" si="50"/>
        <v>-8.3981337480559873E-2</v>
      </c>
    </row>
    <row r="523" spans="2:8" s="17" customFormat="1" ht="15" x14ac:dyDescent="0.2">
      <c r="B523" s="3" t="s">
        <v>462</v>
      </c>
      <c r="C523" s="29">
        <v>8</v>
      </c>
      <c r="D523" s="29">
        <v>1</v>
      </c>
      <c r="E523" s="34">
        <f t="shared" si="47"/>
        <v>6.2208398133748056E-3</v>
      </c>
      <c r="F523" s="34">
        <f t="shared" si="48"/>
        <v>9.8231827111984276E-4</v>
      </c>
      <c r="G523" s="31">
        <f t="shared" si="49"/>
        <v>-0.875</v>
      </c>
      <c r="H523" s="26">
        <f t="shared" si="50"/>
        <v>-5.4432348367029551E-3</v>
      </c>
    </row>
    <row r="524" spans="2:8" s="17" customFormat="1" ht="15" x14ac:dyDescent="0.2">
      <c r="B524" s="3" t="s">
        <v>194</v>
      </c>
      <c r="C524" s="29">
        <v>67</v>
      </c>
      <c r="D524" s="29">
        <v>16</v>
      </c>
      <c r="E524" s="34">
        <f t="shared" si="47"/>
        <v>5.2099533437013998E-2</v>
      </c>
      <c r="F524" s="34">
        <f t="shared" si="48"/>
        <v>1.5717092337917484E-2</v>
      </c>
      <c r="G524" s="31">
        <f t="shared" si="49"/>
        <v>-0.76119402985074625</v>
      </c>
      <c r="H524" s="26">
        <f t="shared" si="50"/>
        <v>-3.9657853810264383E-2</v>
      </c>
    </row>
    <row r="525" spans="2:8" s="17" customFormat="1" ht="30" x14ac:dyDescent="0.2">
      <c r="B525" s="3" t="s">
        <v>195</v>
      </c>
      <c r="C525" s="29">
        <v>18</v>
      </c>
      <c r="D525" s="29">
        <v>3</v>
      </c>
      <c r="E525" s="34">
        <f t="shared" si="47"/>
        <v>1.3996889580093312E-2</v>
      </c>
      <c r="F525" s="34">
        <f t="shared" si="48"/>
        <v>2.9469548133595285E-3</v>
      </c>
      <c r="G525" s="31">
        <f t="shared" si="49"/>
        <v>-0.83333333333333337</v>
      </c>
      <c r="H525" s="26">
        <f t="shared" si="50"/>
        <v>-1.1664074650077761E-2</v>
      </c>
    </row>
    <row r="526" spans="2:8" s="17" customFormat="1" ht="15" x14ac:dyDescent="0.2">
      <c r="B526" s="3" t="s">
        <v>463</v>
      </c>
      <c r="C526" s="29">
        <v>12</v>
      </c>
      <c r="D526" s="29">
        <v>40</v>
      </c>
      <c r="E526" s="34">
        <f t="shared" si="47"/>
        <v>9.3312597200622092E-3</v>
      </c>
      <c r="F526" s="34">
        <f t="shared" si="48"/>
        <v>3.9292730844793712E-2</v>
      </c>
      <c r="G526" s="31">
        <f t="shared" si="49"/>
        <v>2.3333333333333335</v>
      </c>
      <c r="H526" s="26">
        <f t="shared" si="50"/>
        <v>2.1772939346811824E-2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11</v>
      </c>
      <c r="D528" s="29">
        <v>10</v>
      </c>
      <c r="E528" s="34">
        <f t="shared" si="47"/>
        <v>8.553654743390357E-3</v>
      </c>
      <c r="F528" s="34">
        <f t="shared" si="48"/>
        <v>9.823182711198428E-3</v>
      </c>
      <c r="G528" s="31">
        <f t="shared" si="49"/>
        <v>-9.0909090909090912E-2</v>
      </c>
      <c r="H528" s="26">
        <f t="shared" si="50"/>
        <v>-7.776049766718507E-4</v>
      </c>
    </row>
    <row r="529" spans="2:8" s="17" customFormat="1" ht="30" x14ac:dyDescent="0.2">
      <c r="B529" s="3" t="s">
        <v>466</v>
      </c>
      <c r="C529" s="29">
        <v>36</v>
      </c>
      <c r="D529" s="29">
        <v>76</v>
      </c>
      <c r="E529" s="34">
        <f t="shared" si="47"/>
        <v>2.7993779160186624E-2</v>
      </c>
      <c r="F529" s="34">
        <f t="shared" si="48"/>
        <v>7.4656188605108059E-2</v>
      </c>
      <c r="G529" s="31">
        <f t="shared" si="49"/>
        <v>1.1111111111111112</v>
      </c>
      <c r="H529" s="26">
        <f t="shared" si="50"/>
        <v>3.110419906687403E-2</v>
      </c>
    </row>
    <row r="530" spans="2:8" s="17" customFormat="1" ht="30" x14ac:dyDescent="0.2">
      <c r="B530" s="3" t="s">
        <v>467</v>
      </c>
      <c r="C530" s="29">
        <v>33</v>
      </c>
      <c r="D530" s="29">
        <v>1</v>
      </c>
      <c r="E530" s="34">
        <f>+IF(C530=0,"",C530/C$505)</f>
        <v>2.5660964230171075E-2</v>
      </c>
      <c r="F530" s="34">
        <f>+IF(D530=0,"",D530/D$505)</f>
        <v>9.8231827111984276E-4</v>
      </c>
      <c r="G530" s="31">
        <f>+IF(OR(AND(D530=0),(C530=0)),"0",((D530-C530)/C530))</f>
        <v>-0.96969696969696972</v>
      </c>
      <c r="H530" s="26">
        <f t="shared" si="50"/>
        <v>-2.4883359253499226E-2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550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505</v>
      </c>
      <c r="C8" s="20">
        <f>+C18+C70+C151+C294+C505</f>
        <v>1388</v>
      </c>
      <c r="D8" s="21">
        <f>+D18+D70+D151+D294+D505</f>
        <v>964</v>
      </c>
      <c r="E8" s="22">
        <f>SUM(E9:E13)</f>
        <v>1</v>
      </c>
      <c r="F8" s="22">
        <f>SUM(F9:F13)</f>
        <v>1</v>
      </c>
      <c r="G8" s="22">
        <f t="shared" ref="G8:G13" si="0">+(D8-C8)/C8</f>
        <v>-0.30547550432276654</v>
      </c>
      <c r="H8" s="22">
        <f t="shared" ref="H8:H13" si="1">+IF(OR(AND(E8=""),(G8="")),"",E8*G8)</f>
        <v>-0.30547550432276654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45</v>
      </c>
      <c r="D9" s="24">
        <f>+D18</f>
        <v>4</v>
      </c>
      <c r="E9" s="25">
        <f t="shared" ref="E9:F13" si="2">+C9/C$8</f>
        <v>3.2420749279538905E-2</v>
      </c>
      <c r="F9" s="25">
        <f t="shared" si="2"/>
        <v>4.1493775933609959E-3</v>
      </c>
      <c r="G9" s="25">
        <f t="shared" si="0"/>
        <v>-0.91111111111111109</v>
      </c>
      <c r="H9" s="26">
        <f t="shared" si="1"/>
        <v>-2.9538904899135444E-2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153</v>
      </c>
      <c r="D10" s="24">
        <f>+D70</f>
        <v>62</v>
      </c>
      <c r="E10" s="25">
        <f t="shared" si="2"/>
        <v>0.11023054755043228</v>
      </c>
      <c r="F10" s="25">
        <f t="shared" si="2"/>
        <v>6.4315352697095429E-2</v>
      </c>
      <c r="G10" s="25">
        <f t="shared" si="0"/>
        <v>-0.59477124183006536</v>
      </c>
      <c r="H10" s="26">
        <f t="shared" si="1"/>
        <v>-6.5561959654178673E-2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625</v>
      </c>
      <c r="D11" s="24">
        <f>+D151</f>
        <v>428</v>
      </c>
      <c r="E11" s="25">
        <f t="shared" si="2"/>
        <v>0.45028818443804036</v>
      </c>
      <c r="F11" s="25">
        <f t="shared" si="2"/>
        <v>0.44398340248962653</v>
      </c>
      <c r="G11" s="25">
        <f t="shared" si="0"/>
        <v>-0.31519999999999998</v>
      </c>
      <c r="H11" s="26">
        <f t="shared" si="1"/>
        <v>-0.14193083573487031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474</v>
      </c>
      <c r="D12" s="24">
        <f>+D294</f>
        <v>245</v>
      </c>
      <c r="E12" s="25">
        <f t="shared" si="2"/>
        <v>0.34149855907780979</v>
      </c>
      <c r="F12" s="25">
        <f t="shared" si="2"/>
        <v>0.25414937759336098</v>
      </c>
      <c r="G12" s="25">
        <f t="shared" si="0"/>
        <v>-0.4831223628691983</v>
      </c>
      <c r="H12" s="26">
        <f t="shared" si="1"/>
        <v>-0.16498559077809796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91</v>
      </c>
      <c r="D13" s="24">
        <f>+D505</f>
        <v>225</v>
      </c>
      <c r="E13" s="25">
        <f t="shared" si="2"/>
        <v>6.5561959654178673E-2</v>
      </c>
      <c r="F13" s="25">
        <f t="shared" si="2"/>
        <v>0.23340248962655602</v>
      </c>
      <c r="G13" s="25">
        <f t="shared" si="0"/>
        <v>1.4725274725274726</v>
      </c>
      <c r="H13" s="26">
        <f t="shared" si="1"/>
        <v>9.6541786743515851E-2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45</v>
      </c>
      <c r="D18" s="20">
        <f>SUM(D19:D64)</f>
        <v>4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-0.91111111111111109</v>
      </c>
      <c r="H18" s="22">
        <f t="shared" ref="H18:H32" si="6">+IF(OR(AND(E18=""),(G18="")),"",E18*G18)</f>
        <v>-0.91111111111111109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5</v>
      </c>
      <c r="D20" s="29">
        <v>0</v>
      </c>
      <c r="E20" s="30">
        <f t="shared" si="3"/>
        <v>0.1111111111111111</v>
      </c>
      <c r="F20" s="30" t="str">
        <f t="shared" si="4"/>
        <v/>
      </c>
      <c r="G20" s="31" t="str">
        <f t="shared" si="5"/>
        <v>0</v>
      </c>
      <c r="H20" s="26">
        <f t="shared" si="6"/>
        <v>0</v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1</v>
      </c>
      <c r="D22" s="29">
        <v>0</v>
      </c>
      <c r="E22" s="30">
        <f t="shared" si="3"/>
        <v>2.2222222222222223E-2</v>
      </c>
      <c r="F22" s="30" t="str">
        <f t="shared" si="4"/>
        <v/>
      </c>
      <c r="G22" s="31" t="str">
        <f t="shared" si="5"/>
        <v>0</v>
      </c>
      <c r="H22" s="26">
        <f t="shared" si="6"/>
        <v>0</v>
      </c>
    </row>
    <row r="23" spans="2:8" s="17" customFormat="1" ht="30" x14ac:dyDescent="0.2">
      <c r="B23" s="3" t="s">
        <v>198</v>
      </c>
      <c r="C23" s="29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1" t="str">
        <f t="shared" si="5"/>
        <v>0</v>
      </c>
      <c r="H23" s="26" t="str">
        <f t="shared" si="6"/>
        <v/>
      </c>
    </row>
    <row r="24" spans="2:8" s="17" customFormat="1" ht="45" x14ac:dyDescent="0.2">
      <c r="B24" s="3" t="s">
        <v>199</v>
      </c>
      <c r="C24" s="29">
        <v>1</v>
      </c>
      <c r="D24" s="29">
        <v>0</v>
      </c>
      <c r="E24" s="30">
        <f t="shared" si="3"/>
        <v>2.2222222222222223E-2</v>
      </c>
      <c r="F24" s="30" t="str">
        <f t="shared" si="4"/>
        <v/>
      </c>
      <c r="G24" s="31" t="str">
        <f t="shared" si="5"/>
        <v>0</v>
      </c>
      <c r="H24" s="26">
        <f t="shared" si="6"/>
        <v>0</v>
      </c>
    </row>
    <row r="25" spans="2:8" s="17" customFormat="1" ht="15" x14ac:dyDescent="0.2">
      <c r="B25" s="3" t="s">
        <v>2</v>
      </c>
      <c r="C25" s="29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1" t="str">
        <f t="shared" si="5"/>
        <v>0</v>
      </c>
      <c r="H25" s="26" t="str">
        <f t="shared" si="6"/>
        <v/>
      </c>
    </row>
    <row r="26" spans="2:8" s="17" customFormat="1" ht="15" x14ac:dyDescent="0.2">
      <c r="B26" s="3" t="s">
        <v>6</v>
      </c>
      <c r="C26" s="29">
        <v>12</v>
      </c>
      <c r="D26" s="29">
        <v>0</v>
      </c>
      <c r="E26" s="30">
        <f t="shared" si="3"/>
        <v>0.26666666666666666</v>
      </c>
      <c r="F26" s="30" t="str">
        <f t="shared" si="4"/>
        <v/>
      </c>
      <c r="G26" s="31" t="str">
        <f t="shared" si="5"/>
        <v>0</v>
      </c>
      <c r="H26" s="26">
        <f t="shared" si="6"/>
        <v>0</v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1</v>
      </c>
      <c r="D28" s="29">
        <v>0</v>
      </c>
      <c r="E28" s="30">
        <f t="shared" si="3"/>
        <v>2.2222222222222223E-2</v>
      </c>
      <c r="F28" s="30" t="str">
        <f t="shared" si="4"/>
        <v/>
      </c>
      <c r="G28" s="31" t="str">
        <f t="shared" si="5"/>
        <v>0</v>
      </c>
      <c r="H28" s="26">
        <f t="shared" si="6"/>
        <v>0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1</v>
      </c>
      <c r="D30" s="29">
        <v>0</v>
      </c>
      <c r="E30" s="30">
        <f t="shared" si="3"/>
        <v>2.2222222222222223E-2</v>
      </c>
      <c r="F30" s="30" t="str">
        <f t="shared" si="4"/>
        <v/>
      </c>
      <c r="G30" s="31" t="str">
        <f t="shared" si="5"/>
        <v>0</v>
      </c>
      <c r="H30" s="26">
        <f t="shared" si="6"/>
        <v>0</v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0</v>
      </c>
      <c r="E34" s="30" t="str">
        <f t="shared" ref="E34:E64" si="10">+IF(C34=0,"",C34/C$18)</f>
        <v/>
      </c>
      <c r="F34" s="30" t="str">
        <f t="shared" si="7"/>
        <v/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1</v>
      </c>
      <c r="D36" s="29">
        <v>0</v>
      </c>
      <c r="E36" s="30">
        <f t="shared" si="10"/>
        <v>2.2222222222222223E-2</v>
      </c>
      <c r="F36" s="30" t="str">
        <f t="shared" si="7"/>
        <v/>
      </c>
      <c r="G36" s="31" t="str">
        <f t="shared" si="8"/>
        <v>0</v>
      </c>
      <c r="H36" s="26">
        <f t="shared" si="9"/>
        <v>0</v>
      </c>
    </row>
    <row r="37" spans="2:8" s="17" customFormat="1" ht="15" x14ac:dyDescent="0.2">
      <c r="B37" s="3" t="s">
        <v>8</v>
      </c>
      <c r="C37" s="29">
        <v>0</v>
      </c>
      <c r="D37" s="29">
        <v>1</v>
      </c>
      <c r="E37" s="30" t="str">
        <f t="shared" si="10"/>
        <v/>
      </c>
      <c r="F37" s="30">
        <f t="shared" si="7"/>
        <v>0.25</v>
      </c>
      <c r="G37" s="31" t="str">
        <f t="shared" si="8"/>
        <v>0</v>
      </c>
      <c r="H37" s="26" t="str">
        <f t="shared" si="9"/>
        <v/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0</v>
      </c>
      <c r="E42" s="30" t="str">
        <f t="shared" si="10"/>
        <v/>
      </c>
      <c r="F42" s="30" t="str">
        <f t="shared" si="7"/>
        <v/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0</v>
      </c>
      <c r="D43" s="29">
        <v>0</v>
      </c>
      <c r="E43" s="30" t="str">
        <f t="shared" si="10"/>
        <v/>
      </c>
      <c r="F43" s="30" t="str">
        <f t="shared" si="7"/>
        <v/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9</v>
      </c>
      <c r="D48" s="29">
        <v>0</v>
      </c>
      <c r="E48" s="30">
        <f t="shared" si="10"/>
        <v>0.2</v>
      </c>
      <c r="F48" s="30" t="str">
        <f t="shared" si="7"/>
        <v/>
      </c>
      <c r="G48" s="31" t="str">
        <f t="shared" si="8"/>
        <v>0</v>
      </c>
      <c r="H48" s="26">
        <f t="shared" si="9"/>
        <v>0</v>
      </c>
    </row>
    <row r="49" spans="2:8" s="17" customFormat="1" ht="15" x14ac:dyDescent="0.2">
      <c r="B49" s="3" t="s">
        <v>16</v>
      </c>
      <c r="C49" s="29">
        <v>0</v>
      </c>
      <c r="D49" s="29">
        <v>0</v>
      </c>
      <c r="E49" s="30" t="str">
        <f t="shared" si="10"/>
        <v/>
      </c>
      <c r="F49" s="30" t="str">
        <f t="shared" si="7"/>
        <v/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0</v>
      </c>
      <c r="D50" s="29">
        <v>2</v>
      </c>
      <c r="E50" s="30" t="str">
        <f t="shared" si="10"/>
        <v/>
      </c>
      <c r="F50" s="30">
        <f t="shared" si="7"/>
        <v>0.5</v>
      </c>
      <c r="G50" s="31" t="str">
        <f t="shared" si="8"/>
        <v>0</v>
      </c>
      <c r="H50" s="26" t="str">
        <f t="shared" si="9"/>
        <v/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1</v>
      </c>
      <c r="D52" s="29">
        <v>0</v>
      </c>
      <c r="E52" s="30">
        <f t="shared" si="10"/>
        <v>2.2222222222222223E-2</v>
      </c>
      <c r="F52" s="30" t="str">
        <f t="shared" si="7"/>
        <v/>
      </c>
      <c r="G52" s="31" t="str">
        <f t="shared" si="8"/>
        <v>0</v>
      </c>
      <c r="H52" s="26">
        <f t="shared" si="9"/>
        <v>0</v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11</v>
      </c>
      <c r="D58" s="29">
        <v>0</v>
      </c>
      <c r="E58" s="30">
        <f t="shared" si="10"/>
        <v>0.24444444444444444</v>
      </c>
      <c r="F58" s="30" t="str">
        <f t="shared" si="7"/>
        <v/>
      </c>
      <c r="G58" s="31" t="str">
        <f t="shared" si="8"/>
        <v>0</v>
      </c>
      <c r="H58" s="26">
        <f t="shared" si="9"/>
        <v>0</v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1</v>
      </c>
      <c r="D60" s="29">
        <v>1</v>
      </c>
      <c r="E60" s="30">
        <f t="shared" si="10"/>
        <v>2.2222222222222223E-2</v>
      </c>
      <c r="F60" s="30">
        <f t="shared" si="7"/>
        <v>0.25</v>
      </c>
      <c r="G60" s="31">
        <f t="shared" si="8"/>
        <v>0</v>
      </c>
      <c r="H60" s="26">
        <f t="shared" si="9"/>
        <v>0</v>
      </c>
    </row>
    <row r="61" spans="2:8" s="17" customFormat="1" ht="15" x14ac:dyDescent="0.2">
      <c r="B61" s="3" t="s">
        <v>219</v>
      </c>
      <c r="C61" s="29">
        <v>0</v>
      </c>
      <c r="D61" s="29">
        <v>0</v>
      </c>
      <c r="E61" s="30" t="str">
        <f t="shared" si="10"/>
        <v/>
      </c>
      <c r="F61" s="30" t="str">
        <f t="shared" si="7"/>
        <v/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1</v>
      </c>
      <c r="D64" s="29">
        <v>0</v>
      </c>
      <c r="E64" s="30">
        <f t="shared" si="10"/>
        <v>2.2222222222222223E-2</v>
      </c>
      <c r="F64" s="30" t="str">
        <f t="shared" si="7"/>
        <v/>
      </c>
      <c r="G64" s="31" t="str">
        <f t="shared" si="8"/>
        <v>0</v>
      </c>
      <c r="H64" s="26">
        <f t="shared" si="9"/>
        <v>0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153</v>
      </c>
      <c r="D70" s="21">
        <f>SUM(D71:D145)</f>
        <v>62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-0.59477124183006536</v>
      </c>
      <c r="H70" s="22">
        <f>+IF(OR(AND(E70=""),(G70="")),"",E70*G70)</f>
        <v>-0.59477124183006536</v>
      </c>
    </row>
    <row r="71" spans="2:8" s="17" customFormat="1" ht="15" x14ac:dyDescent="0.2">
      <c r="B71" s="3" t="s">
        <v>20</v>
      </c>
      <c r="C71" s="29">
        <v>7</v>
      </c>
      <c r="D71" s="29">
        <v>0</v>
      </c>
      <c r="E71" s="34">
        <f>+IF(C71=0,"",C71/C$70)</f>
        <v>4.5751633986928102E-2</v>
      </c>
      <c r="F71" s="34" t="str">
        <f>+IF(D71=0,"",D71/D$70)</f>
        <v/>
      </c>
      <c r="G71" s="31" t="str">
        <f>+IF(OR(AND(D71=0),(C71=0)),"0",((D71-C71)/C71))</f>
        <v>0</v>
      </c>
      <c r="H71" s="26">
        <f>+IF(OR(AND(E71=""),(G71="")),"",E71*G71)</f>
        <v>0</v>
      </c>
    </row>
    <row r="72" spans="2:8" s="17" customFormat="1" ht="15" x14ac:dyDescent="0.2">
      <c r="B72" s="3" t="s">
        <v>21</v>
      </c>
      <c r="C72" s="29">
        <v>0</v>
      </c>
      <c r="D72" s="29">
        <v>0</v>
      </c>
      <c r="E72" s="34" t="str">
        <f t="shared" ref="E72:E135" si="11">+IF(C72=0,"",C72/C$70)</f>
        <v/>
      </c>
      <c r="F72" s="34" t="str">
        <f t="shared" ref="F72:F135" si="12">+IF(D72=0,"",D72/D$70)</f>
        <v/>
      </c>
      <c r="G72" s="31" t="str">
        <f t="shared" ref="G72:G135" si="13">+IF(OR(AND(D72=0),(C72=0)),"0",((D72-C72)/C72))</f>
        <v>0</v>
      </c>
      <c r="H72" s="26" t="str">
        <f t="shared" ref="H72:H135" si="14">+IF(OR(AND(E72=""),(G72="")),"",E72*G72)</f>
        <v/>
      </c>
    </row>
    <row r="73" spans="2:8" s="17" customFormat="1" ht="15" x14ac:dyDescent="0.2">
      <c r="B73" s="3" t="s">
        <v>22</v>
      </c>
      <c r="C73" s="29">
        <v>3</v>
      </c>
      <c r="D73" s="29">
        <v>0</v>
      </c>
      <c r="E73" s="34">
        <f t="shared" si="11"/>
        <v>1.9607843137254902E-2</v>
      </c>
      <c r="F73" s="34" t="str">
        <f t="shared" si="12"/>
        <v/>
      </c>
      <c r="G73" s="31" t="str">
        <f t="shared" si="13"/>
        <v>0</v>
      </c>
      <c r="H73" s="26">
        <f t="shared" si="14"/>
        <v>0</v>
      </c>
    </row>
    <row r="74" spans="2:8" s="17" customFormat="1" ht="30" x14ac:dyDescent="0.2">
      <c r="B74" s="3" t="s">
        <v>222</v>
      </c>
      <c r="C74" s="29">
        <v>7</v>
      </c>
      <c r="D74" s="29">
        <v>2</v>
      </c>
      <c r="E74" s="34">
        <f t="shared" si="11"/>
        <v>4.5751633986928102E-2</v>
      </c>
      <c r="F74" s="34">
        <f t="shared" si="12"/>
        <v>3.2258064516129031E-2</v>
      </c>
      <c r="G74" s="31">
        <f t="shared" si="13"/>
        <v>-0.7142857142857143</v>
      </c>
      <c r="H74" s="26">
        <f t="shared" si="14"/>
        <v>-3.2679738562091505E-2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1</v>
      </c>
      <c r="D76" s="29">
        <v>0</v>
      </c>
      <c r="E76" s="34">
        <f t="shared" si="11"/>
        <v>6.5359477124183009E-3</v>
      </c>
      <c r="F76" s="34" t="str">
        <f t="shared" si="12"/>
        <v/>
      </c>
      <c r="G76" s="31" t="str">
        <f t="shared" si="13"/>
        <v>0</v>
      </c>
      <c r="H76" s="26">
        <f t="shared" si="14"/>
        <v>0</v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0</v>
      </c>
      <c r="D80" s="29">
        <v>2</v>
      </c>
      <c r="E80" s="34" t="str">
        <f t="shared" si="11"/>
        <v/>
      </c>
      <c r="F80" s="34">
        <f t="shared" si="12"/>
        <v>3.2258064516129031E-2</v>
      </c>
      <c r="G80" s="31" t="str">
        <f t="shared" si="13"/>
        <v>0</v>
      </c>
      <c r="H80" s="26" t="str">
        <f t="shared" si="14"/>
        <v/>
      </c>
    </row>
    <row r="81" spans="2:9" s="17" customFormat="1" ht="15" x14ac:dyDescent="0.2">
      <c r="B81" s="3" t="s">
        <v>24</v>
      </c>
      <c r="C81" s="29">
        <v>1</v>
      </c>
      <c r="D81" s="29">
        <v>0</v>
      </c>
      <c r="E81" s="34">
        <f t="shared" si="11"/>
        <v>6.5359477124183009E-3</v>
      </c>
      <c r="F81" s="34" t="str">
        <f t="shared" si="12"/>
        <v/>
      </c>
      <c r="G81" s="31" t="str">
        <f t="shared" si="13"/>
        <v>0</v>
      </c>
      <c r="H81" s="26">
        <f t="shared" si="14"/>
        <v>0</v>
      </c>
    </row>
    <row r="82" spans="2:9" s="17" customFormat="1" ht="15" x14ac:dyDescent="0.2">
      <c r="B82" s="3" t="s">
        <v>228</v>
      </c>
      <c r="C82" s="29">
        <v>14</v>
      </c>
      <c r="D82" s="29">
        <v>2</v>
      </c>
      <c r="E82" s="34">
        <f t="shared" si="11"/>
        <v>9.1503267973856203E-2</v>
      </c>
      <c r="F82" s="34">
        <f t="shared" si="12"/>
        <v>3.2258064516129031E-2</v>
      </c>
      <c r="G82" s="31">
        <f t="shared" si="13"/>
        <v>-0.8571428571428571</v>
      </c>
      <c r="H82" s="26">
        <f t="shared" si="14"/>
        <v>-7.8431372549019593E-2</v>
      </c>
      <c r="I82" s="35"/>
    </row>
    <row r="83" spans="2:9" s="17" customFormat="1" ht="15" x14ac:dyDescent="0.2">
      <c r="B83" s="3" t="s">
        <v>229</v>
      </c>
      <c r="C83" s="29">
        <v>3</v>
      </c>
      <c r="D83" s="29">
        <v>1</v>
      </c>
      <c r="E83" s="34">
        <f t="shared" si="11"/>
        <v>1.9607843137254902E-2</v>
      </c>
      <c r="F83" s="34">
        <f t="shared" si="12"/>
        <v>1.6129032258064516E-2</v>
      </c>
      <c r="G83" s="31">
        <f t="shared" si="13"/>
        <v>-0.66666666666666663</v>
      </c>
      <c r="H83" s="26">
        <f t="shared" si="14"/>
        <v>-1.30718954248366E-2</v>
      </c>
    </row>
    <row r="84" spans="2:9" s="17" customFormat="1" ht="15" x14ac:dyDescent="0.2">
      <c r="B84" s="3" t="s">
        <v>230</v>
      </c>
      <c r="C84" s="29">
        <v>0</v>
      </c>
      <c r="D84" s="29">
        <v>1</v>
      </c>
      <c r="E84" s="34" t="str">
        <f t="shared" si="11"/>
        <v/>
      </c>
      <c r="F84" s="34">
        <f t="shared" si="12"/>
        <v>1.6129032258064516E-2</v>
      </c>
      <c r="G84" s="31" t="str">
        <f t="shared" si="13"/>
        <v>0</v>
      </c>
      <c r="H84" s="26" t="str">
        <f t="shared" si="14"/>
        <v/>
      </c>
    </row>
    <row r="85" spans="2:9" s="17" customFormat="1" ht="15" x14ac:dyDescent="0.2">
      <c r="B85" s="3" t="s">
        <v>28</v>
      </c>
      <c r="C85" s="29">
        <v>0</v>
      </c>
      <c r="D85" s="29">
        <v>1</v>
      </c>
      <c r="E85" s="34" t="str">
        <f t="shared" si="11"/>
        <v/>
      </c>
      <c r="F85" s="34">
        <f t="shared" si="12"/>
        <v>1.6129032258064516E-2</v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0</v>
      </c>
      <c r="D86" s="29">
        <v>0</v>
      </c>
      <c r="E86" s="34" t="str">
        <f t="shared" si="11"/>
        <v/>
      </c>
      <c r="F86" s="34" t="str">
        <f t="shared" si="12"/>
        <v/>
      </c>
      <c r="G86" s="31" t="str">
        <f t="shared" si="13"/>
        <v>0</v>
      </c>
      <c r="H86" s="26" t="str">
        <f t="shared" si="14"/>
        <v/>
      </c>
    </row>
    <row r="87" spans="2:9" s="17" customFormat="1" ht="15" x14ac:dyDescent="0.2">
      <c r="B87" s="3" t="s">
        <v>232</v>
      </c>
      <c r="C87" s="29">
        <v>0</v>
      </c>
      <c r="D87" s="29">
        <v>0</v>
      </c>
      <c r="E87" s="34" t="str">
        <f t="shared" si="11"/>
        <v/>
      </c>
      <c r="F87" s="34" t="str">
        <f t="shared" si="12"/>
        <v/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1</v>
      </c>
      <c r="D88" s="29">
        <v>1</v>
      </c>
      <c r="E88" s="34">
        <f t="shared" si="11"/>
        <v>6.5359477124183009E-3</v>
      </c>
      <c r="F88" s="34">
        <f t="shared" si="12"/>
        <v>1.6129032258064516E-2</v>
      </c>
      <c r="G88" s="31">
        <f t="shared" si="13"/>
        <v>0</v>
      </c>
      <c r="H88" s="26">
        <f t="shared" si="14"/>
        <v>0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4</v>
      </c>
      <c r="D92" s="29">
        <v>0</v>
      </c>
      <c r="E92" s="34">
        <f t="shared" si="11"/>
        <v>2.6143790849673203E-2</v>
      </c>
      <c r="F92" s="34" t="str">
        <f t="shared" si="12"/>
        <v/>
      </c>
      <c r="G92" s="31" t="str">
        <f t="shared" si="13"/>
        <v>0</v>
      </c>
      <c r="H92" s="26">
        <f t="shared" si="14"/>
        <v>0</v>
      </c>
    </row>
    <row r="93" spans="2:9" s="17" customFormat="1" ht="15" x14ac:dyDescent="0.2">
      <c r="B93" s="3" t="s">
        <v>524</v>
      </c>
      <c r="C93" s="29">
        <v>3</v>
      </c>
      <c r="D93" s="29">
        <v>2</v>
      </c>
      <c r="E93" s="34">
        <f t="shared" si="11"/>
        <v>1.9607843137254902E-2</v>
      </c>
      <c r="F93" s="34">
        <f t="shared" si="12"/>
        <v>3.2258064516129031E-2</v>
      </c>
      <c r="G93" s="31">
        <f t="shared" si="13"/>
        <v>-0.33333333333333331</v>
      </c>
      <c r="H93" s="26">
        <f t="shared" si="14"/>
        <v>-6.5359477124183E-3</v>
      </c>
    </row>
    <row r="94" spans="2:9" s="17" customFormat="1" ht="15" x14ac:dyDescent="0.2">
      <c r="B94" s="3" t="s">
        <v>25</v>
      </c>
      <c r="C94" s="29">
        <v>1</v>
      </c>
      <c r="D94" s="29">
        <v>1</v>
      </c>
      <c r="E94" s="34">
        <f t="shared" si="11"/>
        <v>6.5359477124183009E-3</v>
      </c>
      <c r="F94" s="34">
        <f t="shared" si="12"/>
        <v>1.6129032258064516E-2</v>
      </c>
      <c r="G94" s="31">
        <f t="shared" si="13"/>
        <v>0</v>
      </c>
      <c r="H94" s="26">
        <f t="shared" si="14"/>
        <v>0</v>
      </c>
    </row>
    <row r="95" spans="2:9" s="17" customFormat="1" ht="15" x14ac:dyDescent="0.2">
      <c r="B95" s="3" t="s">
        <v>27</v>
      </c>
      <c r="C95" s="29">
        <v>0</v>
      </c>
      <c r="D95" s="29">
        <v>0</v>
      </c>
      <c r="E95" s="34" t="str">
        <f t="shared" si="11"/>
        <v/>
      </c>
      <c r="F95" s="34" t="str">
        <f t="shared" si="12"/>
        <v/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7</v>
      </c>
      <c r="D98" s="29">
        <v>6</v>
      </c>
      <c r="E98" s="34">
        <f t="shared" si="11"/>
        <v>4.5751633986928102E-2</v>
      </c>
      <c r="F98" s="34">
        <f t="shared" si="12"/>
        <v>9.6774193548387094E-2</v>
      </c>
      <c r="G98" s="31">
        <f t="shared" si="13"/>
        <v>-0.14285714285714285</v>
      </c>
      <c r="H98" s="26">
        <f t="shared" si="14"/>
        <v>-6.5359477124183E-3</v>
      </c>
    </row>
    <row r="99" spans="2:8" s="17" customFormat="1" ht="15" x14ac:dyDescent="0.2">
      <c r="B99" s="3" t="s">
        <v>239</v>
      </c>
      <c r="C99" s="29">
        <v>2</v>
      </c>
      <c r="D99" s="29">
        <v>2</v>
      </c>
      <c r="E99" s="34">
        <f t="shared" si="11"/>
        <v>1.3071895424836602E-2</v>
      </c>
      <c r="F99" s="34">
        <f t="shared" si="12"/>
        <v>3.2258064516129031E-2</v>
      </c>
      <c r="G99" s="31">
        <f t="shared" si="13"/>
        <v>0</v>
      </c>
      <c r="H99" s="26">
        <f t="shared" si="14"/>
        <v>0</v>
      </c>
    </row>
    <row r="100" spans="2:8" s="17" customFormat="1" ht="15" x14ac:dyDescent="0.2">
      <c r="B100" s="3" t="s">
        <v>240</v>
      </c>
      <c r="C100" s="29">
        <v>4</v>
      </c>
      <c r="D100" s="29">
        <v>3</v>
      </c>
      <c r="E100" s="34">
        <f t="shared" si="11"/>
        <v>2.6143790849673203E-2</v>
      </c>
      <c r="F100" s="34">
        <f t="shared" si="12"/>
        <v>4.8387096774193547E-2</v>
      </c>
      <c r="G100" s="31">
        <f t="shared" si="13"/>
        <v>-0.25</v>
      </c>
      <c r="H100" s="26">
        <f t="shared" si="14"/>
        <v>-6.5359477124183009E-3</v>
      </c>
    </row>
    <row r="101" spans="2:8" s="17" customFormat="1" ht="15" x14ac:dyDescent="0.2">
      <c r="B101" s="3" t="s">
        <v>241</v>
      </c>
      <c r="C101" s="29">
        <v>1</v>
      </c>
      <c r="D101" s="29">
        <v>1</v>
      </c>
      <c r="E101" s="34">
        <f t="shared" si="11"/>
        <v>6.5359477124183009E-3</v>
      </c>
      <c r="F101" s="34">
        <f t="shared" si="12"/>
        <v>1.6129032258064516E-2</v>
      </c>
      <c r="G101" s="31">
        <f t="shared" si="13"/>
        <v>0</v>
      </c>
      <c r="H101" s="26">
        <f t="shared" si="14"/>
        <v>0</v>
      </c>
    </row>
    <row r="102" spans="2:8" s="17" customFormat="1" ht="15" x14ac:dyDescent="0.2">
      <c r="B102" s="3" t="s">
        <v>242</v>
      </c>
      <c r="C102" s="29">
        <v>0</v>
      </c>
      <c r="D102" s="29">
        <v>3</v>
      </c>
      <c r="E102" s="34" t="str">
        <f t="shared" si="11"/>
        <v/>
      </c>
      <c r="F102" s="34">
        <f t="shared" si="12"/>
        <v>4.8387096774193547E-2</v>
      </c>
      <c r="G102" s="31" t="str">
        <f t="shared" si="13"/>
        <v>0</v>
      </c>
      <c r="H102" s="26" t="str">
        <f t="shared" si="14"/>
        <v/>
      </c>
    </row>
    <row r="103" spans="2:8" s="17" customFormat="1" ht="15" x14ac:dyDescent="0.2">
      <c r="B103" s="3" t="s">
        <v>243</v>
      </c>
      <c r="C103" s="29">
        <v>0</v>
      </c>
      <c r="D103" s="29">
        <v>0</v>
      </c>
      <c r="E103" s="34" t="str">
        <f t="shared" si="11"/>
        <v/>
      </c>
      <c r="F103" s="34" t="str">
        <f t="shared" si="12"/>
        <v/>
      </c>
      <c r="G103" s="31" t="str">
        <f t="shared" si="13"/>
        <v>0</v>
      </c>
      <c r="H103" s="26" t="str">
        <f t="shared" si="14"/>
        <v/>
      </c>
    </row>
    <row r="104" spans="2:8" s="17" customFormat="1" ht="15" x14ac:dyDescent="0.2">
      <c r="B104" s="3" t="s">
        <v>34</v>
      </c>
      <c r="C104" s="29">
        <v>1</v>
      </c>
      <c r="D104" s="29">
        <v>0</v>
      </c>
      <c r="E104" s="34">
        <f t="shared" si="11"/>
        <v>6.5359477124183009E-3</v>
      </c>
      <c r="F104" s="34" t="str">
        <f t="shared" si="12"/>
        <v/>
      </c>
      <c r="G104" s="31" t="str">
        <f t="shared" si="13"/>
        <v>0</v>
      </c>
      <c r="H104" s="26">
        <f t="shared" si="14"/>
        <v>0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0</v>
      </c>
      <c r="D107" s="29">
        <v>0</v>
      </c>
      <c r="E107" s="34" t="str">
        <f t="shared" si="11"/>
        <v/>
      </c>
      <c r="F107" s="34" t="str">
        <f t="shared" si="12"/>
        <v/>
      </c>
      <c r="G107" s="31" t="str">
        <f t="shared" si="13"/>
        <v>0</v>
      </c>
      <c r="H107" s="26" t="str">
        <f t="shared" si="14"/>
        <v/>
      </c>
    </row>
    <row r="108" spans="2:8" s="17" customFormat="1" ht="15" x14ac:dyDescent="0.2">
      <c r="B108" s="3" t="s">
        <v>31</v>
      </c>
      <c r="C108" s="29">
        <v>1</v>
      </c>
      <c r="D108" s="29">
        <v>0</v>
      </c>
      <c r="E108" s="34">
        <f t="shared" si="11"/>
        <v>6.5359477124183009E-3</v>
      </c>
      <c r="F108" s="34" t="str">
        <f t="shared" si="12"/>
        <v/>
      </c>
      <c r="G108" s="31" t="str">
        <f t="shared" si="13"/>
        <v>0</v>
      </c>
      <c r="H108" s="26">
        <f t="shared" si="14"/>
        <v>0</v>
      </c>
    </row>
    <row r="109" spans="2:8" s="17" customFormat="1" ht="15" x14ac:dyDescent="0.2">
      <c r="B109" s="3" t="s">
        <v>247</v>
      </c>
      <c r="C109" s="29">
        <v>0</v>
      </c>
      <c r="D109" s="29">
        <v>1</v>
      </c>
      <c r="E109" s="34" t="str">
        <f t="shared" si="11"/>
        <v/>
      </c>
      <c r="F109" s="34">
        <f t="shared" si="12"/>
        <v>1.6129032258064516E-2</v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1</v>
      </c>
      <c r="D110" s="29">
        <v>1</v>
      </c>
      <c r="E110" s="34">
        <f t="shared" si="11"/>
        <v>6.5359477124183009E-3</v>
      </c>
      <c r="F110" s="34">
        <f t="shared" si="12"/>
        <v>1.6129032258064516E-2</v>
      </c>
      <c r="G110" s="31">
        <f t="shared" si="13"/>
        <v>0</v>
      </c>
      <c r="H110" s="26">
        <f t="shared" si="14"/>
        <v>0</v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8</v>
      </c>
      <c r="D112" s="29">
        <v>1</v>
      </c>
      <c r="E112" s="34">
        <f t="shared" si="11"/>
        <v>5.2287581699346407E-2</v>
      </c>
      <c r="F112" s="34">
        <f t="shared" si="12"/>
        <v>1.6129032258064516E-2</v>
      </c>
      <c r="G112" s="31">
        <f t="shared" si="13"/>
        <v>-0.875</v>
      </c>
      <c r="H112" s="26">
        <f t="shared" si="14"/>
        <v>-4.5751633986928109E-2</v>
      </c>
    </row>
    <row r="113" spans="2:8" s="17" customFormat="1" ht="15" x14ac:dyDescent="0.2">
      <c r="B113" s="3" t="s">
        <v>248</v>
      </c>
      <c r="C113" s="29">
        <v>5</v>
      </c>
      <c r="D113" s="29">
        <v>1</v>
      </c>
      <c r="E113" s="34">
        <f t="shared" si="11"/>
        <v>3.2679738562091505E-2</v>
      </c>
      <c r="F113" s="34">
        <f t="shared" si="12"/>
        <v>1.6129032258064516E-2</v>
      </c>
      <c r="G113" s="31">
        <f t="shared" si="13"/>
        <v>-0.8</v>
      </c>
      <c r="H113" s="26">
        <f t="shared" si="14"/>
        <v>-2.6143790849673207E-2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9</v>
      </c>
      <c r="D115" s="29">
        <v>1</v>
      </c>
      <c r="E115" s="34">
        <f t="shared" si="11"/>
        <v>5.8823529411764705E-2</v>
      </c>
      <c r="F115" s="34">
        <f t="shared" si="12"/>
        <v>1.6129032258064516E-2</v>
      </c>
      <c r="G115" s="31">
        <f t="shared" si="13"/>
        <v>-0.88888888888888884</v>
      </c>
      <c r="H115" s="26">
        <f t="shared" si="14"/>
        <v>-5.22875816993464E-2</v>
      </c>
    </row>
    <row r="116" spans="2:8" s="17" customFormat="1" ht="15" x14ac:dyDescent="0.2">
      <c r="B116" s="3" t="s">
        <v>249</v>
      </c>
      <c r="C116" s="29">
        <v>6</v>
      </c>
      <c r="D116" s="29">
        <v>0</v>
      </c>
      <c r="E116" s="34">
        <f t="shared" si="11"/>
        <v>3.9215686274509803E-2</v>
      </c>
      <c r="F116" s="34" t="str">
        <f t="shared" si="12"/>
        <v/>
      </c>
      <c r="G116" s="31" t="str">
        <f t="shared" si="13"/>
        <v>0</v>
      </c>
      <c r="H116" s="26">
        <f t="shared" si="14"/>
        <v>0</v>
      </c>
    </row>
    <row r="117" spans="2:8" s="17" customFormat="1" ht="30" x14ac:dyDescent="0.2">
      <c r="B117" s="3" t="s">
        <v>250</v>
      </c>
      <c r="C117" s="29">
        <v>4</v>
      </c>
      <c r="D117" s="29">
        <v>0</v>
      </c>
      <c r="E117" s="34">
        <f t="shared" si="11"/>
        <v>2.6143790849673203E-2</v>
      </c>
      <c r="F117" s="34" t="str">
        <f t="shared" si="12"/>
        <v/>
      </c>
      <c r="G117" s="31" t="str">
        <f t="shared" si="13"/>
        <v>0</v>
      </c>
      <c r="H117" s="26">
        <f t="shared" si="14"/>
        <v>0</v>
      </c>
    </row>
    <row r="118" spans="2:8" s="17" customFormat="1" ht="15" x14ac:dyDescent="0.2">
      <c r="B118" s="3" t="s">
        <v>251</v>
      </c>
      <c r="C118" s="29">
        <v>22</v>
      </c>
      <c r="D118" s="29">
        <v>4</v>
      </c>
      <c r="E118" s="34">
        <f t="shared" si="11"/>
        <v>0.1437908496732026</v>
      </c>
      <c r="F118" s="34">
        <f t="shared" si="12"/>
        <v>6.4516129032258063E-2</v>
      </c>
      <c r="G118" s="31">
        <f t="shared" si="13"/>
        <v>-0.81818181818181823</v>
      </c>
      <c r="H118" s="26">
        <f t="shared" si="14"/>
        <v>-0.11764705882352941</v>
      </c>
    </row>
    <row r="119" spans="2:8" s="17" customFormat="1" ht="30" x14ac:dyDescent="0.2">
      <c r="B119" s="3" t="s">
        <v>252</v>
      </c>
      <c r="C119" s="29">
        <v>6</v>
      </c>
      <c r="D119" s="29">
        <v>0</v>
      </c>
      <c r="E119" s="34">
        <f t="shared" si="11"/>
        <v>3.9215686274509803E-2</v>
      </c>
      <c r="F119" s="34" t="str">
        <f t="shared" si="12"/>
        <v/>
      </c>
      <c r="G119" s="31" t="str">
        <f t="shared" si="13"/>
        <v>0</v>
      </c>
      <c r="H119" s="26">
        <f t="shared" si="14"/>
        <v>0</v>
      </c>
    </row>
    <row r="120" spans="2:8" s="17" customFormat="1" ht="15" x14ac:dyDescent="0.2">
      <c r="B120" s="3" t="s">
        <v>253</v>
      </c>
      <c r="C120" s="29">
        <v>3</v>
      </c>
      <c r="D120" s="29">
        <v>0</v>
      </c>
      <c r="E120" s="34">
        <f t="shared" si="11"/>
        <v>1.9607843137254902E-2</v>
      </c>
      <c r="F120" s="34" t="str">
        <f t="shared" si="12"/>
        <v/>
      </c>
      <c r="G120" s="31" t="str">
        <f t="shared" si="13"/>
        <v>0</v>
      </c>
      <c r="H120" s="26">
        <f t="shared" si="14"/>
        <v>0</v>
      </c>
    </row>
    <row r="121" spans="2:8" s="17" customFormat="1" ht="15" x14ac:dyDescent="0.2">
      <c r="B121" s="3" t="s">
        <v>35</v>
      </c>
      <c r="C121" s="29">
        <v>1</v>
      </c>
      <c r="D121" s="29">
        <v>0</v>
      </c>
      <c r="E121" s="34">
        <f t="shared" si="11"/>
        <v>6.5359477124183009E-3</v>
      </c>
      <c r="F121" s="34" t="str">
        <f t="shared" si="12"/>
        <v/>
      </c>
      <c r="G121" s="31" t="str">
        <f t="shared" si="13"/>
        <v>0</v>
      </c>
      <c r="H121" s="26">
        <f t="shared" si="14"/>
        <v>0</v>
      </c>
    </row>
    <row r="122" spans="2:8" s="17" customFormat="1" ht="15" x14ac:dyDescent="0.2">
      <c r="B122" s="3" t="s">
        <v>39</v>
      </c>
      <c r="C122" s="29">
        <v>0</v>
      </c>
      <c r="D122" s="29">
        <v>0</v>
      </c>
      <c r="E122" s="34" t="str">
        <f t="shared" si="11"/>
        <v/>
      </c>
      <c r="F122" s="34" t="str">
        <f t="shared" si="12"/>
        <v/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3</v>
      </c>
      <c r="D123" s="29">
        <v>0</v>
      </c>
      <c r="E123" s="34">
        <f t="shared" si="11"/>
        <v>1.9607843137254902E-2</v>
      </c>
      <c r="F123" s="34" t="str">
        <f t="shared" si="12"/>
        <v/>
      </c>
      <c r="G123" s="31" t="str">
        <f t="shared" si="13"/>
        <v>0</v>
      </c>
      <c r="H123" s="26">
        <f t="shared" si="14"/>
        <v>0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2</v>
      </c>
      <c r="D127" s="29">
        <v>0</v>
      </c>
      <c r="E127" s="34">
        <f t="shared" si="11"/>
        <v>1.3071895424836602E-2</v>
      </c>
      <c r="F127" s="34" t="str">
        <f t="shared" si="12"/>
        <v/>
      </c>
      <c r="G127" s="31" t="str">
        <f t="shared" si="13"/>
        <v>0</v>
      </c>
      <c r="H127" s="26">
        <f t="shared" si="14"/>
        <v>0</v>
      </c>
    </row>
    <row r="128" spans="2:8" s="17" customFormat="1" ht="30" x14ac:dyDescent="0.2">
      <c r="B128" s="3" t="s">
        <v>257</v>
      </c>
      <c r="C128" s="29">
        <v>0</v>
      </c>
      <c r="D128" s="29">
        <v>0</v>
      </c>
      <c r="E128" s="34" t="str">
        <f t="shared" si="11"/>
        <v/>
      </c>
      <c r="F128" s="34" t="str">
        <f t="shared" si="12"/>
        <v/>
      </c>
      <c r="G128" s="31" t="str">
        <f t="shared" si="13"/>
        <v>0</v>
      </c>
      <c r="H128" s="26" t="str">
        <f t="shared" si="14"/>
        <v/>
      </c>
    </row>
    <row r="129" spans="2:8" s="17" customFormat="1" ht="30" x14ac:dyDescent="0.2">
      <c r="B129" s="3" t="s">
        <v>258</v>
      </c>
      <c r="C129" s="29">
        <v>0</v>
      </c>
      <c r="D129" s="29">
        <v>0</v>
      </c>
      <c r="E129" s="34" t="str">
        <f t="shared" si="11"/>
        <v/>
      </c>
      <c r="F129" s="34" t="str">
        <f t="shared" si="12"/>
        <v/>
      </c>
      <c r="G129" s="31" t="str">
        <f t="shared" si="13"/>
        <v>0</v>
      </c>
      <c r="H129" s="26" t="str">
        <f t="shared" si="14"/>
        <v/>
      </c>
    </row>
    <row r="130" spans="2:8" s="17" customFormat="1" ht="30" x14ac:dyDescent="0.2">
      <c r="B130" s="3" t="s">
        <v>259</v>
      </c>
      <c r="C130" s="29">
        <v>0</v>
      </c>
      <c r="D130" s="29">
        <v>0</v>
      </c>
      <c r="E130" s="34" t="str">
        <f t="shared" si="11"/>
        <v/>
      </c>
      <c r="F130" s="34" t="str">
        <f t="shared" si="12"/>
        <v/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15</v>
      </c>
      <c r="D131" s="29">
        <v>25</v>
      </c>
      <c r="E131" s="34">
        <f t="shared" si="11"/>
        <v>9.8039215686274508E-2</v>
      </c>
      <c r="F131" s="34">
        <f t="shared" si="12"/>
        <v>0.40322580645161288</v>
      </c>
      <c r="G131" s="31">
        <f t="shared" si="13"/>
        <v>0.66666666666666663</v>
      </c>
      <c r="H131" s="26">
        <f t="shared" si="14"/>
        <v>6.5359477124182996E-2</v>
      </c>
    </row>
    <row r="132" spans="2:8" s="17" customFormat="1" ht="15" x14ac:dyDescent="0.2">
      <c r="B132" s="3" t="s">
        <v>50</v>
      </c>
      <c r="C132" s="29">
        <v>1</v>
      </c>
      <c r="D132" s="29">
        <v>0</v>
      </c>
      <c r="E132" s="34">
        <f t="shared" si="11"/>
        <v>6.5359477124183009E-3</v>
      </c>
      <c r="F132" s="34" t="str">
        <f t="shared" si="12"/>
        <v/>
      </c>
      <c r="G132" s="31" t="str">
        <f t="shared" si="13"/>
        <v>0</v>
      </c>
      <c r="H132" s="26">
        <f t="shared" si="14"/>
        <v>0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5</v>
      </c>
      <c r="D134" s="29">
        <v>0</v>
      </c>
      <c r="E134" s="34">
        <f t="shared" si="11"/>
        <v>3.2679738562091505E-2</v>
      </c>
      <c r="F134" s="34" t="str">
        <f t="shared" si="12"/>
        <v/>
      </c>
      <c r="G134" s="31" t="str">
        <f t="shared" si="13"/>
        <v>0</v>
      </c>
      <c r="H134" s="26">
        <f t="shared" si="14"/>
        <v>0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1</v>
      </c>
      <c r="D137" s="29">
        <v>0</v>
      </c>
      <c r="E137" s="34">
        <f t="shared" si="15"/>
        <v>6.5359477124183009E-3</v>
      </c>
      <c r="F137" s="34" t="str">
        <f t="shared" si="16"/>
        <v/>
      </c>
      <c r="G137" s="31" t="str">
        <f t="shared" si="17"/>
        <v>0</v>
      </c>
      <c r="H137" s="26">
        <f t="shared" si="18"/>
        <v>0</v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0</v>
      </c>
      <c r="D139" s="29">
        <v>0</v>
      </c>
      <c r="E139" s="34" t="str">
        <f t="shared" si="15"/>
        <v/>
      </c>
      <c r="F139" s="34" t="str">
        <f t="shared" si="16"/>
        <v/>
      </c>
      <c r="G139" s="31" t="str">
        <f t="shared" si="17"/>
        <v>0</v>
      </c>
      <c r="H139" s="26" t="str">
        <f t="shared" si="18"/>
        <v/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0</v>
      </c>
      <c r="D142" s="29">
        <v>0</v>
      </c>
      <c r="E142" s="34" t="str">
        <f t="shared" si="15"/>
        <v/>
      </c>
      <c r="F142" s="34" t="str">
        <f t="shared" si="16"/>
        <v/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625</v>
      </c>
      <c r="D151" s="21">
        <f>SUM(D152:D288)</f>
        <v>428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-0.31519999999999998</v>
      </c>
      <c r="H151" s="22">
        <f>+IF(OR(AND(E151=""),(G151="")),"",E151*G151)</f>
        <v>-0.31519999999999998</v>
      </c>
    </row>
    <row r="152" spans="2:8" s="17" customFormat="1" ht="30" x14ac:dyDescent="0.2">
      <c r="B152" s="4" t="s">
        <v>54</v>
      </c>
      <c r="C152" s="29">
        <v>1</v>
      </c>
      <c r="D152" s="29">
        <v>1</v>
      </c>
      <c r="E152" s="34">
        <f>+IF(C152=0,"",C152/C$151)</f>
        <v>1.6000000000000001E-3</v>
      </c>
      <c r="F152" s="34">
        <f>+IF(D152=0,"",D152/D$151)</f>
        <v>2.3364485981308409E-3</v>
      </c>
      <c r="G152" s="31">
        <f>+IF(OR(AND(D152=0),(C152=0)),"0",((D152-C152)/C152))</f>
        <v>0</v>
      </c>
      <c r="H152" s="26">
        <f>+IF(OR(AND(E152=""),(G152="")),"",E152*G152)</f>
        <v>0</v>
      </c>
    </row>
    <row r="153" spans="2:8" s="17" customFormat="1" ht="15" x14ac:dyDescent="0.2">
      <c r="B153" s="4" t="s">
        <v>58</v>
      </c>
      <c r="C153" s="29">
        <v>0</v>
      </c>
      <c r="D153" s="29">
        <v>1</v>
      </c>
      <c r="E153" s="34" t="str">
        <f t="shared" ref="E153:E216" si="19">+IF(C153=0,"",C153/C$151)</f>
        <v/>
      </c>
      <c r="F153" s="34">
        <f t="shared" ref="F153:F216" si="20">+IF(D153=0,"",D153/D$151)</f>
        <v>2.3364485981308409E-3</v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0</v>
      </c>
      <c r="E154" s="34" t="str">
        <f t="shared" si="19"/>
        <v/>
      </c>
      <c r="F154" s="34" t="str">
        <f t="shared" si="20"/>
        <v/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0</v>
      </c>
      <c r="D156" s="29">
        <v>0</v>
      </c>
      <c r="E156" s="34" t="str">
        <f t="shared" si="19"/>
        <v/>
      </c>
      <c r="F156" s="34" t="str">
        <f t="shared" si="20"/>
        <v/>
      </c>
      <c r="G156" s="31" t="str">
        <f t="shared" si="21"/>
        <v>0</v>
      </c>
      <c r="H156" s="26" t="str">
        <f t="shared" si="22"/>
        <v/>
      </c>
    </row>
    <row r="157" spans="2:8" s="17" customFormat="1" ht="15" x14ac:dyDescent="0.2">
      <c r="B157" s="4" t="s">
        <v>53</v>
      </c>
      <c r="C157" s="29">
        <v>61</v>
      </c>
      <c r="D157" s="29">
        <v>106</v>
      </c>
      <c r="E157" s="34">
        <f t="shared" si="19"/>
        <v>9.7600000000000006E-2</v>
      </c>
      <c r="F157" s="34">
        <f t="shared" si="20"/>
        <v>0.24766355140186916</v>
      </c>
      <c r="G157" s="31">
        <f t="shared" si="21"/>
        <v>0.73770491803278693</v>
      </c>
      <c r="H157" s="26">
        <f t="shared" si="22"/>
        <v>7.2000000000000008E-2</v>
      </c>
    </row>
    <row r="158" spans="2:8" s="17" customFormat="1" ht="15" x14ac:dyDescent="0.2">
      <c r="B158" s="4" t="s">
        <v>59</v>
      </c>
      <c r="C158" s="29">
        <v>0</v>
      </c>
      <c r="D158" s="29">
        <v>2</v>
      </c>
      <c r="E158" s="34" t="str">
        <f t="shared" si="19"/>
        <v/>
      </c>
      <c r="F158" s="34">
        <f t="shared" si="20"/>
        <v>4.6728971962616819E-3</v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1</v>
      </c>
      <c r="D159" s="29">
        <v>0</v>
      </c>
      <c r="E159" s="34">
        <f t="shared" si="19"/>
        <v>1.6000000000000001E-3</v>
      </c>
      <c r="F159" s="34" t="str">
        <f t="shared" si="20"/>
        <v/>
      </c>
      <c r="G159" s="31" t="str">
        <f t="shared" si="21"/>
        <v>0</v>
      </c>
      <c r="H159" s="26">
        <f t="shared" si="22"/>
        <v>0</v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0</v>
      </c>
      <c r="D161" s="29">
        <v>0</v>
      </c>
      <c r="E161" s="34" t="str">
        <f t="shared" si="19"/>
        <v/>
      </c>
      <c r="F161" s="34" t="str">
        <f t="shared" si="20"/>
        <v/>
      </c>
      <c r="G161" s="31" t="str">
        <f t="shared" si="21"/>
        <v>0</v>
      </c>
      <c r="H161" s="26" t="str">
        <f t="shared" si="22"/>
        <v/>
      </c>
    </row>
    <row r="162" spans="2:8" s="17" customFormat="1" ht="30" x14ac:dyDescent="0.2">
      <c r="B162" s="4" t="s">
        <v>269</v>
      </c>
      <c r="C162" s="29">
        <v>1</v>
      </c>
      <c r="D162" s="29">
        <v>0</v>
      </c>
      <c r="E162" s="34">
        <f t="shared" si="19"/>
        <v>1.6000000000000001E-3</v>
      </c>
      <c r="F162" s="34" t="str">
        <f t="shared" si="20"/>
        <v/>
      </c>
      <c r="G162" s="31" t="str">
        <f t="shared" si="21"/>
        <v>0</v>
      </c>
      <c r="H162" s="26">
        <f t="shared" si="22"/>
        <v>0</v>
      </c>
    </row>
    <row r="163" spans="2:8" s="17" customFormat="1" ht="15" x14ac:dyDescent="0.2">
      <c r="B163" s="4" t="s">
        <v>61</v>
      </c>
      <c r="C163" s="29">
        <v>0</v>
      </c>
      <c r="D163" s="29">
        <v>1</v>
      </c>
      <c r="E163" s="34" t="str">
        <f t="shared" si="19"/>
        <v/>
      </c>
      <c r="F163" s="34">
        <f t="shared" si="20"/>
        <v>2.3364485981308409E-3</v>
      </c>
      <c r="G163" s="31" t="str">
        <f t="shared" si="21"/>
        <v>0</v>
      </c>
      <c r="H163" s="26" t="str">
        <f t="shared" si="22"/>
        <v/>
      </c>
    </row>
    <row r="164" spans="2:8" s="17" customFormat="1" ht="15" x14ac:dyDescent="0.2">
      <c r="B164" s="4" t="s">
        <v>56</v>
      </c>
      <c r="C164" s="29">
        <v>1</v>
      </c>
      <c r="D164" s="29">
        <v>0</v>
      </c>
      <c r="E164" s="34">
        <f t="shared" si="19"/>
        <v>1.6000000000000001E-3</v>
      </c>
      <c r="F164" s="34" t="str">
        <f t="shared" si="20"/>
        <v/>
      </c>
      <c r="G164" s="31" t="str">
        <f t="shared" si="21"/>
        <v>0</v>
      </c>
      <c r="H164" s="26">
        <f t="shared" si="22"/>
        <v>0</v>
      </c>
    </row>
    <row r="165" spans="2:8" s="17" customFormat="1" ht="15" x14ac:dyDescent="0.2">
      <c r="B165" s="4" t="s">
        <v>57</v>
      </c>
      <c r="C165" s="29">
        <v>5</v>
      </c>
      <c r="D165" s="29">
        <v>3</v>
      </c>
      <c r="E165" s="34">
        <f t="shared" si="19"/>
        <v>8.0000000000000002E-3</v>
      </c>
      <c r="F165" s="34">
        <f t="shared" si="20"/>
        <v>7.0093457943925233E-3</v>
      </c>
      <c r="G165" s="31">
        <f t="shared" si="21"/>
        <v>-0.4</v>
      </c>
      <c r="H165" s="26">
        <f t="shared" si="22"/>
        <v>-3.2000000000000002E-3</v>
      </c>
    </row>
    <row r="166" spans="2:8" s="17" customFormat="1" ht="15" x14ac:dyDescent="0.2">
      <c r="B166" s="4" t="s">
        <v>270</v>
      </c>
      <c r="C166" s="29">
        <v>0</v>
      </c>
      <c r="D166" s="29">
        <v>2</v>
      </c>
      <c r="E166" s="34" t="str">
        <f t="shared" si="19"/>
        <v/>
      </c>
      <c r="F166" s="34">
        <f t="shared" si="20"/>
        <v>4.6728971962616819E-3</v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1</v>
      </c>
      <c r="D169" s="29">
        <v>0</v>
      </c>
      <c r="E169" s="34">
        <f t="shared" si="19"/>
        <v>1.6000000000000001E-3</v>
      </c>
      <c r="F169" s="34" t="str">
        <f t="shared" si="20"/>
        <v/>
      </c>
      <c r="G169" s="31" t="str">
        <f t="shared" si="21"/>
        <v>0</v>
      </c>
      <c r="H169" s="26">
        <f t="shared" si="22"/>
        <v>0</v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0</v>
      </c>
      <c r="E172" s="34" t="str">
        <f t="shared" si="19"/>
        <v/>
      </c>
      <c r="F172" s="34" t="str">
        <f t="shared" si="20"/>
        <v/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39</v>
      </c>
      <c r="D173" s="29">
        <v>19</v>
      </c>
      <c r="E173" s="34">
        <f t="shared" si="19"/>
        <v>6.2399999999999997E-2</v>
      </c>
      <c r="F173" s="34">
        <f t="shared" si="20"/>
        <v>4.4392523364485979E-2</v>
      </c>
      <c r="G173" s="31">
        <f t="shared" si="21"/>
        <v>-0.51282051282051277</v>
      </c>
      <c r="H173" s="26">
        <f t="shared" si="22"/>
        <v>-3.1999999999999994E-2</v>
      </c>
    </row>
    <row r="174" spans="2:8" s="17" customFormat="1" ht="15" x14ac:dyDescent="0.2">
      <c r="B174" s="4" t="s">
        <v>276</v>
      </c>
      <c r="C174" s="29">
        <v>3</v>
      </c>
      <c r="D174" s="29">
        <v>9</v>
      </c>
      <c r="E174" s="34">
        <f t="shared" si="19"/>
        <v>4.7999999999999996E-3</v>
      </c>
      <c r="F174" s="34">
        <f t="shared" si="20"/>
        <v>2.1028037383177569E-2</v>
      </c>
      <c r="G174" s="31">
        <f t="shared" si="21"/>
        <v>2</v>
      </c>
      <c r="H174" s="26">
        <f t="shared" si="22"/>
        <v>9.5999999999999992E-3</v>
      </c>
    </row>
    <row r="175" spans="2:8" s="17" customFormat="1" ht="15" x14ac:dyDescent="0.2">
      <c r="B175" s="4" t="s">
        <v>277</v>
      </c>
      <c r="C175" s="29">
        <v>0</v>
      </c>
      <c r="D175" s="29">
        <v>5</v>
      </c>
      <c r="E175" s="34" t="str">
        <f t="shared" si="19"/>
        <v/>
      </c>
      <c r="F175" s="34">
        <f t="shared" si="20"/>
        <v>1.1682242990654205E-2</v>
      </c>
      <c r="G175" s="31" t="str">
        <f t="shared" si="21"/>
        <v>0</v>
      </c>
      <c r="H175" s="26" t="str">
        <f t="shared" si="22"/>
        <v/>
      </c>
    </row>
    <row r="176" spans="2:8" s="17" customFormat="1" ht="15" x14ac:dyDescent="0.2">
      <c r="B176" s="4" t="s">
        <v>278</v>
      </c>
      <c r="C176" s="29">
        <v>2</v>
      </c>
      <c r="D176" s="29">
        <v>1</v>
      </c>
      <c r="E176" s="34">
        <f t="shared" si="19"/>
        <v>3.2000000000000002E-3</v>
      </c>
      <c r="F176" s="34">
        <f t="shared" si="20"/>
        <v>2.3364485981308409E-3</v>
      </c>
      <c r="G176" s="31">
        <f t="shared" si="21"/>
        <v>-0.5</v>
      </c>
      <c r="H176" s="26">
        <f t="shared" si="22"/>
        <v>-1.6000000000000001E-3</v>
      </c>
    </row>
    <row r="177" spans="2:8" s="17" customFormat="1" ht="15" x14ac:dyDescent="0.2">
      <c r="B177" s="4" t="s">
        <v>279</v>
      </c>
      <c r="C177" s="29">
        <v>0</v>
      </c>
      <c r="D177" s="29">
        <v>15</v>
      </c>
      <c r="E177" s="34" t="str">
        <f t="shared" si="19"/>
        <v/>
      </c>
      <c r="F177" s="34">
        <f t="shared" si="20"/>
        <v>3.5046728971962614E-2</v>
      </c>
      <c r="G177" s="31" t="str">
        <f t="shared" si="21"/>
        <v>0</v>
      </c>
      <c r="H177" s="26" t="str">
        <f t="shared" si="22"/>
        <v/>
      </c>
    </row>
    <row r="178" spans="2:8" s="17" customFormat="1" ht="15" x14ac:dyDescent="0.2">
      <c r="B178" s="4" t="s">
        <v>280</v>
      </c>
      <c r="C178" s="29">
        <v>0</v>
      </c>
      <c r="D178" s="29">
        <v>0</v>
      </c>
      <c r="E178" s="34" t="str">
        <f t="shared" si="19"/>
        <v/>
      </c>
      <c r="F178" s="34" t="str">
        <f t="shared" si="20"/>
        <v/>
      </c>
      <c r="G178" s="31" t="str">
        <f t="shared" si="21"/>
        <v>0</v>
      </c>
      <c r="H178" s="26" t="str">
        <f t="shared" si="22"/>
        <v/>
      </c>
    </row>
    <row r="179" spans="2:8" s="17" customFormat="1" ht="15" x14ac:dyDescent="0.2">
      <c r="B179" s="4" t="s">
        <v>281</v>
      </c>
      <c r="C179" s="29">
        <v>0</v>
      </c>
      <c r="D179" s="29">
        <v>0</v>
      </c>
      <c r="E179" s="34" t="str">
        <f t="shared" si="19"/>
        <v/>
      </c>
      <c r="F179" s="34" t="str">
        <f t="shared" si="20"/>
        <v/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1</v>
      </c>
      <c r="D181" s="29">
        <v>0</v>
      </c>
      <c r="E181" s="34">
        <f t="shared" si="19"/>
        <v>1.6000000000000001E-3</v>
      </c>
      <c r="F181" s="34" t="str">
        <f t="shared" si="20"/>
        <v/>
      </c>
      <c r="G181" s="31" t="str">
        <f t="shared" si="21"/>
        <v>0</v>
      </c>
      <c r="H181" s="26">
        <f t="shared" si="22"/>
        <v>0</v>
      </c>
    </row>
    <row r="182" spans="2:8" s="17" customFormat="1" ht="15" x14ac:dyDescent="0.2">
      <c r="B182" s="4" t="s">
        <v>284</v>
      </c>
      <c r="C182" s="29">
        <v>1</v>
      </c>
      <c r="D182" s="29">
        <v>10</v>
      </c>
      <c r="E182" s="34">
        <f t="shared" si="19"/>
        <v>1.6000000000000001E-3</v>
      </c>
      <c r="F182" s="34">
        <f t="shared" si="20"/>
        <v>2.336448598130841E-2</v>
      </c>
      <c r="G182" s="31">
        <f t="shared" si="21"/>
        <v>9</v>
      </c>
      <c r="H182" s="26">
        <f t="shared" si="22"/>
        <v>1.4400000000000001E-2</v>
      </c>
    </row>
    <row r="183" spans="2:8" s="17" customFormat="1" ht="15" x14ac:dyDescent="0.2">
      <c r="B183" s="4" t="s">
        <v>285</v>
      </c>
      <c r="C183" s="29">
        <v>1</v>
      </c>
      <c r="D183" s="29">
        <v>0</v>
      </c>
      <c r="E183" s="34">
        <f t="shared" si="19"/>
        <v>1.6000000000000001E-3</v>
      </c>
      <c r="F183" s="34" t="str">
        <f t="shared" si="20"/>
        <v/>
      </c>
      <c r="G183" s="31" t="str">
        <f t="shared" si="21"/>
        <v>0</v>
      </c>
      <c r="H183" s="26">
        <f t="shared" si="22"/>
        <v>0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30</v>
      </c>
      <c r="D186" s="29">
        <v>14</v>
      </c>
      <c r="E186" s="34">
        <f t="shared" si="19"/>
        <v>4.8000000000000001E-2</v>
      </c>
      <c r="F186" s="34">
        <f t="shared" si="20"/>
        <v>3.2710280373831772E-2</v>
      </c>
      <c r="G186" s="31">
        <f t="shared" si="21"/>
        <v>-0.53333333333333333</v>
      </c>
      <c r="H186" s="26">
        <f t="shared" si="22"/>
        <v>-2.5600000000000001E-2</v>
      </c>
    </row>
    <row r="187" spans="2:8" s="17" customFormat="1" ht="15" x14ac:dyDescent="0.2">
      <c r="B187" s="4" t="s">
        <v>287</v>
      </c>
      <c r="C187" s="29">
        <v>0</v>
      </c>
      <c r="D187" s="29">
        <v>0</v>
      </c>
      <c r="E187" s="34" t="str">
        <f t="shared" si="19"/>
        <v/>
      </c>
      <c r="F187" s="34" t="str">
        <f t="shared" si="20"/>
        <v/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215</v>
      </c>
      <c r="D196" s="29">
        <v>29</v>
      </c>
      <c r="E196" s="34">
        <f t="shared" si="19"/>
        <v>0.34399999999999997</v>
      </c>
      <c r="F196" s="34">
        <f t="shared" si="20"/>
        <v>6.7757009345794386E-2</v>
      </c>
      <c r="G196" s="31">
        <f t="shared" si="21"/>
        <v>-0.8651162790697674</v>
      </c>
      <c r="H196" s="26">
        <f t="shared" si="22"/>
        <v>-0.29759999999999998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1</v>
      </c>
      <c r="D202" s="29">
        <v>0</v>
      </c>
      <c r="E202" s="34">
        <f t="shared" si="19"/>
        <v>1.6000000000000001E-3</v>
      </c>
      <c r="F202" s="34" t="str">
        <f t="shared" si="20"/>
        <v/>
      </c>
      <c r="G202" s="31" t="str">
        <f t="shared" si="21"/>
        <v>0</v>
      </c>
      <c r="H202" s="26">
        <f t="shared" si="22"/>
        <v>0</v>
      </c>
    </row>
    <row r="203" spans="2:8" s="17" customFormat="1" ht="15" x14ac:dyDescent="0.2">
      <c r="B203" s="4" t="s">
        <v>67</v>
      </c>
      <c r="C203" s="29">
        <v>0</v>
      </c>
      <c r="D203" s="29">
        <v>0</v>
      </c>
      <c r="E203" s="34" t="str">
        <f t="shared" si="19"/>
        <v/>
      </c>
      <c r="F203" s="34" t="str">
        <f t="shared" si="20"/>
        <v/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1</v>
      </c>
      <c r="D208" s="29">
        <v>3</v>
      </c>
      <c r="E208" s="34">
        <f t="shared" si="19"/>
        <v>1.6000000000000001E-3</v>
      </c>
      <c r="F208" s="34">
        <f t="shared" si="20"/>
        <v>7.0093457943925233E-3</v>
      </c>
      <c r="G208" s="31">
        <f t="shared" si="21"/>
        <v>2</v>
      </c>
      <c r="H208" s="26">
        <f t="shared" si="22"/>
        <v>3.2000000000000002E-3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1</v>
      </c>
      <c r="E211" s="34" t="str">
        <f t="shared" si="19"/>
        <v/>
      </c>
      <c r="F211" s="34">
        <f t="shared" si="20"/>
        <v>2.3364485981308409E-3</v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0</v>
      </c>
      <c r="D213" s="29">
        <v>0</v>
      </c>
      <c r="E213" s="34" t="str">
        <f t="shared" si="19"/>
        <v/>
      </c>
      <c r="F213" s="34" t="str">
        <f t="shared" si="20"/>
        <v/>
      </c>
      <c r="G213" s="31" t="str">
        <f t="shared" si="21"/>
        <v>0</v>
      </c>
      <c r="H213" s="26" t="str">
        <f t="shared" si="22"/>
        <v/>
      </c>
    </row>
    <row r="214" spans="2:8" s="17" customFormat="1" ht="15" x14ac:dyDescent="0.2">
      <c r="B214" s="4" t="s">
        <v>70</v>
      </c>
      <c r="C214" s="29">
        <v>0</v>
      </c>
      <c r="D214" s="29">
        <v>1</v>
      </c>
      <c r="E214" s="34" t="str">
        <f t="shared" si="19"/>
        <v/>
      </c>
      <c r="F214" s="34">
        <f t="shared" si="20"/>
        <v>2.3364485981308409E-3</v>
      </c>
      <c r="G214" s="31" t="str">
        <f t="shared" si="21"/>
        <v>0</v>
      </c>
      <c r="H214" s="26" t="str">
        <f t="shared" si="22"/>
        <v/>
      </c>
    </row>
    <row r="215" spans="2:8" s="17" customFormat="1" ht="30" x14ac:dyDescent="0.2">
      <c r="B215" s="4" t="s">
        <v>303</v>
      </c>
      <c r="C215" s="29">
        <v>2</v>
      </c>
      <c r="D215" s="29">
        <v>0</v>
      </c>
      <c r="E215" s="34">
        <f t="shared" si="19"/>
        <v>3.2000000000000002E-3</v>
      </c>
      <c r="F215" s="34" t="str">
        <f t="shared" si="20"/>
        <v/>
      </c>
      <c r="G215" s="31" t="str">
        <f t="shared" si="21"/>
        <v>0</v>
      </c>
      <c r="H215" s="26">
        <f t="shared" si="22"/>
        <v>0</v>
      </c>
    </row>
    <row r="216" spans="2:8" s="17" customFormat="1" ht="15" x14ac:dyDescent="0.2">
      <c r="B216" s="4" t="s">
        <v>304</v>
      </c>
      <c r="C216" s="29">
        <v>2</v>
      </c>
      <c r="D216" s="29">
        <v>8</v>
      </c>
      <c r="E216" s="34">
        <f t="shared" si="19"/>
        <v>3.2000000000000002E-3</v>
      </c>
      <c r="F216" s="34">
        <f t="shared" si="20"/>
        <v>1.8691588785046728E-2</v>
      </c>
      <c r="G216" s="31">
        <f t="shared" si="21"/>
        <v>3</v>
      </c>
      <c r="H216" s="26">
        <f t="shared" si="22"/>
        <v>9.6000000000000009E-3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1</v>
      </c>
      <c r="D218" s="29">
        <v>0</v>
      </c>
      <c r="E218" s="34">
        <f t="shared" si="23"/>
        <v>1.6000000000000001E-3</v>
      </c>
      <c r="F218" s="34" t="str">
        <f t="shared" si="24"/>
        <v/>
      </c>
      <c r="G218" s="31" t="str">
        <f t="shared" si="25"/>
        <v>0</v>
      </c>
      <c r="H218" s="26">
        <f t="shared" si="26"/>
        <v>0</v>
      </c>
    </row>
    <row r="219" spans="2:8" s="17" customFormat="1" ht="15" x14ac:dyDescent="0.2">
      <c r="B219" s="4" t="s">
        <v>306</v>
      </c>
      <c r="C219" s="29">
        <v>0</v>
      </c>
      <c r="D219" s="29">
        <v>1</v>
      </c>
      <c r="E219" s="34" t="str">
        <f t="shared" si="23"/>
        <v/>
      </c>
      <c r="F219" s="34">
        <f t="shared" si="24"/>
        <v>2.3364485981308409E-3</v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0</v>
      </c>
      <c r="D222" s="29">
        <v>0</v>
      </c>
      <c r="E222" s="34" t="str">
        <f t="shared" si="23"/>
        <v/>
      </c>
      <c r="F222" s="34" t="str">
        <f t="shared" si="24"/>
        <v/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0</v>
      </c>
      <c r="E226" s="34" t="str">
        <f t="shared" si="23"/>
        <v/>
      </c>
      <c r="F226" s="34" t="str">
        <f t="shared" si="24"/>
        <v/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45</v>
      </c>
      <c r="D229" s="29">
        <v>1</v>
      </c>
      <c r="E229" s="34">
        <f t="shared" si="23"/>
        <v>7.1999999999999995E-2</v>
      </c>
      <c r="F229" s="34">
        <f t="shared" si="24"/>
        <v>2.3364485981308409E-3</v>
      </c>
      <c r="G229" s="31">
        <f t="shared" si="25"/>
        <v>-0.97777777777777775</v>
      </c>
      <c r="H229" s="26">
        <f t="shared" si="26"/>
        <v>-7.039999999999999E-2</v>
      </c>
    </row>
    <row r="230" spans="2:8" s="17" customFormat="1" ht="15" x14ac:dyDescent="0.2">
      <c r="B230" s="4" t="s">
        <v>312</v>
      </c>
      <c r="C230" s="29">
        <v>1</v>
      </c>
      <c r="D230" s="29">
        <v>0</v>
      </c>
      <c r="E230" s="34">
        <f t="shared" si="23"/>
        <v>1.6000000000000001E-3</v>
      </c>
      <c r="F230" s="34" t="str">
        <f t="shared" si="24"/>
        <v/>
      </c>
      <c r="G230" s="31" t="str">
        <f t="shared" si="25"/>
        <v>0</v>
      </c>
      <c r="H230" s="26">
        <f t="shared" si="26"/>
        <v>0</v>
      </c>
    </row>
    <row r="231" spans="2:8" s="17" customFormat="1" ht="30" x14ac:dyDescent="0.2">
      <c r="B231" s="4" t="s">
        <v>313</v>
      </c>
      <c r="C231" s="29">
        <v>0</v>
      </c>
      <c r="D231" s="29">
        <v>0</v>
      </c>
      <c r="E231" s="34" t="str">
        <f t="shared" si="23"/>
        <v/>
      </c>
      <c r="F231" s="34" t="str">
        <f t="shared" si="24"/>
        <v/>
      </c>
      <c r="G231" s="31" t="str">
        <f t="shared" si="25"/>
        <v>0</v>
      </c>
      <c r="H231" s="26" t="str">
        <f t="shared" si="26"/>
        <v/>
      </c>
    </row>
    <row r="232" spans="2:8" s="17" customFormat="1" ht="15" x14ac:dyDescent="0.2">
      <c r="B232" s="4" t="s">
        <v>77</v>
      </c>
      <c r="C232" s="29">
        <v>7</v>
      </c>
      <c r="D232" s="29">
        <v>99</v>
      </c>
      <c r="E232" s="34">
        <f t="shared" si="23"/>
        <v>1.12E-2</v>
      </c>
      <c r="F232" s="34">
        <f t="shared" si="24"/>
        <v>0.23130841121495327</v>
      </c>
      <c r="G232" s="31">
        <f t="shared" si="25"/>
        <v>13.142857142857142</v>
      </c>
      <c r="H232" s="26">
        <f t="shared" si="26"/>
        <v>0.1472</v>
      </c>
    </row>
    <row r="233" spans="2:8" s="17" customFormat="1" ht="15" x14ac:dyDescent="0.2">
      <c r="B233" s="4" t="s">
        <v>74</v>
      </c>
      <c r="C233" s="29">
        <v>0</v>
      </c>
      <c r="D233" s="29">
        <v>0</v>
      </c>
      <c r="E233" s="34" t="str">
        <f t="shared" si="23"/>
        <v/>
      </c>
      <c r="F233" s="34" t="str">
        <f t="shared" si="24"/>
        <v/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0</v>
      </c>
      <c r="D235" s="29">
        <v>0</v>
      </c>
      <c r="E235" s="34" t="str">
        <f t="shared" si="23"/>
        <v/>
      </c>
      <c r="F235" s="34" t="str">
        <f t="shared" si="24"/>
        <v/>
      </c>
      <c r="G235" s="31" t="str">
        <f t="shared" si="25"/>
        <v>0</v>
      </c>
      <c r="H235" s="26" t="str">
        <f t="shared" si="26"/>
        <v/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7</v>
      </c>
      <c r="D237" s="29">
        <v>1</v>
      </c>
      <c r="E237" s="34">
        <f t="shared" si="23"/>
        <v>1.12E-2</v>
      </c>
      <c r="F237" s="34">
        <f t="shared" si="24"/>
        <v>2.3364485981308409E-3</v>
      </c>
      <c r="G237" s="31">
        <f t="shared" si="25"/>
        <v>-0.8571428571428571</v>
      </c>
      <c r="H237" s="26">
        <f t="shared" si="26"/>
        <v>-9.5999999999999992E-3</v>
      </c>
    </row>
    <row r="238" spans="2:8" s="17" customFormat="1" ht="30" x14ac:dyDescent="0.2">
      <c r="B238" s="4" t="s">
        <v>85</v>
      </c>
      <c r="C238" s="29">
        <v>1</v>
      </c>
      <c r="D238" s="29">
        <v>0</v>
      </c>
      <c r="E238" s="34">
        <f t="shared" si="23"/>
        <v>1.6000000000000001E-3</v>
      </c>
      <c r="F238" s="34" t="str">
        <f t="shared" si="24"/>
        <v/>
      </c>
      <c r="G238" s="31" t="str">
        <f t="shared" si="25"/>
        <v>0</v>
      </c>
      <c r="H238" s="26">
        <f t="shared" si="26"/>
        <v>0</v>
      </c>
    </row>
    <row r="239" spans="2:8" s="17" customFormat="1" ht="15" x14ac:dyDescent="0.2">
      <c r="B239" s="4" t="s">
        <v>81</v>
      </c>
      <c r="C239" s="29">
        <v>3</v>
      </c>
      <c r="D239" s="29">
        <v>1</v>
      </c>
      <c r="E239" s="34">
        <f t="shared" si="23"/>
        <v>4.7999999999999996E-3</v>
      </c>
      <c r="F239" s="34">
        <f t="shared" si="24"/>
        <v>2.3364485981308409E-3</v>
      </c>
      <c r="G239" s="31">
        <f t="shared" si="25"/>
        <v>-0.66666666666666663</v>
      </c>
      <c r="H239" s="26">
        <f t="shared" si="26"/>
        <v>-3.1999999999999997E-3</v>
      </c>
    </row>
    <row r="240" spans="2:8" s="17" customFormat="1" ht="15" x14ac:dyDescent="0.2">
      <c r="B240" s="4" t="s">
        <v>316</v>
      </c>
      <c r="C240" s="29">
        <v>0</v>
      </c>
      <c r="D240" s="29">
        <v>0</v>
      </c>
      <c r="E240" s="34" t="str">
        <f t="shared" si="23"/>
        <v/>
      </c>
      <c r="F240" s="34" t="str">
        <f t="shared" si="24"/>
        <v/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1</v>
      </c>
      <c r="D243" s="29">
        <v>0</v>
      </c>
      <c r="E243" s="34">
        <f t="shared" si="23"/>
        <v>1.6000000000000001E-3</v>
      </c>
      <c r="F243" s="34" t="str">
        <f t="shared" si="24"/>
        <v/>
      </c>
      <c r="G243" s="31" t="str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29">
        <v>0</v>
      </c>
      <c r="D244" s="29">
        <v>0</v>
      </c>
      <c r="E244" s="34" t="str">
        <f t="shared" si="23"/>
        <v/>
      </c>
      <c r="F244" s="34" t="str">
        <f t="shared" si="24"/>
        <v/>
      </c>
      <c r="G244" s="31" t="str">
        <f t="shared" si="25"/>
        <v>0</v>
      </c>
      <c r="H244" s="26" t="str">
        <f t="shared" si="26"/>
        <v/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37</v>
      </c>
      <c r="D247" s="29">
        <v>2</v>
      </c>
      <c r="E247" s="34">
        <f t="shared" si="23"/>
        <v>5.9200000000000003E-2</v>
      </c>
      <c r="F247" s="34">
        <f t="shared" si="24"/>
        <v>4.6728971962616819E-3</v>
      </c>
      <c r="G247" s="31">
        <f t="shared" si="25"/>
        <v>-0.94594594594594594</v>
      </c>
      <c r="H247" s="26">
        <f t="shared" si="26"/>
        <v>-5.6000000000000001E-2</v>
      </c>
    </row>
    <row r="248" spans="2:8" s="17" customFormat="1" ht="15" x14ac:dyDescent="0.2">
      <c r="B248" s="4" t="s">
        <v>86</v>
      </c>
      <c r="C248" s="29">
        <v>3</v>
      </c>
      <c r="D248" s="29">
        <v>0</v>
      </c>
      <c r="E248" s="34">
        <f t="shared" si="23"/>
        <v>4.7999999999999996E-3</v>
      </c>
      <c r="F248" s="34" t="str">
        <f t="shared" si="24"/>
        <v/>
      </c>
      <c r="G248" s="31" t="str">
        <f t="shared" si="25"/>
        <v>0</v>
      </c>
      <c r="H248" s="26">
        <f t="shared" si="26"/>
        <v>0</v>
      </c>
    </row>
    <row r="249" spans="2:8" s="17" customFormat="1" ht="15" x14ac:dyDescent="0.2">
      <c r="B249" s="4" t="s">
        <v>87</v>
      </c>
      <c r="C249" s="29">
        <v>1</v>
      </c>
      <c r="D249" s="29">
        <v>2</v>
      </c>
      <c r="E249" s="34">
        <f t="shared" si="23"/>
        <v>1.6000000000000001E-3</v>
      </c>
      <c r="F249" s="34">
        <f t="shared" si="24"/>
        <v>4.6728971962616819E-3</v>
      </c>
      <c r="G249" s="31">
        <f t="shared" si="25"/>
        <v>1</v>
      </c>
      <c r="H249" s="26">
        <f t="shared" si="26"/>
        <v>1.6000000000000001E-3</v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25</v>
      </c>
      <c r="D253" s="29">
        <v>0</v>
      </c>
      <c r="E253" s="34">
        <f t="shared" si="23"/>
        <v>0.04</v>
      </c>
      <c r="F253" s="34" t="str">
        <f t="shared" si="24"/>
        <v/>
      </c>
      <c r="G253" s="31" t="str">
        <f t="shared" si="25"/>
        <v>0</v>
      </c>
      <c r="H253" s="26">
        <f t="shared" si="26"/>
        <v>0</v>
      </c>
    </row>
    <row r="254" spans="2:8" s="17" customFormat="1" ht="15" x14ac:dyDescent="0.2">
      <c r="B254" s="4" t="s">
        <v>323</v>
      </c>
      <c r="C254" s="29">
        <v>1</v>
      </c>
      <c r="D254" s="29">
        <v>0</v>
      </c>
      <c r="E254" s="34">
        <f t="shared" si="23"/>
        <v>1.6000000000000001E-3</v>
      </c>
      <c r="F254" s="34" t="str">
        <f t="shared" si="24"/>
        <v/>
      </c>
      <c r="G254" s="31" t="str">
        <f t="shared" si="25"/>
        <v>0</v>
      </c>
      <c r="H254" s="26">
        <f t="shared" si="26"/>
        <v>0</v>
      </c>
    </row>
    <row r="255" spans="2:8" s="17" customFormat="1" ht="15" x14ac:dyDescent="0.2">
      <c r="B255" s="4" t="s">
        <v>324</v>
      </c>
      <c r="C255" s="29">
        <v>1</v>
      </c>
      <c r="D255" s="29">
        <v>0</v>
      </c>
      <c r="E255" s="34">
        <f t="shared" si="23"/>
        <v>1.6000000000000001E-3</v>
      </c>
      <c r="F255" s="34" t="str">
        <f t="shared" si="24"/>
        <v/>
      </c>
      <c r="G255" s="31" t="str">
        <f t="shared" si="25"/>
        <v>0</v>
      </c>
      <c r="H255" s="26">
        <f t="shared" si="26"/>
        <v>0</v>
      </c>
    </row>
    <row r="256" spans="2:8" s="17" customFormat="1" ht="15" x14ac:dyDescent="0.2">
      <c r="B256" s="4" t="s">
        <v>88</v>
      </c>
      <c r="C256" s="29">
        <v>62</v>
      </c>
      <c r="D256" s="29">
        <v>80</v>
      </c>
      <c r="E256" s="34">
        <f t="shared" si="23"/>
        <v>9.9199999999999997E-2</v>
      </c>
      <c r="F256" s="34">
        <f t="shared" si="24"/>
        <v>0.18691588785046728</v>
      </c>
      <c r="G256" s="31">
        <f t="shared" si="25"/>
        <v>0.29032258064516131</v>
      </c>
      <c r="H256" s="26">
        <f t="shared" si="26"/>
        <v>2.8799999999999999E-2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20</v>
      </c>
      <c r="D258" s="29">
        <v>5</v>
      </c>
      <c r="E258" s="34">
        <f t="shared" si="23"/>
        <v>3.2000000000000001E-2</v>
      </c>
      <c r="F258" s="34">
        <f t="shared" si="24"/>
        <v>1.1682242990654205E-2</v>
      </c>
      <c r="G258" s="31">
        <f t="shared" si="25"/>
        <v>-0.75</v>
      </c>
      <c r="H258" s="26">
        <f t="shared" si="26"/>
        <v>-2.4E-2</v>
      </c>
    </row>
    <row r="259" spans="2:8" s="17" customFormat="1" ht="15" x14ac:dyDescent="0.2">
      <c r="B259" s="4" t="s">
        <v>327</v>
      </c>
      <c r="C259" s="29">
        <v>0</v>
      </c>
      <c r="D259" s="29">
        <v>0</v>
      </c>
      <c r="E259" s="34" t="str">
        <f t="shared" si="23"/>
        <v/>
      </c>
      <c r="F259" s="34" t="str">
        <f t="shared" si="24"/>
        <v/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0</v>
      </c>
      <c r="D262" s="29">
        <v>0</v>
      </c>
      <c r="E262" s="34" t="str">
        <f t="shared" si="23"/>
        <v/>
      </c>
      <c r="F262" s="34" t="str">
        <f t="shared" si="24"/>
        <v/>
      </c>
      <c r="G262" s="31" t="str">
        <f t="shared" si="25"/>
        <v>0</v>
      </c>
      <c r="H262" s="26" t="str">
        <f t="shared" si="26"/>
        <v/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0</v>
      </c>
      <c r="E266" s="34" t="str">
        <f t="shared" si="23"/>
        <v/>
      </c>
      <c r="F266" s="34" t="str">
        <f t="shared" si="24"/>
        <v/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1</v>
      </c>
      <c r="D268" s="29">
        <v>5</v>
      </c>
      <c r="E268" s="34">
        <f t="shared" si="23"/>
        <v>1.6000000000000001E-3</v>
      </c>
      <c r="F268" s="34">
        <f t="shared" si="24"/>
        <v>1.1682242990654205E-2</v>
      </c>
      <c r="G268" s="31">
        <f t="shared" si="25"/>
        <v>4</v>
      </c>
      <c r="H268" s="26">
        <f t="shared" si="26"/>
        <v>6.4000000000000003E-3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39</v>
      </c>
      <c r="D273" s="29">
        <v>0</v>
      </c>
      <c r="E273" s="34">
        <f t="shared" si="23"/>
        <v>6.2399999999999997E-2</v>
      </c>
      <c r="F273" s="34" t="str">
        <f t="shared" si="24"/>
        <v/>
      </c>
      <c r="G273" s="31" t="str">
        <f t="shared" si="25"/>
        <v>0</v>
      </c>
      <c r="H273" s="26">
        <f t="shared" si="26"/>
        <v>0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474</v>
      </c>
      <c r="D294" s="21">
        <f>SUM(D295:D499)</f>
        <v>245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-0.4831223628691983</v>
      </c>
      <c r="H294" s="22">
        <f>+IF(OR(AND(E294=""),(G294="")),"",E294*G294)</f>
        <v>-0.4831223628691983</v>
      </c>
    </row>
    <row r="295" spans="2:8" s="17" customFormat="1" ht="15" x14ac:dyDescent="0.2">
      <c r="B295" s="3" t="s">
        <v>100</v>
      </c>
      <c r="C295" s="29">
        <v>15</v>
      </c>
      <c r="D295" s="29">
        <v>2</v>
      </c>
      <c r="E295" s="34">
        <f>+IF(C295=0,"",C295/C$294)</f>
        <v>3.1645569620253167E-2</v>
      </c>
      <c r="F295" s="34">
        <f>+IF(D295=0,"",D295/D$294)</f>
        <v>8.1632653061224497E-3</v>
      </c>
      <c r="G295" s="31">
        <f>+IF(OR(AND(D295=0),(C295=0)),"0",((D295-C295)/C295))</f>
        <v>-0.8666666666666667</v>
      </c>
      <c r="H295" s="26">
        <f>+IF(OR(AND(E295=""),(G295="")),"",E295*G295)</f>
        <v>-2.7426160337552744E-2</v>
      </c>
    </row>
    <row r="296" spans="2:8" s="17" customFormat="1" ht="15" x14ac:dyDescent="0.2">
      <c r="B296" s="3" t="s">
        <v>113</v>
      </c>
      <c r="C296" s="29">
        <v>1</v>
      </c>
      <c r="D296" s="29">
        <v>0</v>
      </c>
      <c r="E296" s="34">
        <f t="shared" ref="E296:E359" si="31">+IF(C296=0,"",C296/C$294)</f>
        <v>2.1097046413502108E-3</v>
      </c>
      <c r="F296" s="34" t="str">
        <f t="shared" ref="F296:F359" si="32">+IF(D296=0,"",D296/D$294)</f>
        <v/>
      </c>
      <c r="G296" s="31" t="str">
        <f t="shared" ref="G296:G359" si="33">+IF(OR(AND(D296=0),(C296=0)),"0",((D296-C296)/C296))</f>
        <v>0</v>
      </c>
      <c r="H296" s="26">
        <f t="shared" ref="H296:H359" si="34">+IF(OR(AND(E296=""),(G296="")),"",E296*G296)</f>
        <v>0</v>
      </c>
    </row>
    <row r="297" spans="2:8" s="17" customFormat="1" ht="15" x14ac:dyDescent="0.2">
      <c r="B297" s="3" t="s">
        <v>104</v>
      </c>
      <c r="C297" s="29">
        <v>2</v>
      </c>
      <c r="D297" s="29">
        <v>0</v>
      </c>
      <c r="E297" s="34">
        <f t="shared" si="31"/>
        <v>4.2194092827004216E-3</v>
      </c>
      <c r="F297" s="34" t="str">
        <f t="shared" si="32"/>
        <v/>
      </c>
      <c r="G297" s="31" t="str">
        <f t="shared" si="33"/>
        <v>0</v>
      </c>
      <c r="H297" s="26">
        <f t="shared" si="34"/>
        <v>0</v>
      </c>
    </row>
    <row r="298" spans="2:8" s="17" customFormat="1" ht="15" x14ac:dyDescent="0.2">
      <c r="B298" s="3" t="s">
        <v>95</v>
      </c>
      <c r="C298" s="29">
        <v>0</v>
      </c>
      <c r="D298" s="29">
        <v>0</v>
      </c>
      <c r="E298" s="34" t="str">
        <f t="shared" si="31"/>
        <v/>
      </c>
      <c r="F298" s="34" t="str">
        <f t="shared" si="32"/>
        <v/>
      </c>
      <c r="G298" s="31" t="str">
        <f t="shared" si="33"/>
        <v>0</v>
      </c>
      <c r="H298" s="26" t="str">
        <f t="shared" si="34"/>
        <v/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42</v>
      </c>
      <c r="D301" s="29">
        <v>3</v>
      </c>
      <c r="E301" s="34">
        <f t="shared" si="31"/>
        <v>8.8607594936708861E-2</v>
      </c>
      <c r="F301" s="34">
        <f t="shared" si="32"/>
        <v>1.2244897959183673E-2</v>
      </c>
      <c r="G301" s="31">
        <f t="shared" si="33"/>
        <v>-0.9285714285714286</v>
      </c>
      <c r="H301" s="26">
        <f t="shared" si="34"/>
        <v>-8.2278481012658236E-2</v>
      </c>
    </row>
    <row r="302" spans="2:8" s="17" customFormat="1" ht="15" x14ac:dyDescent="0.2">
      <c r="B302" s="3" t="s">
        <v>109</v>
      </c>
      <c r="C302" s="29">
        <v>0</v>
      </c>
      <c r="D302" s="29">
        <v>0</v>
      </c>
      <c r="E302" s="34" t="str">
        <f t="shared" si="31"/>
        <v/>
      </c>
      <c r="F302" s="34" t="str">
        <f t="shared" si="32"/>
        <v/>
      </c>
      <c r="G302" s="31" t="str">
        <f t="shared" si="33"/>
        <v>0</v>
      </c>
      <c r="H302" s="26" t="str">
        <f t="shared" si="34"/>
        <v/>
      </c>
    </row>
    <row r="303" spans="2:8" s="17" customFormat="1" ht="30" x14ac:dyDescent="0.2">
      <c r="B303" s="3" t="s">
        <v>108</v>
      </c>
      <c r="C303" s="29">
        <v>0</v>
      </c>
      <c r="D303" s="29">
        <v>3</v>
      </c>
      <c r="E303" s="34" t="str">
        <f t="shared" si="31"/>
        <v/>
      </c>
      <c r="F303" s="34">
        <f t="shared" si="32"/>
        <v>1.2244897959183673E-2</v>
      </c>
      <c r="G303" s="31" t="str">
        <f t="shared" si="33"/>
        <v>0</v>
      </c>
      <c r="H303" s="26" t="str">
        <f t="shared" si="34"/>
        <v/>
      </c>
    </row>
    <row r="304" spans="2:8" s="17" customFormat="1" ht="15" x14ac:dyDescent="0.2">
      <c r="B304" s="3" t="s">
        <v>107</v>
      </c>
      <c r="C304" s="29">
        <v>1</v>
      </c>
      <c r="D304" s="29">
        <v>3</v>
      </c>
      <c r="E304" s="34">
        <f t="shared" si="31"/>
        <v>2.1097046413502108E-3</v>
      </c>
      <c r="F304" s="34">
        <f t="shared" si="32"/>
        <v>1.2244897959183673E-2</v>
      </c>
      <c r="G304" s="31">
        <f t="shared" si="33"/>
        <v>2</v>
      </c>
      <c r="H304" s="26">
        <f t="shared" si="34"/>
        <v>4.2194092827004216E-3</v>
      </c>
    </row>
    <row r="305" spans="2:8" s="17" customFormat="1" ht="15" x14ac:dyDescent="0.2">
      <c r="B305" s="3" t="s">
        <v>351</v>
      </c>
      <c r="C305" s="29">
        <v>4</v>
      </c>
      <c r="D305" s="29">
        <v>8</v>
      </c>
      <c r="E305" s="34">
        <f t="shared" si="31"/>
        <v>8.4388185654008432E-3</v>
      </c>
      <c r="F305" s="34">
        <f t="shared" si="32"/>
        <v>3.2653061224489799E-2</v>
      </c>
      <c r="G305" s="31">
        <f t="shared" si="33"/>
        <v>1</v>
      </c>
      <c r="H305" s="26">
        <f t="shared" si="34"/>
        <v>8.4388185654008432E-3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32</v>
      </c>
      <c r="D307" s="29">
        <v>74</v>
      </c>
      <c r="E307" s="34">
        <f t="shared" si="31"/>
        <v>6.7510548523206745E-2</v>
      </c>
      <c r="F307" s="34">
        <f t="shared" si="32"/>
        <v>0.30204081632653063</v>
      </c>
      <c r="G307" s="31">
        <f t="shared" si="33"/>
        <v>1.3125</v>
      </c>
      <c r="H307" s="26">
        <f t="shared" si="34"/>
        <v>8.8607594936708847E-2</v>
      </c>
    </row>
    <row r="308" spans="2:8" s="17" customFormat="1" ht="15" x14ac:dyDescent="0.2">
      <c r="B308" s="3" t="s">
        <v>99</v>
      </c>
      <c r="C308" s="29">
        <v>1</v>
      </c>
      <c r="D308" s="29">
        <v>0</v>
      </c>
      <c r="E308" s="34">
        <f t="shared" si="31"/>
        <v>2.1097046413502108E-3</v>
      </c>
      <c r="F308" s="34" t="str">
        <f t="shared" si="32"/>
        <v/>
      </c>
      <c r="G308" s="31" t="str">
        <f t="shared" si="33"/>
        <v>0</v>
      </c>
      <c r="H308" s="26">
        <f t="shared" si="34"/>
        <v>0</v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23</v>
      </c>
      <c r="D310" s="29">
        <v>3</v>
      </c>
      <c r="E310" s="34">
        <f t="shared" si="31"/>
        <v>4.852320675105485E-2</v>
      </c>
      <c r="F310" s="34">
        <f t="shared" si="32"/>
        <v>1.2244897959183673E-2</v>
      </c>
      <c r="G310" s="31">
        <f t="shared" si="33"/>
        <v>-0.86956521739130432</v>
      </c>
      <c r="H310" s="26">
        <f t="shared" si="34"/>
        <v>-4.2194092827004218E-2</v>
      </c>
    </row>
    <row r="311" spans="2:8" s="17" customFormat="1" ht="15" x14ac:dyDescent="0.2">
      <c r="B311" s="3" t="s">
        <v>102</v>
      </c>
      <c r="C311" s="29">
        <v>3</v>
      </c>
      <c r="D311" s="29">
        <v>5</v>
      </c>
      <c r="E311" s="34">
        <f t="shared" si="31"/>
        <v>6.3291139240506328E-3</v>
      </c>
      <c r="F311" s="34">
        <f t="shared" si="32"/>
        <v>2.0408163265306121E-2</v>
      </c>
      <c r="G311" s="31">
        <f t="shared" si="33"/>
        <v>0.66666666666666663</v>
      </c>
      <c r="H311" s="26">
        <f t="shared" si="34"/>
        <v>4.2194092827004216E-3</v>
      </c>
    </row>
    <row r="312" spans="2:8" s="17" customFormat="1" ht="15" x14ac:dyDescent="0.2">
      <c r="B312" s="3" t="s">
        <v>97</v>
      </c>
      <c r="C312" s="29">
        <v>0</v>
      </c>
      <c r="D312" s="29">
        <v>0</v>
      </c>
      <c r="E312" s="34" t="str">
        <f t="shared" si="31"/>
        <v/>
      </c>
      <c r="F312" s="34" t="str">
        <f t="shared" si="32"/>
        <v/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1</v>
      </c>
      <c r="D313" s="29">
        <v>0</v>
      </c>
      <c r="E313" s="34">
        <f t="shared" si="31"/>
        <v>2.1097046413502108E-3</v>
      </c>
      <c r="F313" s="34" t="str">
        <f t="shared" si="32"/>
        <v/>
      </c>
      <c r="G313" s="31" t="str">
        <f t="shared" si="33"/>
        <v>0</v>
      </c>
      <c r="H313" s="26">
        <f t="shared" si="34"/>
        <v>0</v>
      </c>
    </row>
    <row r="314" spans="2:8" s="17" customFormat="1" ht="15" x14ac:dyDescent="0.2">
      <c r="B314" s="3" t="s">
        <v>353</v>
      </c>
      <c r="C314" s="29">
        <v>12</v>
      </c>
      <c r="D314" s="29">
        <v>1</v>
      </c>
      <c r="E314" s="34">
        <f t="shared" si="31"/>
        <v>2.5316455696202531E-2</v>
      </c>
      <c r="F314" s="34">
        <f t="shared" si="32"/>
        <v>4.0816326530612249E-3</v>
      </c>
      <c r="G314" s="31">
        <f t="shared" si="33"/>
        <v>-0.91666666666666663</v>
      </c>
      <c r="H314" s="26">
        <f t="shared" si="34"/>
        <v>-2.3206751054852318E-2</v>
      </c>
    </row>
    <row r="315" spans="2:8" s="17" customFormat="1" ht="15" x14ac:dyDescent="0.2">
      <c r="B315" s="3" t="s">
        <v>354</v>
      </c>
      <c r="C315" s="29">
        <v>1</v>
      </c>
      <c r="D315" s="29">
        <v>0</v>
      </c>
      <c r="E315" s="34">
        <f t="shared" si="31"/>
        <v>2.1097046413502108E-3</v>
      </c>
      <c r="F315" s="34" t="str">
        <f t="shared" si="32"/>
        <v/>
      </c>
      <c r="G315" s="31" t="str">
        <f t="shared" si="33"/>
        <v>0</v>
      </c>
      <c r="H315" s="26">
        <f t="shared" si="34"/>
        <v>0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6</v>
      </c>
      <c r="D317" s="29">
        <v>4</v>
      </c>
      <c r="E317" s="34">
        <f t="shared" si="31"/>
        <v>1.2658227848101266E-2</v>
      </c>
      <c r="F317" s="34">
        <f t="shared" si="32"/>
        <v>1.6326530612244899E-2</v>
      </c>
      <c r="G317" s="31">
        <f t="shared" si="33"/>
        <v>-0.33333333333333331</v>
      </c>
      <c r="H317" s="26">
        <f t="shared" si="34"/>
        <v>-4.2194092827004216E-3</v>
      </c>
    </row>
    <row r="318" spans="2:8" s="17" customFormat="1" ht="15" x14ac:dyDescent="0.2">
      <c r="B318" s="3" t="s">
        <v>355</v>
      </c>
      <c r="C318" s="29">
        <v>8</v>
      </c>
      <c r="D318" s="29">
        <v>16</v>
      </c>
      <c r="E318" s="34">
        <f t="shared" si="31"/>
        <v>1.6877637130801686E-2</v>
      </c>
      <c r="F318" s="34">
        <f t="shared" si="32"/>
        <v>6.5306122448979598E-2</v>
      </c>
      <c r="G318" s="31">
        <f t="shared" si="33"/>
        <v>1</v>
      </c>
      <c r="H318" s="26">
        <f t="shared" si="34"/>
        <v>1.6877637130801686E-2</v>
      </c>
    </row>
    <row r="319" spans="2:8" s="17" customFormat="1" ht="15" x14ac:dyDescent="0.2">
      <c r="B319" s="3" t="s">
        <v>115</v>
      </c>
      <c r="C319" s="29">
        <v>0</v>
      </c>
      <c r="D319" s="29">
        <v>0</v>
      </c>
      <c r="E319" s="34" t="str">
        <f t="shared" si="31"/>
        <v/>
      </c>
      <c r="F319" s="34" t="str">
        <f t="shared" si="32"/>
        <v/>
      </c>
      <c r="G319" s="31" t="str">
        <f t="shared" si="33"/>
        <v>0</v>
      </c>
      <c r="H319" s="26" t="str">
        <f t="shared" si="34"/>
        <v/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1</v>
      </c>
      <c r="D321" s="29">
        <v>0</v>
      </c>
      <c r="E321" s="34">
        <f t="shared" si="31"/>
        <v>2.1097046413502108E-3</v>
      </c>
      <c r="F321" s="34" t="str">
        <f t="shared" si="32"/>
        <v/>
      </c>
      <c r="G321" s="31" t="str">
        <f t="shared" si="33"/>
        <v>0</v>
      </c>
      <c r="H321" s="26">
        <f t="shared" si="34"/>
        <v>0</v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1</v>
      </c>
      <c r="D323" s="29">
        <v>0</v>
      </c>
      <c r="E323" s="34">
        <f t="shared" si="31"/>
        <v>2.1097046413502108E-3</v>
      </c>
      <c r="F323" s="34" t="str">
        <f t="shared" si="32"/>
        <v/>
      </c>
      <c r="G323" s="31" t="str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29">
        <v>0</v>
      </c>
      <c r="D324" s="29">
        <v>0</v>
      </c>
      <c r="E324" s="34" t="str">
        <f t="shared" si="31"/>
        <v/>
      </c>
      <c r="F324" s="34" t="str">
        <f t="shared" si="32"/>
        <v/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6</v>
      </c>
      <c r="D326" s="29">
        <v>3</v>
      </c>
      <c r="E326" s="34">
        <f t="shared" si="31"/>
        <v>1.2658227848101266E-2</v>
      </c>
      <c r="F326" s="34">
        <f t="shared" si="32"/>
        <v>1.2244897959183673E-2</v>
      </c>
      <c r="G326" s="31">
        <f t="shared" si="33"/>
        <v>-0.5</v>
      </c>
      <c r="H326" s="26">
        <f t="shared" si="34"/>
        <v>-6.3291139240506328E-3</v>
      </c>
    </row>
    <row r="327" spans="2:8" s="17" customFormat="1" ht="15" x14ac:dyDescent="0.2">
      <c r="B327" s="3" t="s">
        <v>358</v>
      </c>
      <c r="C327" s="29">
        <v>1</v>
      </c>
      <c r="D327" s="29">
        <v>0</v>
      </c>
      <c r="E327" s="34">
        <f t="shared" si="31"/>
        <v>2.1097046413502108E-3</v>
      </c>
      <c r="F327" s="34" t="str">
        <f t="shared" si="32"/>
        <v/>
      </c>
      <c r="G327" s="31" t="str">
        <f t="shared" si="33"/>
        <v>0</v>
      </c>
      <c r="H327" s="26">
        <f t="shared" si="34"/>
        <v>0</v>
      </c>
    </row>
    <row r="328" spans="2:8" s="17" customFormat="1" ht="15" x14ac:dyDescent="0.2">
      <c r="B328" s="3" t="s">
        <v>116</v>
      </c>
      <c r="C328" s="29">
        <v>6</v>
      </c>
      <c r="D328" s="29">
        <v>1</v>
      </c>
      <c r="E328" s="34">
        <f t="shared" si="31"/>
        <v>1.2658227848101266E-2</v>
      </c>
      <c r="F328" s="34">
        <f t="shared" si="32"/>
        <v>4.0816326530612249E-3</v>
      </c>
      <c r="G328" s="31">
        <f t="shared" si="33"/>
        <v>-0.83333333333333337</v>
      </c>
      <c r="H328" s="26">
        <f t="shared" si="34"/>
        <v>-1.0548523206751054E-2</v>
      </c>
    </row>
    <row r="329" spans="2:8" s="17" customFormat="1" ht="15" x14ac:dyDescent="0.2">
      <c r="B329" s="3" t="s">
        <v>359</v>
      </c>
      <c r="C329" s="29">
        <v>0</v>
      </c>
      <c r="D329" s="29">
        <v>0</v>
      </c>
      <c r="E329" s="34" t="str">
        <f t="shared" si="31"/>
        <v/>
      </c>
      <c r="F329" s="34" t="str">
        <f t="shared" si="32"/>
        <v/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0</v>
      </c>
      <c r="D330" s="29">
        <v>0</v>
      </c>
      <c r="E330" s="34" t="str">
        <f t="shared" si="31"/>
        <v/>
      </c>
      <c r="F330" s="34" t="str">
        <f t="shared" si="32"/>
        <v/>
      </c>
      <c r="G330" s="31" t="str">
        <f t="shared" si="33"/>
        <v>0</v>
      </c>
      <c r="H330" s="26" t="str">
        <f t="shared" si="34"/>
        <v/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113</v>
      </c>
      <c r="D332" s="29">
        <v>23</v>
      </c>
      <c r="E332" s="34">
        <f t="shared" si="31"/>
        <v>0.23839662447257384</v>
      </c>
      <c r="F332" s="34">
        <f t="shared" si="32"/>
        <v>9.3877551020408165E-2</v>
      </c>
      <c r="G332" s="31">
        <f t="shared" si="33"/>
        <v>-0.79646017699115046</v>
      </c>
      <c r="H332" s="26">
        <f t="shared" si="34"/>
        <v>-0.189873417721519</v>
      </c>
    </row>
    <row r="333" spans="2:8" s="17" customFormat="1" ht="15" x14ac:dyDescent="0.2">
      <c r="B333" s="3" t="s">
        <v>130</v>
      </c>
      <c r="C333" s="29">
        <v>18</v>
      </c>
      <c r="D333" s="29">
        <v>7</v>
      </c>
      <c r="E333" s="34">
        <f t="shared" si="31"/>
        <v>3.7974683544303799E-2</v>
      </c>
      <c r="F333" s="34">
        <f t="shared" si="32"/>
        <v>2.8571428571428571E-2</v>
      </c>
      <c r="G333" s="31">
        <f t="shared" si="33"/>
        <v>-0.61111111111111116</v>
      </c>
      <c r="H333" s="26">
        <f t="shared" si="34"/>
        <v>-2.3206751054852322E-2</v>
      </c>
    </row>
    <row r="334" spans="2:8" s="17" customFormat="1" ht="15" x14ac:dyDescent="0.2">
      <c r="B334" s="3" t="s">
        <v>119</v>
      </c>
      <c r="C334" s="29">
        <v>5</v>
      </c>
      <c r="D334" s="29">
        <v>1</v>
      </c>
      <c r="E334" s="34">
        <f t="shared" si="31"/>
        <v>1.0548523206751054E-2</v>
      </c>
      <c r="F334" s="34">
        <f t="shared" si="32"/>
        <v>4.0816326530612249E-3</v>
      </c>
      <c r="G334" s="31">
        <f t="shared" si="33"/>
        <v>-0.8</v>
      </c>
      <c r="H334" s="26">
        <f t="shared" si="34"/>
        <v>-8.4388185654008432E-3</v>
      </c>
    </row>
    <row r="335" spans="2:8" s="17" customFormat="1" ht="15" x14ac:dyDescent="0.2">
      <c r="B335" s="3" t="s">
        <v>128</v>
      </c>
      <c r="C335" s="29">
        <v>4</v>
      </c>
      <c r="D335" s="29">
        <v>1</v>
      </c>
      <c r="E335" s="34">
        <f t="shared" si="31"/>
        <v>8.4388185654008432E-3</v>
      </c>
      <c r="F335" s="34">
        <f t="shared" si="32"/>
        <v>4.0816326530612249E-3</v>
      </c>
      <c r="G335" s="31">
        <f t="shared" si="33"/>
        <v>-0.75</v>
      </c>
      <c r="H335" s="26">
        <f t="shared" si="34"/>
        <v>-6.3291139240506319E-3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3</v>
      </c>
      <c r="D337" s="29">
        <v>0</v>
      </c>
      <c r="E337" s="34">
        <f t="shared" si="31"/>
        <v>6.3291139240506328E-3</v>
      </c>
      <c r="F337" s="34" t="str">
        <f t="shared" si="32"/>
        <v/>
      </c>
      <c r="G337" s="31" t="str">
        <f t="shared" si="33"/>
        <v>0</v>
      </c>
      <c r="H337" s="26">
        <f t="shared" si="34"/>
        <v>0</v>
      </c>
    </row>
    <row r="338" spans="2:8" s="17" customFormat="1" ht="30" x14ac:dyDescent="0.2">
      <c r="B338" s="3" t="s">
        <v>362</v>
      </c>
      <c r="C338" s="29">
        <v>9</v>
      </c>
      <c r="D338" s="29">
        <v>0</v>
      </c>
      <c r="E338" s="34">
        <f t="shared" si="31"/>
        <v>1.8987341772151899E-2</v>
      </c>
      <c r="F338" s="34" t="str">
        <f t="shared" si="32"/>
        <v/>
      </c>
      <c r="G338" s="31" t="str">
        <f t="shared" si="33"/>
        <v>0</v>
      </c>
      <c r="H338" s="26">
        <f t="shared" si="34"/>
        <v>0</v>
      </c>
    </row>
    <row r="339" spans="2:8" s="17" customFormat="1" ht="15" x14ac:dyDescent="0.2">
      <c r="B339" s="3" t="s">
        <v>363</v>
      </c>
      <c r="C339" s="29">
        <v>4</v>
      </c>
      <c r="D339" s="29">
        <v>0</v>
      </c>
      <c r="E339" s="34">
        <f t="shared" si="31"/>
        <v>8.4388185654008432E-3</v>
      </c>
      <c r="F339" s="34" t="str">
        <f t="shared" si="32"/>
        <v/>
      </c>
      <c r="G339" s="31" t="str">
        <f t="shared" si="33"/>
        <v>0</v>
      </c>
      <c r="H339" s="26">
        <f t="shared" si="34"/>
        <v>0</v>
      </c>
    </row>
    <row r="340" spans="2:8" s="17" customFormat="1" ht="15" x14ac:dyDescent="0.2">
      <c r="B340" s="3" t="s">
        <v>364</v>
      </c>
      <c r="C340" s="29">
        <v>1</v>
      </c>
      <c r="D340" s="29">
        <v>0</v>
      </c>
      <c r="E340" s="34">
        <f t="shared" si="31"/>
        <v>2.1097046413502108E-3</v>
      </c>
      <c r="F340" s="34" t="str">
        <f t="shared" si="32"/>
        <v/>
      </c>
      <c r="G340" s="31" t="str">
        <f t="shared" si="33"/>
        <v>0</v>
      </c>
      <c r="H340" s="26">
        <f t="shared" si="34"/>
        <v>0</v>
      </c>
    </row>
    <row r="341" spans="2:8" s="17" customFormat="1" ht="15" x14ac:dyDescent="0.2">
      <c r="B341" s="3" t="s">
        <v>118</v>
      </c>
      <c r="C341" s="29">
        <v>0</v>
      </c>
      <c r="D341" s="29">
        <v>0</v>
      </c>
      <c r="E341" s="34" t="str">
        <f t="shared" si="31"/>
        <v/>
      </c>
      <c r="F341" s="34" t="str">
        <f t="shared" si="32"/>
        <v/>
      </c>
      <c r="G341" s="31" t="str">
        <f t="shared" si="33"/>
        <v>0</v>
      </c>
      <c r="H341" s="26" t="str">
        <f t="shared" si="34"/>
        <v/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0</v>
      </c>
      <c r="E343" s="34" t="str">
        <f t="shared" si="31"/>
        <v/>
      </c>
      <c r="F343" s="34" t="str">
        <f t="shared" si="32"/>
        <v/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2</v>
      </c>
      <c r="D344" s="29">
        <v>0</v>
      </c>
      <c r="E344" s="34">
        <f t="shared" si="31"/>
        <v>4.2194092827004216E-3</v>
      </c>
      <c r="F344" s="34" t="str">
        <f t="shared" si="32"/>
        <v/>
      </c>
      <c r="G344" s="31" t="str">
        <f t="shared" si="33"/>
        <v>0</v>
      </c>
      <c r="H344" s="26">
        <f t="shared" si="34"/>
        <v>0</v>
      </c>
    </row>
    <row r="345" spans="2:8" s="17" customFormat="1" ht="15" x14ac:dyDescent="0.2">
      <c r="B345" s="3" t="s">
        <v>366</v>
      </c>
      <c r="C345" s="29">
        <v>0</v>
      </c>
      <c r="D345" s="29">
        <v>3</v>
      </c>
      <c r="E345" s="34" t="str">
        <f t="shared" si="31"/>
        <v/>
      </c>
      <c r="F345" s="34">
        <f t="shared" si="32"/>
        <v>1.2244897959183673E-2</v>
      </c>
      <c r="G345" s="31" t="str">
        <f t="shared" si="33"/>
        <v>0</v>
      </c>
      <c r="H345" s="26" t="str">
        <f t="shared" si="34"/>
        <v/>
      </c>
    </row>
    <row r="346" spans="2:8" s="17" customFormat="1" ht="15" x14ac:dyDescent="0.2">
      <c r="B346" s="3" t="s">
        <v>122</v>
      </c>
      <c r="C346" s="29">
        <v>0</v>
      </c>
      <c r="D346" s="29">
        <v>0</v>
      </c>
      <c r="E346" s="34" t="str">
        <f t="shared" si="31"/>
        <v/>
      </c>
      <c r="F346" s="34" t="str">
        <f t="shared" si="32"/>
        <v/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2</v>
      </c>
      <c r="D347" s="29">
        <v>1</v>
      </c>
      <c r="E347" s="34">
        <f t="shared" si="31"/>
        <v>4.2194092827004216E-3</v>
      </c>
      <c r="F347" s="34">
        <f t="shared" si="32"/>
        <v>4.0816326530612249E-3</v>
      </c>
      <c r="G347" s="31">
        <f t="shared" si="33"/>
        <v>-0.5</v>
      </c>
      <c r="H347" s="26">
        <f t="shared" si="34"/>
        <v>-2.1097046413502108E-3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0</v>
      </c>
      <c r="D350" s="29">
        <v>2</v>
      </c>
      <c r="E350" s="34" t="str">
        <f t="shared" si="31"/>
        <v/>
      </c>
      <c r="F350" s="34">
        <f t="shared" si="32"/>
        <v>8.1632653061224497E-3</v>
      </c>
      <c r="G350" s="31" t="str">
        <f t="shared" si="33"/>
        <v>0</v>
      </c>
      <c r="H350" s="26" t="str">
        <f t="shared" si="34"/>
        <v/>
      </c>
    </row>
    <row r="351" spans="2:8" s="17" customFormat="1" ht="15" x14ac:dyDescent="0.2">
      <c r="B351" s="3" t="s">
        <v>120</v>
      </c>
      <c r="C351" s="29">
        <v>1</v>
      </c>
      <c r="D351" s="29">
        <v>0</v>
      </c>
      <c r="E351" s="34">
        <f t="shared" si="31"/>
        <v>2.1097046413502108E-3</v>
      </c>
      <c r="F351" s="34" t="str">
        <f t="shared" si="32"/>
        <v/>
      </c>
      <c r="G351" s="31" t="str">
        <f t="shared" si="33"/>
        <v>0</v>
      </c>
      <c r="H351" s="26">
        <f t="shared" si="34"/>
        <v>0</v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0</v>
      </c>
      <c r="D353" s="29">
        <v>1</v>
      </c>
      <c r="E353" s="34" t="str">
        <f t="shared" si="31"/>
        <v/>
      </c>
      <c r="F353" s="34">
        <f t="shared" si="32"/>
        <v>4.0816326530612249E-3</v>
      </c>
      <c r="G353" s="31" t="str">
        <f t="shared" si="33"/>
        <v>0</v>
      </c>
      <c r="H353" s="26" t="str">
        <f t="shared" si="34"/>
        <v/>
      </c>
    </row>
    <row r="354" spans="2:8" s="17" customFormat="1" ht="15" x14ac:dyDescent="0.2">
      <c r="B354" s="3" t="s">
        <v>124</v>
      </c>
      <c r="C354" s="29">
        <v>4</v>
      </c>
      <c r="D354" s="29">
        <v>5</v>
      </c>
      <c r="E354" s="34">
        <f t="shared" si="31"/>
        <v>8.4388185654008432E-3</v>
      </c>
      <c r="F354" s="34">
        <f t="shared" si="32"/>
        <v>2.0408163265306121E-2</v>
      </c>
      <c r="G354" s="31">
        <f t="shared" si="33"/>
        <v>0.25</v>
      </c>
      <c r="H354" s="26">
        <f t="shared" si="34"/>
        <v>2.1097046413502108E-3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0</v>
      </c>
      <c r="E356" s="34" t="str">
        <f t="shared" si="31"/>
        <v/>
      </c>
      <c r="F356" s="34" t="str">
        <f t="shared" si="32"/>
        <v/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1</v>
      </c>
      <c r="D357" s="29">
        <v>4</v>
      </c>
      <c r="E357" s="34">
        <f t="shared" si="31"/>
        <v>2.1097046413502108E-3</v>
      </c>
      <c r="F357" s="34">
        <f t="shared" si="32"/>
        <v>1.6326530612244899E-2</v>
      </c>
      <c r="G357" s="31">
        <f t="shared" si="33"/>
        <v>3</v>
      </c>
      <c r="H357" s="26">
        <f t="shared" si="34"/>
        <v>6.3291139240506319E-3</v>
      </c>
    </row>
    <row r="358" spans="2:8" s="17" customFormat="1" ht="15" x14ac:dyDescent="0.2">
      <c r="B358" s="3" t="s">
        <v>127</v>
      </c>
      <c r="C358" s="29">
        <v>6</v>
      </c>
      <c r="D358" s="29">
        <v>1</v>
      </c>
      <c r="E358" s="34">
        <f t="shared" si="31"/>
        <v>1.2658227848101266E-2</v>
      </c>
      <c r="F358" s="34">
        <f t="shared" si="32"/>
        <v>4.0816326530612249E-3</v>
      </c>
      <c r="G358" s="31">
        <f t="shared" si="33"/>
        <v>-0.83333333333333337</v>
      </c>
      <c r="H358" s="26">
        <f t="shared" si="34"/>
        <v>-1.0548523206751054E-2</v>
      </c>
    </row>
    <row r="359" spans="2:8" s="17" customFormat="1" ht="15" x14ac:dyDescent="0.2">
      <c r="B359" s="3" t="s">
        <v>123</v>
      </c>
      <c r="C359" s="29">
        <v>0</v>
      </c>
      <c r="D359" s="29">
        <v>3</v>
      </c>
      <c r="E359" s="34" t="str">
        <f t="shared" si="31"/>
        <v/>
      </c>
      <c r="F359" s="34">
        <f t="shared" si="32"/>
        <v>1.2244897959183673E-2</v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1</v>
      </c>
      <c r="D363" s="29">
        <v>0</v>
      </c>
      <c r="E363" s="34">
        <f t="shared" si="35"/>
        <v>2.1097046413502108E-3</v>
      </c>
      <c r="F363" s="34" t="str">
        <f t="shared" si="36"/>
        <v/>
      </c>
      <c r="G363" s="31" t="str">
        <f t="shared" si="37"/>
        <v>0</v>
      </c>
      <c r="H363" s="26">
        <f t="shared" si="38"/>
        <v>0</v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1</v>
      </c>
      <c r="D367" s="29">
        <v>0</v>
      </c>
      <c r="E367" s="34">
        <f t="shared" si="35"/>
        <v>2.1097046413502108E-3</v>
      </c>
      <c r="F367" s="34" t="str">
        <f t="shared" si="36"/>
        <v/>
      </c>
      <c r="G367" s="31" t="str">
        <f t="shared" si="37"/>
        <v>0</v>
      </c>
      <c r="H367" s="26">
        <f t="shared" si="38"/>
        <v>0</v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1</v>
      </c>
      <c r="D369" s="29">
        <v>0</v>
      </c>
      <c r="E369" s="34">
        <f t="shared" si="35"/>
        <v>2.1097046413502108E-3</v>
      </c>
      <c r="F369" s="34" t="str">
        <f t="shared" si="36"/>
        <v/>
      </c>
      <c r="G369" s="31" t="str">
        <f t="shared" si="37"/>
        <v>0</v>
      </c>
      <c r="H369" s="26">
        <f t="shared" si="38"/>
        <v>0</v>
      </c>
    </row>
    <row r="370" spans="2:8" s="17" customFormat="1" ht="15" x14ac:dyDescent="0.2">
      <c r="B370" s="3" t="s">
        <v>135</v>
      </c>
      <c r="C370" s="29">
        <v>5</v>
      </c>
      <c r="D370" s="29">
        <v>4</v>
      </c>
      <c r="E370" s="34">
        <f t="shared" si="35"/>
        <v>1.0548523206751054E-2</v>
      </c>
      <c r="F370" s="34">
        <f t="shared" si="36"/>
        <v>1.6326530612244899E-2</v>
      </c>
      <c r="G370" s="31">
        <f t="shared" si="37"/>
        <v>-0.2</v>
      </c>
      <c r="H370" s="26">
        <f t="shared" si="38"/>
        <v>-2.1097046413502108E-3</v>
      </c>
    </row>
    <row r="371" spans="2:8" s="17" customFormat="1" ht="15" x14ac:dyDescent="0.2">
      <c r="B371" s="3" t="s">
        <v>136</v>
      </c>
      <c r="C371" s="29">
        <v>1</v>
      </c>
      <c r="D371" s="29">
        <v>6</v>
      </c>
      <c r="E371" s="34">
        <f t="shared" si="35"/>
        <v>2.1097046413502108E-3</v>
      </c>
      <c r="F371" s="34">
        <f t="shared" si="36"/>
        <v>2.4489795918367346E-2</v>
      </c>
      <c r="G371" s="31">
        <f t="shared" si="37"/>
        <v>5</v>
      </c>
      <c r="H371" s="26">
        <f t="shared" si="38"/>
        <v>1.0548523206751054E-2</v>
      </c>
    </row>
    <row r="372" spans="2:8" s="17" customFormat="1" ht="15" x14ac:dyDescent="0.2">
      <c r="B372" s="3" t="s">
        <v>137</v>
      </c>
      <c r="C372" s="29">
        <v>8</v>
      </c>
      <c r="D372" s="29">
        <v>6</v>
      </c>
      <c r="E372" s="34">
        <f t="shared" si="35"/>
        <v>1.6877637130801686E-2</v>
      </c>
      <c r="F372" s="34">
        <f t="shared" si="36"/>
        <v>2.4489795918367346E-2</v>
      </c>
      <c r="G372" s="31">
        <f t="shared" si="37"/>
        <v>-0.25</v>
      </c>
      <c r="H372" s="26">
        <f t="shared" si="38"/>
        <v>-4.2194092827004216E-3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0</v>
      </c>
      <c r="D375" s="29">
        <v>0</v>
      </c>
      <c r="E375" s="34" t="str">
        <f t="shared" si="35"/>
        <v/>
      </c>
      <c r="F375" s="34" t="str">
        <f t="shared" si="36"/>
        <v/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0</v>
      </c>
      <c r="E377" s="34" t="str">
        <f t="shared" si="35"/>
        <v/>
      </c>
      <c r="F377" s="34" t="str">
        <f t="shared" si="36"/>
        <v/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2</v>
      </c>
      <c r="D378" s="29">
        <v>1</v>
      </c>
      <c r="E378" s="34">
        <f t="shared" si="35"/>
        <v>4.2194092827004216E-3</v>
      </c>
      <c r="F378" s="34">
        <f t="shared" si="36"/>
        <v>4.0816326530612249E-3</v>
      </c>
      <c r="G378" s="31">
        <f t="shared" si="37"/>
        <v>-0.5</v>
      </c>
      <c r="H378" s="26">
        <f t="shared" si="38"/>
        <v>-2.1097046413502108E-3</v>
      </c>
    </row>
    <row r="379" spans="2:8" s="17" customFormat="1" ht="15" x14ac:dyDescent="0.2">
      <c r="B379" s="3" t="s">
        <v>384</v>
      </c>
      <c r="C379" s="29">
        <v>1</v>
      </c>
      <c r="D379" s="29">
        <v>0</v>
      </c>
      <c r="E379" s="34">
        <f t="shared" si="35"/>
        <v>2.1097046413502108E-3</v>
      </c>
      <c r="F379" s="34" t="str">
        <f t="shared" si="36"/>
        <v/>
      </c>
      <c r="G379" s="31" t="str">
        <f t="shared" si="37"/>
        <v>0</v>
      </c>
      <c r="H379" s="26">
        <f t="shared" si="38"/>
        <v>0</v>
      </c>
    </row>
    <row r="380" spans="2:8" s="17" customFormat="1" ht="30" x14ac:dyDescent="0.2">
      <c r="B380" s="3" t="s">
        <v>385</v>
      </c>
      <c r="C380" s="29">
        <v>0</v>
      </c>
      <c r="D380" s="29">
        <v>0</v>
      </c>
      <c r="E380" s="34" t="str">
        <f t="shared" si="35"/>
        <v/>
      </c>
      <c r="F380" s="34" t="str">
        <f t="shared" si="36"/>
        <v/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0</v>
      </c>
      <c r="D381" s="29">
        <v>1</v>
      </c>
      <c r="E381" s="34" t="str">
        <f t="shared" si="35"/>
        <v/>
      </c>
      <c r="F381" s="34">
        <f t="shared" si="36"/>
        <v>4.0816326530612249E-3</v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0</v>
      </c>
      <c r="E383" s="34" t="str">
        <f t="shared" si="35"/>
        <v/>
      </c>
      <c r="F383" s="34" t="str">
        <f t="shared" si="36"/>
        <v/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0</v>
      </c>
      <c r="D385" s="29">
        <v>0</v>
      </c>
      <c r="E385" s="34" t="str">
        <f t="shared" si="35"/>
        <v/>
      </c>
      <c r="F385" s="34" t="str">
        <f t="shared" si="36"/>
        <v/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0</v>
      </c>
      <c r="D387" s="29">
        <v>8</v>
      </c>
      <c r="E387" s="34" t="str">
        <f t="shared" si="35"/>
        <v/>
      </c>
      <c r="F387" s="34">
        <f t="shared" si="36"/>
        <v>3.2653061224489799E-2</v>
      </c>
      <c r="G387" s="31" t="str">
        <f t="shared" si="37"/>
        <v>0</v>
      </c>
      <c r="H387" s="26" t="str">
        <f t="shared" si="38"/>
        <v/>
      </c>
    </row>
    <row r="388" spans="2:8" s="17" customFormat="1" ht="15" x14ac:dyDescent="0.2">
      <c r="B388" s="3" t="s">
        <v>389</v>
      </c>
      <c r="C388" s="29">
        <v>0</v>
      </c>
      <c r="D388" s="29">
        <v>0</v>
      </c>
      <c r="E388" s="34" t="str">
        <f t="shared" si="35"/>
        <v/>
      </c>
      <c r="F388" s="34" t="str">
        <f t="shared" si="36"/>
        <v/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0</v>
      </c>
      <c r="D391" s="29">
        <v>0</v>
      </c>
      <c r="E391" s="34" t="str">
        <f t="shared" si="35"/>
        <v/>
      </c>
      <c r="F391" s="34" t="str">
        <f t="shared" si="36"/>
        <v/>
      </c>
      <c r="G391" s="31" t="str">
        <f t="shared" si="37"/>
        <v>0</v>
      </c>
      <c r="H391" s="26" t="str">
        <f t="shared" si="38"/>
        <v/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0</v>
      </c>
      <c r="D393" s="29">
        <v>9</v>
      </c>
      <c r="E393" s="34" t="str">
        <f t="shared" si="35"/>
        <v/>
      </c>
      <c r="F393" s="34">
        <f t="shared" si="36"/>
        <v>3.6734693877551024E-2</v>
      </c>
      <c r="G393" s="31" t="str">
        <f t="shared" si="37"/>
        <v>0</v>
      </c>
      <c r="H393" s="26" t="str">
        <f t="shared" si="38"/>
        <v/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0</v>
      </c>
      <c r="E398" s="34" t="str">
        <f t="shared" si="35"/>
        <v/>
      </c>
      <c r="F398" s="34" t="str">
        <f t="shared" si="36"/>
        <v/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0</v>
      </c>
      <c r="D401" s="29">
        <v>0</v>
      </c>
      <c r="E401" s="34" t="str">
        <f t="shared" si="35"/>
        <v/>
      </c>
      <c r="F401" s="34" t="str">
        <f t="shared" si="36"/>
        <v/>
      </c>
      <c r="G401" s="31" t="str">
        <f t="shared" si="37"/>
        <v>0</v>
      </c>
      <c r="H401" s="26" t="str">
        <f t="shared" si="38"/>
        <v/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0</v>
      </c>
      <c r="E403" s="34" t="str">
        <f t="shared" si="35"/>
        <v/>
      </c>
      <c r="F403" s="34" t="str">
        <f t="shared" si="36"/>
        <v/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0</v>
      </c>
      <c r="E405" s="34" t="str">
        <f t="shared" si="35"/>
        <v/>
      </c>
      <c r="F405" s="34" t="str">
        <f t="shared" si="36"/>
        <v/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2</v>
      </c>
      <c r="D406" s="29">
        <v>2</v>
      </c>
      <c r="E406" s="34">
        <f t="shared" si="35"/>
        <v>4.2194092827004216E-3</v>
      </c>
      <c r="F406" s="34">
        <f t="shared" si="36"/>
        <v>8.1632653061224497E-3</v>
      </c>
      <c r="G406" s="31">
        <f t="shared" si="37"/>
        <v>0</v>
      </c>
      <c r="H406" s="26">
        <f t="shared" si="38"/>
        <v>0</v>
      </c>
    </row>
    <row r="407" spans="2:8" s="17" customFormat="1" ht="15" x14ac:dyDescent="0.2">
      <c r="B407" s="3" t="s">
        <v>398</v>
      </c>
      <c r="C407" s="29">
        <v>0</v>
      </c>
      <c r="D407" s="29">
        <v>0</v>
      </c>
      <c r="E407" s="34" t="str">
        <f t="shared" si="35"/>
        <v/>
      </c>
      <c r="F407" s="34" t="str">
        <f t="shared" si="36"/>
        <v/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2</v>
      </c>
      <c r="D408" s="29">
        <v>0</v>
      </c>
      <c r="E408" s="34">
        <f t="shared" si="35"/>
        <v>4.2194092827004216E-3</v>
      </c>
      <c r="F408" s="34" t="str">
        <f t="shared" si="36"/>
        <v/>
      </c>
      <c r="G408" s="31" t="str">
        <f t="shared" si="37"/>
        <v>0</v>
      </c>
      <c r="H408" s="26">
        <f t="shared" si="38"/>
        <v>0</v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0</v>
      </c>
      <c r="D411" s="29">
        <v>0</v>
      </c>
      <c r="E411" s="34" t="str">
        <f t="shared" si="35"/>
        <v/>
      </c>
      <c r="F411" s="34" t="str">
        <f t="shared" si="36"/>
        <v/>
      </c>
      <c r="G411" s="31" t="str">
        <f t="shared" si="37"/>
        <v>0</v>
      </c>
      <c r="H411" s="26" t="str">
        <f t="shared" si="38"/>
        <v/>
      </c>
    </row>
    <row r="412" spans="2:8" s="17" customFormat="1" ht="30" x14ac:dyDescent="0.2">
      <c r="B412" s="3" t="s">
        <v>402</v>
      </c>
      <c r="C412" s="29">
        <v>1</v>
      </c>
      <c r="D412" s="29">
        <v>3</v>
      </c>
      <c r="E412" s="34">
        <f t="shared" si="35"/>
        <v>2.1097046413502108E-3</v>
      </c>
      <c r="F412" s="34">
        <f t="shared" si="36"/>
        <v>1.2244897959183673E-2</v>
      </c>
      <c r="G412" s="31">
        <f t="shared" si="37"/>
        <v>2</v>
      </c>
      <c r="H412" s="26">
        <f t="shared" si="38"/>
        <v>4.2194092827004216E-3</v>
      </c>
    </row>
    <row r="413" spans="2:8" s="17" customFormat="1" ht="30" x14ac:dyDescent="0.2">
      <c r="B413" s="3" t="s">
        <v>403</v>
      </c>
      <c r="C413" s="29">
        <v>0</v>
      </c>
      <c r="D413" s="29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69</v>
      </c>
      <c r="D422" s="29">
        <v>0</v>
      </c>
      <c r="E422" s="34">
        <f t="shared" si="35"/>
        <v>0.14556962025316456</v>
      </c>
      <c r="F422" s="34" t="str">
        <f t="shared" si="36"/>
        <v/>
      </c>
      <c r="G422" s="31" t="str">
        <f t="shared" si="37"/>
        <v>0</v>
      </c>
      <c r="H422" s="26">
        <f t="shared" si="38"/>
        <v>0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0</v>
      </c>
      <c r="D432" s="29">
        <v>0</v>
      </c>
      <c r="E432" s="34" t="str">
        <f t="shared" si="39"/>
        <v/>
      </c>
      <c r="F432" s="34" t="str">
        <f t="shared" si="40"/>
        <v/>
      </c>
      <c r="G432" s="31" t="str">
        <f t="shared" si="41"/>
        <v>0</v>
      </c>
      <c r="H432" s="26" t="str">
        <f t="shared" si="42"/>
        <v/>
      </c>
    </row>
    <row r="433" spans="2:8" s="17" customFormat="1" ht="15" x14ac:dyDescent="0.2">
      <c r="B433" s="3" t="s">
        <v>162</v>
      </c>
      <c r="C433" s="29">
        <v>0</v>
      </c>
      <c r="D433" s="29">
        <v>0</v>
      </c>
      <c r="E433" s="34" t="str">
        <f t="shared" si="39"/>
        <v/>
      </c>
      <c r="F433" s="34" t="str">
        <f t="shared" si="40"/>
        <v/>
      </c>
      <c r="G433" s="31" t="str">
        <f t="shared" si="41"/>
        <v>0</v>
      </c>
      <c r="H433" s="26" t="str">
        <f t="shared" si="42"/>
        <v/>
      </c>
    </row>
    <row r="434" spans="2:8" s="17" customFormat="1" ht="45" x14ac:dyDescent="0.2">
      <c r="B434" s="3" t="s">
        <v>418</v>
      </c>
      <c r="C434" s="29">
        <v>1</v>
      </c>
      <c r="D434" s="29">
        <v>0</v>
      </c>
      <c r="E434" s="34">
        <f t="shared" si="39"/>
        <v>2.1097046413502108E-3</v>
      </c>
      <c r="F434" s="34" t="str">
        <f t="shared" si="40"/>
        <v/>
      </c>
      <c r="G434" s="31" t="str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0</v>
      </c>
      <c r="E436" s="34" t="str">
        <f t="shared" si="39"/>
        <v/>
      </c>
      <c r="F436" s="34" t="str">
        <f t="shared" si="40"/>
        <v/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0</v>
      </c>
      <c r="D437" s="29">
        <v>0</v>
      </c>
      <c r="E437" s="34" t="str">
        <f t="shared" si="39"/>
        <v/>
      </c>
      <c r="F437" s="34" t="str">
        <f t="shared" si="40"/>
        <v/>
      </c>
      <c r="G437" s="31" t="str">
        <f t="shared" si="41"/>
        <v>0</v>
      </c>
      <c r="H437" s="26" t="str">
        <f t="shared" si="42"/>
        <v/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1</v>
      </c>
      <c r="D441" s="29">
        <v>0</v>
      </c>
      <c r="E441" s="34">
        <f t="shared" si="39"/>
        <v>2.1097046413502108E-3</v>
      </c>
      <c r="F441" s="34" t="str">
        <f t="shared" si="40"/>
        <v/>
      </c>
      <c r="G441" s="31" t="str">
        <f t="shared" si="41"/>
        <v>0</v>
      </c>
      <c r="H441" s="26">
        <f t="shared" si="42"/>
        <v>0</v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0</v>
      </c>
      <c r="D450" s="29">
        <v>0</v>
      </c>
      <c r="E450" s="34" t="str">
        <f t="shared" si="39"/>
        <v/>
      </c>
      <c r="F450" s="34" t="str">
        <f t="shared" si="40"/>
        <v/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0</v>
      </c>
      <c r="D460" s="29">
        <v>0</v>
      </c>
      <c r="E460" s="34" t="str">
        <f t="shared" si="39"/>
        <v/>
      </c>
      <c r="F460" s="34" t="str">
        <f t="shared" si="40"/>
        <v/>
      </c>
      <c r="G460" s="31" t="str">
        <f t="shared" si="41"/>
        <v>0</v>
      </c>
      <c r="H460" s="26" t="str">
        <f t="shared" si="42"/>
        <v/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7</v>
      </c>
      <c r="D463" s="29">
        <v>3</v>
      </c>
      <c r="E463" s="34">
        <f t="shared" si="39"/>
        <v>1.4767932489451477E-2</v>
      </c>
      <c r="F463" s="34">
        <f t="shared" si="40"/>
        <v>1.2244897959183673E-2</v>
      </c>
      <c r="G463" s="31">
        <f t="shared" si="41"/>
        <v>-0.5714285714285714</v>
      </c>
      <c r="H463" s="26">
        <f t="shared" si="42"/>
        <v>-8.4388185654008432E-3</v>
      </c>
    </row>
    <row r="464" spans="2:8" s="17" customFormat="1" ht="15" x14ac:dyDescent="0.2">
      <c r="B464" s="3" t="s">
        <v>478</v>
      </c>
      <c r="C464" s="29">
        <v>0</v>
      </c>
      <c r="D464" s="29">
        <v>1</v>
      </c>
      <c r="E464" s="34" t="str">
        <f t="shared" si="39"/>
        <v/>
      </c>
      <c r="F464" s="34">
        <f t="shared" si="40"/>
        <v>4.0816326530612249E-3</v>
      </c>
      <c r="G464" s="31" t="str">
        <f t="shared" si="41"/>
        <v>0</v>
      </c>
      <c r="H464" s="26" t="str">
        <f t="shared" si="42"/>
        <v/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1</v>
      </c>
      <c r="D467" s="29">
        <v>0</v>
      </c>
      <c r="E467" s="34">
        <f t="shared" si="39"/>
        <v>2.1097046413502108E-3</v>
      </c>
      <c r="F467" s="34" t="str">
        <f t="shared" si="40"/>
        <v/>
      </c>
      <c r="G467" s="31" t="str">
        <f t="shared" si="41"/>
        <v>0</v>
      </c>
      <c r="H467" s="26">
        <f t="shared" si="42"/>
        <v>0</v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1</v>
      </c>
      <c r="E471" s="34" t="str">
        <f t="shared" si="39"/>
        <v/>
      </c>
      <c r="F471" s="34">
        <f t="shared" si="40"/>
        <v>4.0816326530612249E-3</v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0</v>
      </c>
      <c r="E475" s="34" t="str">
        <f t="shared" si="39"/>
        <v/>
      </c>
      <c r="F475" s="34" t="str">
        <f t="shared" si="40"/>
        <v/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0</v>
      </c>
      <c r="D478" s="29">
        <v>2</v>
      </c>
      <c r="E478" s="34" t="str">
        <f t="shared" si="39"/>
        <v/>
      </c>
      <c r="F478" s="34">
        <f t="shared" si="40"/>
        <v>8.1632653061224497E-3</v>
      </c>
      <c r="G478" s="31" t="str">
        <f t="shared" si="41"/>
        <v>0</v>
      </c>
      <c r="H478" s="26" t="str">
        <f t="shared" si="42"/>
        <v/>
      </c>
    </row>
    <row r="479" spans="2:8" s="17" customFormat="1" ht="30" x14ac:dyDescent="0.2">
      <c r="B479" s="3" t="s">
        <v>440</v>
      </c>
      <c r="C479" s="29">
        <v>1</v>
      </c>
      <c r="D479" s="29">
        <v>0</v>
      </c>
      <c r="E479" s="34">
        <f t="shared" si="39"/>
        <v>2.1097046413502108E-3</v>
      </c>
      <c r="F479" s="34" t="str">
        <f t="shared" si="40"/>
        <v/>
      </c>
      <c r="G479" s="31" t="str">
        <f t="shared" si="41"/>
        <v>0</v>
      </c>
      <c r="H479" s="26">
        <f t="shared" si="42"/>
        <v>0</v>
      </c>
    </row>
    <row r="480" spans="2:8" s="17" customFormat="1" ht="15" x14ac:dyDescent="0.2">
      <c r="B480" s="3" t="s">
        <v>441</v>
      </c>
      <c r="C480" s="29">
        <v>2</v>
      </c>
      <c r="D480" s="29">
        <v>0</v>
      </c>
      <c r="E480" s="34">
        <f t="shared" si="39"/>
        <v>4.2194092827004216E-3</v>
      </c>
      <c r="F480" s="34" t="str">
        <f t="shared" si="40"/>
        <v/>
      </c>
      <c r="G480" s="31" t="str">
        <f t="shared" si="41"/>
        <v>0</v>
      </c>
      <c r="H480" s="26">
        <f t="shared" si="42"/>
        <v>0</v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0</v>
      </c>
      <c r="D483" s="29">
        <v>2</v>
      </c>
      <c r="E483" s="34" t="str">
        <f t="shared" si="39"/>
        <v/>
      </c>
      <c r="F483" s="34">
        <f t="shared" si="40"/>
        <v>8.1632653061224497E-3</v>
      </c>
      <c r="G483" s="31" t="str">
        <f t="shared" si="41"/>
        <v>0</v>
      </c>
      <c r="H483" s="26" t="str">
        <f t="shared" si="42"/>
        <v/>
      </c>
    </row>
    <row r="484" spans="2:8" s="17" customFormat="1" ht="30" x14ac:dyDescent="0.2">
      <c r="B484" s="3" t="s">
        <v>184</v>
      </c>
      <c r="C484" s="29">
        <v>1</v>
      </c>
      <c r="D484" s="29">
        <v>0</v>
      </c>
      <c r="E484" s="34">
        <f t="shared" si="39"/>
        <v>2.1097046413502108E-3</v>
      </c>
      <c r="F484" s="34" t="str">
        <f t="shared" si="40"/>
        <v/>
      </c>
      <c r="G484" s="31" t="str">
        <f t="shared" si="41"/>
        <v>0</v>
      </c>
      <c r="H484" s="26">
        <f t="shared" si="42"/>
        <v>0</v>
      </c>
    </row>
    <row r="485" spans="2:8" s="17" customFormat="1" ht="15" x14ac:dyDescent="0.2">
      <c r="B485" s="3" t="s">
        <v>443</v>
      </c>
      <c r="C485" s="29">
        <v>4</v>
      </c>
      <c r="D485" s="29">
        <v>4</v>
      </c>
      <c r="E485" s="34">
        <f t="shared" si="39"/>
        <v>8.4388185654008432E-3</v>
      </c>
      <c r="F485" s="34">
        <f t="shared" si="40"/>
        <v>1.6326530612244899E-2</v>
      </c>
      <c r="G485" s="31">
        <f t="shared" si="41"/>
        <v>0</v>
      </c>
      <c r="H485" s="26">
        <f t="shared" si="42"/>
        <v>0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10</v>
      </c>
      <c r="E488" s="34" t="str">
        <f t="shared" ref="E488:E499" si="43">+IF(C488=0,"",C488/C$294)</f>
        <v/>
      </c>
      <c r="F488" s="34">
        <f t="shared" ref="F488:F499" si="44">+IF(D488=0,"",D488/D$294)</f>
        <v>4.0816326530612242E-2</v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0</v>
      </c>
      <c r="D491" s="29">
        <v>0</v>
      </c>
      <c r="E491" s="34" t="str">
        <f t="shared" si="43"/>
        <v/>
      </c>
      <c r="F491" s="34" t="str">
        <f t="shared" si="44"/>
        <v/>
      </c>
      <c r="G491" s="31" t="str">
        <f t="shared" si="45"/>
        <v>0</v>
      </c>
      <c r="H491" s="26" t="str">
        <f t="shared" si="46"/>
        <v/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0</v>
      </c>
      <c r="D493" s="29">
        <v>0</v>
      </c>
      <c r="E493" s="34" t="str">
        <f t="shared" si="43"/>
        <v/>
      </c>
      <c r="F493" s="34" t="str">
        <f t="shared" si="44"/>
        <v/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22</v>
      </c>
      <c r="D494" s="29">
        <v>0</v>
      </c>
      <c r="E494" s="34">
        <f t="shared" si="43"/>
        <v>4.6413502109704644E-2</v>
      </c>
      <c r="F494" s="34" t="str">
        <f t="shared" si="44"/>
        <v/>
      </c>
      <c r="G494" s="31" t="str">
        <f t="shared" si="45"/>
        <v>0</v>
      </c>
      <c r="H494" s="26">
        <f t="shared" si="46"/>
        <v>0</v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4</v>
      </c>
      <c r="E497" s="34" t="str">
        <f t="shared" si="43"/>
        <v/>
      </c>
      <c r="F497" s="34">
        <f t="shared" si="44"/>
        <v>1.6326530612244899E-2</v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91</v>
      </c>
      <c r="D505" s="21">
        <f>SUM(D506:D530)</f>
        <v>225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1.4725274725274726</v>
      </c>
      <c r="H505" s="22">
        <f>+IF(OR(AND(E505=""),(G505="")),"",E505*G505)</f>
        <v>1.4725274725274726</v>
      </c>
    </row>
    <row r="506" spans="2:8" s="17" customFormat="1" ht="15" x14ac:dyDescent="0.2">
      <c r="B506" s="3" t="s">
        <v>454</v>
      </c>
      <c r="C506" s="29">
        <v>0</v>
      </c>
      <c r="D506" s="29">
        <v>1</v>
      </c>
      <c r="E506" s="34" t="str">
        <f>+IF(C506=0,"",C506/C$505)</f>
        <v/>
      </c>
      <c r="F506" s="34">
        <f>+IF(D506=0,"",D506/D$505)</f>
        <v>4.4444444444444444E-3</v>
      </c>
      <c r="G506" s="31" t="str">
        <f>+IF(OR(AND(D506=0),(C506=0)),"0",((D506-C506)/C506))</f>
        <v>0</v>
      </c>
      <c r="H506" s="26" t="str">
        <f>+IF(OR(AND(E506=""),(G506="")),"",E506*G506)</f>
        <v/>
      </c>
    </row>
    <row r="507" spans="2:8" s="17" customFormat="1" ht="15" x14ac:dyDescent="0.2">
      <c r="B507" s="3" t="s">
        <v>187</v>
      </c>
      <c r="C507" s="29">
        <v>1</v>
      </c>
      <c r="D507" s="29">
        <v>3</v>
      </c>
      <c r="E507" s="34">
        <f t="shared" ref="E507:E529" si="47">+IF(C507=0,"",C507/C$505)</f>
        <v>1.098901098901099E-2</v>
      </c>
      <c r="F507" s="34">
        <f t="shared" ref="F507:F529" si="48">+IF(D507=0,"",D507/D$505)</f>
        <v>1.3333333333333334E-2</v>
      </c>
      <c r="G507" s="31">
        <f t="shared" ref="G507:G529" si="49">+IF(OR(AND(D507=0),(C507=0)),"0",((D507-C507)/C507))</f>
        <v>2</v>
      </c>
      <c r="H507" s="26">
        <f t="shared" ref="H507:H530" si="50">+IF(OR(AND(E507=""),(G507="")),"",E507*G507)</f>
        <v>2.197802197802198E-2</v>
      </c>
    </row>
    <row r="508" spans="2:8" s="17" customFormat="1" ht="15" x14ac:dyDescent="0.2">
      <c r="B508" s="3" t="s">
        <v>455</v>
      </c>
      <c r="C508" s="29">
        <v>39</v>
      </c>
      <c r="D508" s="29">
        <v>51</v>
      </c>
      <c r="E508" s="34">
        <f t="shared" si="47"/>
        <v>0.42857142857142855</v>
      </c>
      <c r="F508" s="34">
        <f t="shared" si="48"/>
        <v>0.22666666666666666</v>
      </c>
      <c r="G508" s="31">
        <f t="shared" si="49"/>
        <v>0.30769230769230771</v>
      </c>
      <c r="H508" s="26">
        <f t="shared" si="50"/>
        <v>0.13186813186813187</v>
      </c>
    </row>
    <row r="509" spans="2:8" s="17" customFormat="1" ht="15" x14ac:dyDescent="0.2">
      <c r="B509" s="3" t="s">
        <v>456</v>
      </c>
      <c r="C509" s="29">
        <v>8</v>
      </c>
      <c r="D509" s="29">
        <v>13</v>
      </c>
      <c r="E509" s="34">
        <f t="shared" si="47"/>
        <v>8.7912087912087919E-2</v>
      </c>
      <c r="F509" s="34">
        <f t="shared" si="48"/>
        <v>5.7777777777777775E-2</v>
      </c>
      <c r="G509" s="31">
        <f t="shared" si="49"/>
        <v>0.625</v>
      </c>
      <c r="H509" s="26">
        <f t="shared" si="50"/>
        <v>5.4945054945054951E-2</v>
      </c>
    </row>
    <row r="510" spans="2:8" s="17" customFormat="1" ht="15" x14ac:dyDescent="0.2">
      <c r="B510" s="3" t="s">
        <v>188</v>
      </c>
      <c r="C510" s="29">
        <v>0</v>
      </c>
      <c r="D510" s="29">
        <v>0</v>
      </c>
      <c r="E510" s="34" t="str">
        <f t="shared" si="47"/>
        <v/>
      </c>
      <c r="F510" s="34" t="str">
        <f t="shared" si="48"/>
        <v/>
      </c>
      <c r="G510" s="31" t="str">
        <f t="shared" si="49"/>
        <v>0</v>
      </c>
      <c r="H510" s="26" t="str">
        <f t="shared" si="50"/>
        <v/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0</v>
      </c>
      <c r="E513" s="34" t="str">
        <f t="shared" si="47"/>
        <v/>
      </c>
      <c r="F513" s="34" t="str">
        <f t="shared" si="48"/>
        <v/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0</v>
      </c>
      <c r="D515" s="29">
        <v>4</v>
      </c>
      <c r="E515" s="34" t="str">
        <f t="shared" si="47"/>
        <v/>
      </c>
      <c r="F515" s="34">
        <f t="shared" si="48"/>
        <v>1.7777777777777778E-2</v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0</v>
      </c>
      <c r="D516" s="29">
        <v>0</v>
      </c>
      <c r="E516" s="34" t="str">
        <f t="shared" si="47"/>
        <v/>
      </c>
      <c r="F516" s="34" t="str">
        <f t="shared" si="48"/>
        <v/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0</v>
      </c>
      <c r="D517" s="29">
        <v>2</v>
      </c>
      <c r="E517" s="34" t="str">
        <f t="shared" si="47"/>
        <v/>
      </c>
      <c r="F517" s="34">
        <f t="shared" si="48"/>
        <v>8.8888888888888889E-3</v>
      </c>
      <c r="G517" s="31" t="str">
        <f t="shared" si="49"/>
        <v>0</v>
      </c>
      <c r="H517" s="26" t="str">
        <f t="shared" si="50"/>
        <v/>
      </c>
    </row>
    <row r="518" spans="2:8" s="17" customFormat="1" ht="15" x14ac:dyDescent="0.2">
      <c r="B518" s="3" t="s">
        <v>190</v>
      </c>
      <c r="C518" s="29">
        <v>10</v>
      </c>
      <c r="D518" s="29">
        <v>31</v>
      </c>
      <c r="E518" s="34">
        <f t="shared" si="47"/>
        <v>0.10989010989010989</v>
      </c>
      <c r="F518" s="34">
        <f t="shared" si="48"/>
        <v>0.13777777777777778</v>
      </c>
      <c r="G518" s="31">
        <f t="shared" si="49"/>
        <v>2.1</v>
      </c>
      <c r="H518" s="26">
        <f t="shared" si="50"/>
        <v>0.23076923076923078</v>
      </c>
    </row>
    <row r="519" spans="2:8" s="17" customFormat="1" ht="15" x14ac:dyDescent="0.2">
      <c r="B519" s="3" t="s">
        <v>192</v>
      </c>
      <c r="C519" s="29">
        <v>5</v>
      </c>
      <c r="D519" s="29">
        <v>1</v>
      </c>
      <c r="E519" s="34">
        <f t="shared" si="47"/>
        <v>5.4945054945054944E-2</v>
      </c>
      <c r="F519" s="34">
        <f t="shared" si="48"/>
        <v>4.4444444444444444E-3</v>
      </c>
      <c r="G519" s="31">
        <f t="shared" si="49"/>
        <v>-0.8</v>
      </c>
      <c r="H519" s="26">
        <f t="shared" si="50"/>
        <v>-4.3956043956043959E-2</v>
      </c>
    </row>
    <row r="520" spans="2:8" s="17" customFormat="1" ht="15" x14ac:dyDescent="0.2">
      <c r="B520" s="3" t="s">
        <v>191</v>
      </c>
      <c r="C520" s="29">
        <v>0</v>
      </c>
      <c r="D520" s="29">
        <v>0</v>
      </c>
      <c r="E520" s="34" t="str">
        <f t="shared" si="47"/>
        <v/>
      </c>
      <c r="F520" s="34" t="str">
        <f t="shared" si="48"/>
        <v/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1</v>
      </c>
      <c r="D521" s="29">
        <v>99</v>
      </c>
      <c r="E521" s="34">
        <f t="shared" si="47"/>
        <v>1.098901098901099E-2</v>
      </c>
      <c r="F521" s="34">
        <f t="shared" si="48"/>
        <v>0.44</v>
      </c>
      <c r="G521" s="31">
        <f t="shared" si="49"/>
        <v>98</v>
      </c>
      <c r="H521" s="26">
        <f t="shared" si="50"/>
        <v>1.0769230769230771</v>
      </c>
    </row>
    <row r="522" spans="2:8" s="17" customFormat="1" ht="15" x14ac:dyDescent="0.2">
      <c r="B522" s="3" t="s">
        <v>193</v>
      </c>
      <c r="C522" s="29">
        <v>4</v>
      </c>
      <c r="D522" s="29">
        <v>10</v>
      </c>
      <c r="E522" s="34">
        <f t="shared" si="47"/>
        <v>4.3956043956043959E-2</v>
      </c>
      <c r="F522" s="34">
        <f t="shared" si="48"/>
        <v>4.4444444444444446E-2</v>
      </c>
      <c r="G522" s="31">
        <f t="shared" si="49"/>
        <v>1.5</v>
      </c>
      <c r="H522" s="26">
        <f t="shared" si="50"/>
        <v>6.5934065934065936E-2</v>
      </c>
    </row>
    <row r="523" spans="2:8" s="17" customFormat="1" ht="15" x14ac:dyDescent="0.2">
      <c r="B523" s="3" t="s">
        <v>462</v>
      </c>
      <c r="C523" s="29">
        <v>0</v>
      </c>
      <c r="D523" s="29">
        <v>2</v>
      </c>
      <c r="E523" s="34" t="str">
        <f t="shared" si="47"/>
        <v/>
      </c>
      <c r="F523" s="34">
        <f t="shared" si="48"/>
        <v>8.8888888888888889E-3</v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1</v>
      </c>
      <c r="D524" s="29">
        <v>1</v>
      </c>
      <c r="E524" s="34">
        <f t="shared" si="47"/>
        <v>1.098901098901099E-2</v>
      </c>
      <c r="F524" s="34">
        <f t="shared" si="48"/>
        <v>4.4444444444444444E-3</v>
      </c>
      <c r="G524" s="31">
        <f t="shared" si="49"/>
        <v>0</v>
      </c>
      <c r="H524" s="26">
        <f t="shared" si="50"/>
        <v>0</v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13</v>
      </c>
      <c r="D526" s="29">
        <v>1</v>
      </c>
      <c r="E526" s="34">
        <f t="shared" si="47"/>
        <v>0.14285714285714285</v>
      </c>
      <c r="F526" s="34">
        <f t="shared" si="48"/>
        <v>4.4444444444444444E-3</v>
      </c>
      <c r="G526" s="31">
        <f t="shared" si="49"/>
        <v>-0.92307692307692313</v>
      </c>
      <c r="H526" s="26">
        <f t="shared" si="50"/>
        <v>-0.13186813186813187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1</v>
      </c>
      <c r="E528" s="34" t="str">
        <f t="shared" si="47"/>
        <v/>
      </c>
      <c r="F528" s="34">
        <f t="shared" si="48"/>
        <v>4.4444444444444444E-3</v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8</v>
      </c>
      <c r="D529" s="29">
        <v>5</v>
      </c>
      <c r="E529" s="34">
        <f t="shared" si="47"/>
        <v>8.7912087912087919E-2</v>
      </c>
      <c r="F529" s="34">
        <f t="shared" si="48"/>
        <v>2.2222222222222223E-2</v>
      </c>
      <c r="G529" s="31">
        <f t="shared" si="49"/>
        <v>-0.375</v>
      </c>
      <c r="H529" s="26">
        <f t="shared" si="50"/>
        <v>-3.2967032967032968E-2</v>
      </c>
    </row>
    <row r="530" spans="2:8" s="17" customFormat="1" ht="30" x14ac:dyDescent="0.2">
      <c r="B530" s="3" t="s">
        <v>467</v>
      </c>
      <c r="C530" s="29">
        <v>1</v>
      </c>
      <c r="D530" s="29">
        <v>0</v>
      </c>
      <c r="E530" s="34">
        <f>+IF(C530=0,"",C530/C$505)</f>
        <v>1.098901098901099E-2</v>
      </c>
      <c r="F530" s="34" t="str">
        <f>+IF(D530=0,"",D530/D$505)</f>
        <v/>
      </c>
      <c r="G530" s="31" t="str">
        <f>+IF(OR(AND(D530=0),(C530=0)),"0",((D530-C530)/C530))</f>
        <v>0</v>
      </c>
      <c r="H530" s="26">
        <f t="shared" si="50"/>
        <v>0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533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522</v>
      </c>
      <c r="C8" s="21">
        <f>+C18+C70+C151+C294+C505</f>
        <v>748</v>
      </c>
      <c r="D8" s="21">
        <f>+D18+D70+D151+D294+D505</f>
        <v>700</v>
      </c>
      <c r="E8" s="22">
        <f>SUM(E9:E13)</f>
        <v>1</v>
      </c>
      <c r="F8" s="22">
        <f>SUM(F9:F13)</f>
        <v>1</v>
      </c>
      <c r="G8" s="22">
        <f t="shared" ref="G8:G13" si="0">+(D8-C8)/C8</f>
        <v>-6.4171122994652413E-2</v>
      </c>
      <c r="H8" s="22">
        <f t="shared" ref="H8:H13" si="1">+IF(OR(AND(E8=""),(G8="")),"",E8*G8)</f>
        <v>-6.4171122994652413E-2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11</v>
      </c>
      <c r="D9" s="24">
        <f>+D18</f>
        <v>11</v>
      </c>
      <c r="E9" s="25">
        <f t="shared" ref="E9:F13" si="2">+C9/C$8</f>
        <v>1.4705882352941176E-2</v>
      </c>
      <c r="F9" s="25">
        <f t="shared" si="2"/>
        <v>1.5714285714285715E-2</v>
      </c>
      <c r="G9" s="25">
        <f t="shared" si="0"/>
        <v>0</v>
      </c>
      <c r="H9" s="26">
        <f t="shared" si="1"/>
        <v>0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25</v>
      </c>
      <c r="D10" s="24">
        <f>+D70</f>
        <v>25</v>
      </c>
      <c r="E10" s="25">
        <f t="shared" si="2"/>
        <v>3.342245989304813E-2</v>
      </c>
      <c r="F10" s="25">
        <f t="shared" si="2"/>
        <v>3.5714285714285712E-2</v>
      </c>
      <c r="G10" s="25">
        <f t="shared" si="0"/>
        <v>0</v>
      </c>
      <c r="H10" s="26">
        <f t="shared" si="1"/>
        <v>0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272</v>
      </c>
      <c r="D11" s="24">
        <f>+D151</f>
        <v>226</v>
      </c>
      <c r="E11" s="25">
        <f t="shared" si="2"/>
        <v>0.36363636363636365</v>
      </c>
      <c r="F11" s="25">
        <f t="shared" si="2"/>
        <v>0.32285714285714284</v>
      </c>
      <c r="G11" s="25">
        <f t="shared" si="0"/>
        <v>-0.16911764705882354</v>
      </c>
      <c r="H11" s="26">
        <f t="shared" si="1"/>
        <v>-6.1497326203208559E-2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364</v>
      </c>
      <c r="D12" s="24">
        <f>+D294</f>
        <v>170</v>
      </c>
      <c r="E12" s="25">
        <f t="shared" si="2"/>
        <v>0.48663101604278075</v>
      </c>
      <c r="F12" s="25">
        <f t="shared" si="2"/>
        <v>0.24285714285714285</v>
      </c>
      <c r="G12" s="25">
        <f t="shared" si="0"/>
        <v>-0.53296703296703296</v>
      </c>
      <c r="H12" s="26">
        <f t="shared" si="1"/>
        <v>-0.25935828877005346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76</v>
      </c>
      <c r="D13" s="24">
        <f>+D505</f>
        <v>268</v>
      </c>
      <c r="E13" s="25">
        <f t="shared" si="2"/>
        <v>0.10160427807486631</v>
      </c>
      <c r="F13" s="25">
        <f t="shared" si="2"/>
        <v>0.38285714285714284</v>
      </c>
      <c r="G13" s="25">
        <f t="shared" si="0"/>
        <v>2.5263157894736841</v>
      </c>
      <c r="H13" s="26">
        <f t="shared" si="1"/>
        <v>0.2566844919786096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1">
        <f>SUM(C19:C64)</f>
        <v>11</v>
      </c>
      <c r="D18" s="21">
        <f>SUM(D19:D64)</f>
        <v>11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0</v>
      </c>
      <c r="H18" s="22">
        <f t="shared" ref="H18:H32" si="6">+IF(OR(AND(E18=""),(G18="")),"",E18*G18)</f>
        <v>0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0</v>
      </c>
      <c r="D20" s="29">
        <v>2</v>
      </c>
      <c r="E20" s="30" t="str">
        <f t="shared" si="3"/>
        <v/>
      </c>
      <c r="F20" s="30">
        <f t="shared" si="4"/>
        <v>0.18181818181818182</v>
      </c>
      <c r="G20" s="31" t="str">
        <f t="shared" si="5"/>
        <v>0</v>
      </c>
      <c r="H20" s="26" t="str">
        <f t="shared" si="6"/>
        <v/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29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1" t="str">
        <f t="shared" si="5"/>
        <v>0</v>
      </c>
      <c r="H23" s="26" t="str">
        <f t="shared" si="6"/>
        <v/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0</v>
      </c>
      <c r="D25" s="29">
        <v>1</v>
      </c>
      <c r="E25" s="30" t="str">
        <f t="shared" si="3"/>
        <v/>
      </c>
      <c r="F25" s="30">
        <f t="shared" si="4"/>
        <v>9.0909090909090912E-2</v>
      </c>
      <c r="G25" s="31" t="str">
        <f t="shared" si="5"/>
        <v>0</v>
      </c>
      <c r="H25" s="26" t="str">
        <f t="shared" si="6"/>
        <v/>
      </c>
    </row>
    <row r="26" spans="2:8" s="17" customFormat="1" ht="15" x14ac:dyDescent="0.2">
      <c r="B26" s="3" t="s">
        <v>6</v>
      </c>
      <c r="C26" s="29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1" t="str">
        <f t="shared" si="5"/>
        <v>0</v>
      </c>
      <c r="H26" s="26" t="str">
        <f t="shared" si="6"/>
        <v/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0</v>
      </c>
      <c r="D28" s="29">
        <v>0</v>
      </c>
      <c r="E28" s="30" t="str">
        <f t="shared" si="3"/>
        <v/>
      </c>
      <c r="F28" s="30" t="str">
        <f t="shared" si="4"/>
        <v/>
      </c>
      <c r="G28" s="31" t="str">
        <f t="shared" si="5"/>
        <v>0</v>
      </c>
      <c r="H28" s="26" t="str">
        <f t="shared" si="6"/>
        <v/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0</v>
      </c>
      <c r="E30" s="30" t="str">
        <f t="shared" si="3"/>
        <v/>
      </c>
      <c r="F30" s="30" t="str">
        <f t="shared" si="4"/>
        <v/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2</v>
      </c>
      <c r="E34" s="30" t="str">
        <f t="shared" ref="E34:E64" si="10">+IF(C34=0,"",C34/C$18)</f>
        <v/>
      </c>
      <c r="F34" s="30">
        <f t="shared" si="7"/>
        <v>0.18181818181818182</v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0</v>
      </c>
      <c r="D37" s="29">
        <v>0</v>
      </c>
      <c r="E37" s="30" t="str">
        <f t="shared" si="10"/>
        <v/>
      </c>
      <c r="F37" s="30" t="str">
        <f t="shared" si="7"/>
        <v/>
      </c>
      <c r="G37" s="31" t="str">
        <f t="shared" si="8"/>
        <v>0</v>
      </c>
      <c r="H37" s="26" t="str">
        <f t="shared" si="9"/>
        <v/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0</v>
      </c>
      <c r="E42" s="30" t="str">
        <f t="shared" si="10"/>
        <v/>
      </c>
      <c r="F42" s="30" t="str">
        <f t="shared" si="7"/>
        <v/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0</v>
      </c>
      <c r="D43" s="29">
        <v>0</v>
      </c>
      <c r="E43" s="30" t="str">
        <f t="shared" si="10"/>
        <v/>
      </c>
      <c r="F43" s="30" t="str">
        <f t="shared" si="7"/>
        <v/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0</v>
      </c>
      <c r="D48" s="29">
        <v>0</v>
      </c>
      <c r="E48" s="30" t="str">
        <f t="shared" si="10"/>
        <v/>
      </c>
      <c r="F48" s="30" t="str">
        <f t="shared" si="7"/>
        <v/>
      </c>
      <c r="G48" s="31" t="str">
        <f t="shared" si="8"/>
        <v>0</v>
      </c>
      <c r="H48" s="26" t="str">
        <f t="shared" si="9"/>
        <v/>
      </c>
    </row>
    <row r="49" spans="2:8" s="17" customFormat="1" ht="15" x14ac:dyDescent="0.2">
      <c r="B49" s="3" t="s">
        <v>16</v>
      </c>
      <c r="C49" s="29">
        <v>0</v>
      </c>
      <c r="D49" s="29">
        <v>1</v>
      </c>
      <c r="E49" s="30" t="str">
        <f t="shared" si="10"/>
        <v/>
      </c>
      <c r="F49" s="30">
        <f t="shared" si="7"/>
        <v>9.0909090909090912E-2</v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2</v>
      </c>
      <c r="D50" s="29">
        <v>0</v>
      </c>
      <c r="E50" s="30">
        <f t="shared" si="10"/>
        <v>0.18181818181818182</v>
      </c>
      <c r="F50" s="30" t="str">
        <f t="shared" si="7"/>
        <v/>
      </c>
      <c r="G50" s="31" t="str">
        <f t="shared" si="8"/>
        <v>0</v>
      </c>
      <c r="H50" s="26">
        <f t="shared" si="9"/>
        <v>0</v>
      </c>
    </row>
    <row r="51" spans="2:8" s="17" customFormat="1" ht="30" x14ac:dyDescent="0.2">
      <c r="B51" s="3" t="s">
        <v>13</v>
      </c>
      <c r="C51" s="29">
        <v>0</v>
      </c>
      <c r="D51" s="29">
        <v>1</v>
      </c>
      <c r="E51" s="30" t="str">
        <f t="shared" si="10"/>
        <v/>
      </c>
      <c r="F51" s="30">
        <f t="shared" si="7"/>
        <v>9.0909090909090912E-2</v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4</v>
      </c>
      <c r="D52" s="29">
        <v>1</v>
      </c>
      <c r="E52" s="30">
        <f t="shared" si="10"/>
        <v>0.36363636363636365</v>
      </c>
      <c r="F52" s="30">
        <f t="shared" si="7"/>
        <v>9.0909090909090912E-2</v>
      </c>
      <c r="G52" s="31">
        <f t="shared" si="8"/>
        <v>-0.75</v>
      </c>
      <c r="H52" s="26">
        <f t="shared" si="9"/>
        <v>-0.27272727272727271</v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5</v>
      </c>
      <c r="D58" s="29">
        <v>2</v>
      </c>
      <c r="E58" s="30">
        <f t="shared" si="10"/>
        <v>0.45454545454545453</v>
      </c>
      <c r="F58" s="30">
        <f t="shared" si="7"/>
        <v>0.18181818181818182</v>
      </c>
      <c r="G58" s="31">
        <f t="shared" si="8"/>
        <v>-0.6</v>
      </c>
      <c r="H58" s="26">
        <f t="shared" si="9"/>
        <v>-0.27272727272727271</v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0</v>
      </c>
      <c r="D60" s="29">
        <v>0</v>
      </c>
      <c r="E60" s="30" t="str">
        <f t="shared" si="10"/>
        <v/>
      </c>
      <c r="F60" s="30" t="str">
        <f t="shared" si="7"/>
        <v/>
      </c>
      <c r="G60" s="31" t="str">
        <f t="shared" si="8"/>
        <v>0</v>
      </c>
      <c r="H60" s="26" t="str">
        <f t="shared" si="9"/>
        <v/>
      </c>
    </row>
    <row r="61" spans="2:8" s="17" customFormat="1" ht="15" x14ac:dyDescent="0.2">
      <c r="B61" s="3" t="s">
        <v>219</v>
      </c>
      <c r="C61" s="29">
        <v>0</v>
      </c>
      <c r="D61" s="29">
        <v>0</v>
      </c>
      <c r="E61" s="30" t="str">
        <f t="shared" si="10"/>
        <v/>
      </c>
      <c r="F61" s="30" t="str">
        <f t="shared" si="7"/>
        <v/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0</v>
      </c>
      <c r="D64" s="29">
        <v>1</v>
      </c>
      <c r="E64" s="30" t="str">
        <f t="shared" si="10"/>
        <v/>
      </c>
      <c r="F64" s="30">
        <f t="shared" si="7"/>
        <v>9.0909090909090912E-2</v>
      </c>
      <c r="G64" s="31" t="str">
        <f t="shared" si="8"/>
        <v>0</v>
      </c>
      <c r="H64" s="26" t="str">
        <f t="shared" si="9"/>
        <v/>
      </c>
    </row>
    <row r="65" spans="2:8" s="17" customFormat="1" x14ac:dyDescent="0.2">
      <c r="G65" s="45"/>
      <c r="H65" s="28"/>
    </row>
    <row r="66" spans="2:8" s="17" customFormat="1" x14ac:dyDescent="0.2">
      <c r="G66" s="45"/>
      <c r="H66" s="28"/>
    </row>
    <row r="67" spans="2:8" s="17" customFormat="1" ht="15" x14ac:dyDescent="0.2">
      <c r="B67" s="40"/>
      <c r="C67" s="41"/>
      <c r="D67" s="41"/>
      <c r="E67" s="41"/>
      <c r="F67" s="41"/>
      <c r="G67" s="45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1">
        <f>SUM(C71:C145)</f>
        <v>25</v>
      </c>
      <c r="D70" s="21">
        <f>SUM(D71:D145)</f>
        <v>25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</v>
      </c>
      <c r="H70" s="22">
        <f>+IF(OR(AND(E70=""),(G70="")),"",E70*G70)</f>
        <v>0</v>
      </c>
    </row>
    <row r="71" spans="2:8" s="17" customFormat="1" ht="15" x14ac:dyDescent="0.2">
      <c r="B71" s="3" t="s">
        <v>20</v>
      </c>
      <c r="C71" s="29">
        <v>0</v>
      </c>
      <c r="D71" s="29">
        <v>1</v>
      </c>
      <c r="E71" s="34" t="str">
        <f>+IF(C71=0,"",C71/C$70)</f>
        <v/>
      </c>
      <c r="F71" s="34">
        <f>+IF(D71=0,"",D71/D$70)</f>
        <v>0.04</v>
      </c>
      <c r="G71" s="31" t="str">
        <f>+IF(OR(AND(D71=0),(C71=0)),"0",((D71-C71)/C71))</f>
        <v>0</v>
      </c>
      <c r="H71" s="26" t="str">
        <f>+IF(OR(AND(E71=""),(G71="")),"",E71*G71)</f>
        <v/>
      </c>
    </row>
    <row r="72" spans="2:8" s="17" customFormat="1" ht="15" x14ac:dyDescent="0.2">
      <c r="B72" s="3" t="s">
        <v>21</v>
      </c>
      <c r="C72" s="29">
        <v>0</v>
      </c>
      <c r="D72" s="29">
        <v>0</v>
      </c>
      <c r="E72" s="34" t="str">
        <f t="shared" ref="E72:E135" si="11">+IF(C72=0,"",C72/C$70)</f>
        <v/>
      </c>
      <c r="F72" s="34" t="str">
        <f t="shared" ref="F72:F135" si="12">+IF(D72=0,"",D72/D$70)</f>
        <v/>
      </c>
      <c r="G72" s="31" t="str">
        <f t="shared" ref="G72:G135" si="13">+IF(OR(AND(D72=0),(C72=0)),"0",((D72-C72)/C72))</f>
        <v>0</v>
      </c>
      <c r="H72" s="26" t="str">
        <f t="shared" ref="H72:H135" si="14">+IF(OR(AND(E72=""),(G72="")),"",E72*G72)</f>
        <v/>
      </c>
    </row>
    <row r="73" spans="2:8" s="17" customFormat="1" ht="15" x14ac:dyDescent="0.2">
      <c r="B73" s="3" t="s">
        <v>22</v>
      </c>
      <c r="C73" s="29">
        <v>0</v>
      </c>
      <c r="D73" s="29">
        <v>1</v>
      </c>
      <c r="E73" s="34" t="str">
        <f t="shared" si="11"/>
        <v/>
      </c>
      <c r="F73" s="34">
        <f t="shared" si="12"/>
        <v>0.04</v>
      </c>
      <c r="G73" s="31" t="str">
        <f t="shared" si="13"/>
        <v>0</v>
      </c>
      <c r="H73" s="26" t="str">
        <f t="shared" si="14"/>
        <v/>
      </c>
    </row>
    <row r="74" spans="2:8" s="17" customFormat="1" ht="30" x14ac:dyDescent="0.2">
      <c r="B74" s="3" t="s">
        <v>222</v>
      </c>
      <c r="C74" s="29">
        <v>2</v>
      </c>
      <c r="D74" s="29">
        <v>2</v>
      </c>
      <c r="E74" s="34">
        <f t="shared" si="11"/>
        <v>0.08</v>
      </c>
      <c r="F74" s="34">
        <f t="shared" si="12"/>
        <v>0.08</v>
      </c>
      <c r="G74" s="31">
        <f t="shared" si="13"/>
        <v>0</v>
      </c>
      <c r="H74" s="26">
        <f t="shared" si="14"/>
        <v>0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1</v>
      </c>
      <c r="D80" s="29">
        <v>1</v>
      </c>
      <c r="E80" s="34">
        <f t="shared" si="11"/>
        <v>0.04</v>
      </c>
      <c r="F80" s="34">
        <f t="shared" si="12"/>
        <v>0.04</v>
      </c>
      <c r="G80" s="31">
        <f t="shared" si="13"/>
        <v>0</v>
      </c>
      <c r="H80" s="26">
        <f t="shared" si="14"/>
        <v>0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0</v>
      </c>
      <c r="D82" s="29">
        <v>2</v>
      </c>
      <c r="E82" s="34" t="str">
        <f t="shared" si="11"/>
        <v/>
      </c>
      <c r="F82" s="34">
        <f t="shared" si="12"/>
        <v>0.08</v>
      </c>
      <c r="G82" s="31" t="str">
        <f t="shared" si="13"/>
        <v>0</v>
      </c>
      <c r="H82" s="26" t="str">
        <f t="shared" si="14"/>
        <v/>
      </c>
      <c r="I82" s="35"/>
    </row>
    <row r="83" spans="2:9" s="17" customFormat="1" ht="15" x14ac:dyDescent="0.2">
      <c r="B83" s="3" t="s">
        <v>229</v>
      </c>
      <c r="C83" s="29">
        <v>0</v>
      </c>
      <c r="D83" s="29">
        <v>1</v>
      </c>
      <c r="E83" s="34" t="str">
        <f t="shared" si="11"/>
        <v/>
      </c>
      <c r="F83" s="34">
        <f t="shared" si="12"/>
        <v>0.04</v>
      </c>
      <c r="G83" s="31" t="str">
        <f t="shared" si="13"/>
        <v>0</v>
      </c>
      <c r="H83" s="26" t="str">
        <f t="shared" si="14"/>
        <v/>
      </c>
    </row>
    <row r="84" spans="2:9" s="17" customFormat="1" ht="15" x14ac:dyDescent="0.2">
      <c r="B84" s="3" t="s">
        <v>230</v>
      </c>
      <c r="C84" s="29">
        <v>0</v>
      </c>
      <c r="D84" s="29">
        <v>1</v>
      </c>
      <c r="E84" s="34" t="str">
        <f t="shared" si="11"/>
        <v/>
      </c>
      <c r="F84" s="34">
        <f t="shared" si="12"/>
        <v>0.04</v>
      </c>
      <c r="G84" s="31" t="str">
        <f t="shared" si="13"/>
        <v>0</v>
      </c>
      <c r="H84" s="26" t="str">
        <f t="shared" si="14"/>
        <v/>
      </c>
    </row>
    <row r="85" spans="2:9" s="17" customFormat="1" ht="15" x14ac:dyDescent="0.2">
      <c r="B85" s="3" t="s">
        <v>28</v>
      </c>
      <c r="C85" s="29">
        <v>0</v>
      </c>
      <c r="D85" s="29">
        <v>0</v>
      </c>
      <c r="E85" s="34" t="str">
        <f t="shared" si="11"/>
        <v/>
      </c>
      <c r="F85" s="34" t="str">
        <f t="shared" si="12"/>
        <v/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0</v>
      </c>
      <c r="D86" s="29">
        <v>0</v>
      </c>
      <c r="E86" s="34" t="str">
        <f t="shared" si="11"/>
        <v/>
      </c>
      <c r="F86" s="34" t="str">
        <f t="shared" si="12"/>
        <v/>
      </c>
      <c r="G86" s="31" t="str">
        <f t="shared" si="13"/>
        <v>0</v>
      </c>
      <c r="H86" s="26" t="str">
        <f t="shared" si="14"/>
        <v/>
      </c>
    </row>
    <row r="87" spans="2:9" s="17" customFormat="1" ht="15" x14ac:dyDescent="0.2">
      <c r="B87" s="3" t="s">
        <v>232</v>
      </c>
      <c r="C87" s="29">
        <v>0</v>
      </c>
      <c r="D87" s="29">
        <v>0</v>
      </c>
      <c r="E87" s="34" t="str">
        <f t="shared" si="11"/>
        <v/>
      </c>
      <c r="F87" s="34" t="str">
        <f t="shared" si="12"/>
        <v/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0</v>
      </c>
      <c r="D88" s="29">
        <v>0</v>
      </c>
      <c r="E88" s="34" t="str">
        <f t="shared" si="11"/>
        <v/>
      </c>
      <c r="F88" s="34" t="str">
        <f t="shared" si="12"/>
        <v/>
      </c>
      <c r="G88" s="31" t="str">
        <f t="shared" si="13"/>
        <v>0</v>
      </c>
      <c r="H88" s="26" t="str">
        <f t="shared" si="14"/>
        <v/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0</v>
      </c>
      <c r="D92" s="29">
        <v>0</v>
      </c>
      <c r="E92" s="34" t="str">
        <f t="shared" si="11"/>
        <v/>
      </c>
      <c r="F92" s="34" t="str">
        <f t="shared" si="12"/>
        <v/>
      </c>
      <c r="G92" s="31" t="str">
        <f t="shared" si="13"/>
        <v>0</v>
      </c>
      <c r="H92" s="26" t="str">
        <f t="shared" si="14"/>
        <v/>
      </c>
    </row>
    <row r="93" spans="2:9" s="17" customFormat="1" ht="15" x14ac:dyDescent="0.2">
      <c r="B93" s="3" t="s">
        <v>524</v>
      </c>
      <c r="C93" s="29">
        <v>0</v>
      </c>
      <c r="D93" s="29">
        <v>0</v>
      </c>
      <c r="E93" s="34" t="str">
        <f t="shared" si="11"/>
        <v/>
      </c>
      <c r="F93" s="34" t="str">
        <f t="shared" si="12"/>
        <v/>
      </c>
      <c r="G93" s="31" t="str">
        <f t="shared" si="13"/>
        <v>0</v>
      </c>
      <c r="H93" s="26" t="str">
        <f t="shared" si="14"/>
        <v/>
      </c>
    </row>
    <row r="94" spans="2:9" s="17" customFormat="1" ht="15" x14ac:dyDescent="0.2">
      <c r="B94" s="3" t="s">
        <v>25</v>
      </c>
      <c r="C94" s="29">
        <v>0</v>
      </c>
      <c r="D94" s="29">
        <v>0</v>
      </c>
      <c r="E94" s="34" t="str">
        <f t="shared" si="11"/>
        <v/>
      </c>
      <c r="F94" s="34" t="str">
        <f t="shared" si="12"/>
        <v/>
      </c>
      <c r="G94" s="31" t="str">
        <f t="shared" si="13"/>
        <v>0</v>
      </c>
      <c r="H94" s="26" t="str">
        <f t="shared" si="14"/>
        <v/>
      </c>
    </row>
    <row r="95" spans="2:9" s="17" customFormat="1" ht="15" x14ac:dyDescent="0.2">
      <c r="B95" s="3" t="s">
        <v>27</v>
      </c>
      <c r="C95" s="29">
        <v>0</v>
      </c>
      <c r="D95" s="29">
        <v>0</v>
      </c>
      <c r="E95" s="34" t="str">
        <f t="shared" si="11"/>
        <v/>
      </c>
      <c r="F95" s="34" t="str">
        <f t="shared" si="12"/>
        <v/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1</v>
      </c>
      <c r="D98" s="29">
        <v>5</v>
      </c>
      <c r="E98" s="34">
        <f t="shared" si="11"/>
        <v>0.04</v>
      </c>
      <c r="F98" s="34">
        <f t="shared" si="12"/>
        <v>0.2</v>
      </c>
      <c r="G98" s="31">
        <f t="shared" si="13"/>
        <v>4</v>
      </c>
      <c r="H98" s="26">
        <f t="shared" si="14"/>
        <v>0.16</v>
      </c>
    </row>
    <row r="99" spans="2:8" s="17" customFormat="1" ht="15" x14ac:dyDescent="0.2">
      <c r="B99" s="3" t="s">
        <v>239</v>
      </c>
      <c r="C99" s="29">
        <v>0</v>
      </c>
      <c r="D99" s="29">
        <v>0</v>
      </c>
      <c r="E99" s="34" t="str">
        <f t="shared" si="11"/>
        <v/>
      </c>
      <c r="F99" s="34" t="str">
        <f t="shared" si="12"/>
        <v/>
      </c>
      <c r="G99" s="31" t="str">
        <f t="shared" si="13"/>
        <v>0</v>
      </c>
      <c r="H99" s="26" t="str">
        <f t="shared" si="14"/>
        <v/>
      </c>
    </row>
    <row r="100" spans="2:8" s="17" customFormat="1" ht="15" x14ac:dyDescent="0.2">
      <c r="B100" s="3" t="s">
        <v>240</v>
      </c>
      <c r="C100" s="29">
        <v>0</v>
      </c>
      <c r="D100" s="29">
        <v>0</v>
      </c>
      <c r="E100" s="34" t="str">
        <f t="shared" si="11"/>
        <v/>
      </c>
      <c r="F100" s="34" t="str">
        <f t="shared" si="12"/>
        <v/>
      </c>
      <c r="G100" s="31" t="str">
        <f t="shared" si="13"/>
        <v>0</v>
      </c>
      <c r="H100" s="26" t="str">
        <f t="shared" si="14"/>
        <v/>
      </c>
    </row>
    <row r="101" spans="2:8" s="17" customFormat="1" ht="15" x14ac:dyDescent="0.2">
      <c r="B101" s="3" t="s">
        <v>241</v>
      </c>
      <c r="C101" s="29">
        <v>1</v>
      </c>
      <c r="D101" s="29">
        <v>0</v>
      </c>
      <c r="E101" s="34">
        <f t="shared" si="11"/>
        <v>0.04</v>
      </c>
      <c r="F101" s="34" t="str">
        <f t="shared" si="12"/>
        <v/>
      </c>
      <c r="G101" s="31" t="str">
        <f t="shared" si="13"/>
        <v>0</v>
      </c>
      <c r="H101" s="26">
        <f t="shared" si="14"/>
        <v>0</v>
      </c>
    </row>
    <row r="102" spans="2:8" s="17" customFormat="1" ht="15" x14ac:dyDescent="0.2">
      <c r="B102" s="3" t="s">
        <v>242</v>
      </c>
      <c r="C102" s="29">
        <v>1</v>
      </c>
      <c r="D102" s="29">
        <v>0</v>
      </c>
      <c r="E102" s="34">
        <f t="shared" si="11"/>
        <v>0.04</v>
      </c>
      <c r="F102" s="34" t="str">
        <f t="shared" si="12"/>
        <v/>
      </c>
      <c r="G102" s="31" t="str">
        <f t="shared" si="13"/>
        <v>0</v>
      </c>
      <c r="H102" s="26">
        <f t="shared" si="14"/>
        <v>0</v>
      </c>
    </row>
    <row r="103" spans="2:8" s="17" customFormat="1" ht="15" x14ac:dyDescent="0.2">
      <c r="B103" s="3" t="s">
        <v>243</v>
      </c>
      <c r="C103" s="29">
        <v>0</v>
      </c>
      <c r="D103" s="29">
        <v>0</v>
      </c>
      <c r="E103" s="34" t="str">
        <f t="shared" si="11"/>
        <v/>
      </c>
      <c r="F103" s="34" t="str">
        <f t="shared" si="12"/>
        <v/>
      </c>
      <c r="G103" s="31" t="str">
        <f t="shared" si="13"/>
        <v>0</v>
      </c>
      <c r="H103" s="26" t="str">
        <f t="shared" si="14"/>
        <v/>
      </c>
    </row>
    <row r="104" spans="2:8" s="17" customFormat="1" ht="15" x14ac:dyDescent="0.2">
      <c r="B104" s="3" t="s">
        <v>34</v>
      </c>
      <c r="C104" s="29">
        <v>0</v>
      </c>
      <c r="D104" s="29">
        <v>0</v>
      </c>
      <c r="E104" s="34" t="str">
        <f t="shared" si="11"/>
        <v/>
      </c>
      <c r="F104" s="34" t="str">
        <f t="shared" si="12"/>
        <v/>
      </c>
      <c r="G104" s="31" t="str">
        <f t="shared" si="13"/>
        <v>0</v>
      </c>
      <c r="H104" s="26" t="str">
        <f t="shared" si="14"/>
        <v/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0</v>
      </c>
      <c r="D107" s="29">
        <v>0</v>
      </c>
      <c r="E107" s="34" t="str">
        <f t="shared" si="11"/>
        <v/>
      </c>
      <c r="F107" s="34" t="str">
        <f t="shared" si="12"/>
        <v/>
      </c>
      <c r="G107" s="31" t="str">
        <f t="shared" si="13"/>
        <v>0</v>
      </c>
      <c r="H107" s="26" t="str">
        <f t="shared" si="14"/>
        <v/>
      </c>
    </row>
    <row r="108" spans="2:8" s="17" customFormat="1" ht="15" x14ac:dyDescent="0.2">
      <c r="B108" s="3" t="s">
        <v>31</v>
      </c>
      <c r="C108" s="29">
        <v>0</v>
      </c>
      <c r="D108" s="29">
        <v>0</v>
      </c>
      <c r="E108" s="34" t="str">
        <f t="shared" si="11"/>
        <v/>
      </c>
      <c r="F108" s="34" t="str">
        <f t="shared" si="12"/>
        <v/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0</v>
      </c>
      <c r="E109" s="34" t="str">
        <f t="shared" si="11"/>
        <v/>
      </c>
      <c r="F109" s="34" t="str">
        <f t="shared" si="12"/>
        <v/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1</v>
      </c>
      <c r="D110" s="29">
        <v>1</v>
      </c>
      <c r="E110" s="34">
        <f t="shared" si="11"/>
        <v>0.04</v>
      </c>
      <c r="F110" s="34">
        <f t="shared" si="12"/>
        <v>0.04</v>
      </c>
      <c r="G110" s="31">
        <f t="shared" si="13"/>
        <v>0</v>
      </c>
      <c r="H110" s="26">
        <f t="shared" si="14"/>
        <v>0</v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1</v>
      </c>
      <c r="D112" s="29">
        <v>0</v>
      </c>
      <c r="E112" s="34">
        <f t="shared" si="11"/>
        <v>0.04</v>
      </c>
      <c r="F112" s="34" t="str">
        <f t="shared" si="12"/>
        <v/>
      </c>
      <c r="G112" s="31" t="str">
        <f t="shared" si="13"/>
        <v>0</v>
      </c>
      <c r="H112" s="26">
        <f t="shared" si="14"/>
        <v>0</v>
      </c>
    </row>
    <row r="113" spans="2:8" s="17" customFormat="1" ht="15" x14ac:dyDescent="0.2">
      <c r="B113" s="3" t="s">
        <v>248</v>
      </c>
      <c r="C113" s="29">
        <v>4</v>
      </c>
      <c r="D113" s="29">
        <v>2</v>
      </c>
      <c r="E113" s="34">
        <f t="shared" si="11"/>
        <v>0.16</v>
      </c>
      <c r="F113" s="34">
        <f t="shared" si="12"/>
        <v>0.08</v>
      </c>
      <c r="G113" s="31">
        <f t="shared" si="13"/>
        <v>-0.5</v>
      </c>
      <c r="H113" s="26">
        <f t="shared" si="14"/>
        <v>-0.08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0</v>
      </c>
      <c r="D115" s="29">
        <v>4</v>
      </c>
      <c r="E115" s="34" t="str">
        <f t="shared" si="11"/>
        <v/>
      </c>
      <c r="F115" s="34">
        <f t="shared" si="12"/>
        <v>0.16</v>
      </c>
      <c r="G115" s="31" t="str">
        <f t="shared" si="13"/>
        <v>0</v>
      </c>
      <c r="H115" s="26" t="str">
        <f t="shared" si="14"/>
        <v/>
      </c>
    </row>
    <row r="116" spans="2:8" s="17" customFormat="1" ht="15" x14ac:dyDescent="0.2">
      <c r="B116" s="3" t="s">
        <v>249</v>
      </c>
      <c r="C116" s="29">
        <v>3</v>
      </c>
      <c r="D116" s="29">
        <v>1</v>
      </c>
      <c r="E116" s="34">
        <f t="shared" si="11"/>
        <v>0.12</v>
      </c>
      <c r="F116" s="34">
        <f t="shared" si="12"/>
        <v>0.04</v>
      </c>
      <c r="G116" s="31">
        <f t="shared" si="13"/>
        <v>-0.66666666666666663</v>
      </c>
      <c r="H116" s="26">
        <f t="shared" si="14"/>
        <v>-7.9999999999999988E-2</v>
      </c>
    </row>
    <row r="117" spans="2:8" s="17" customFormat="1" ht="30" x14ac:dyDescent="0.2">
      <c r="B117" s="3" t="s">
        <v>250</v>
      </c>
      <c r="C117" s="29">
        <v>0</v>
      </c>
      <c r="D117" s="29">
        <v>0</v>
      </c>
      <c r="E117" s="34" t="str">
        <f t="shared" si="11"/>
        <v/>
      </c>
      <c r="F117" s="34" t="str">
        <f t="shared" si="12"/>
        <v/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1</v>
      </c>
      <c r="D118" s="29">
        <v>1</v>
      </c>
      <c r="E118" s="34">
        <f t="shared" si="11"/>
        <v>0.04</v>
      </c>
      <c r="F118" s="34">
        <f t="shared" si="12"/>
        <v>0.04</v>
      </c>
      <c r="G118" s="31">
        <f t="shared" si="13"/>
        <v>0</v>
      </c>
      <c r="H118" s="26">
        <f t="shared" si="14"/>
        <v>0</v>
      </c>
    </row>
    <row r="119" spans="2:8" s="17" customFormat="1" ht="30" x14ac:dyDescent="0.2">
      <c r="B119" s="3" t="s">
        <v>252</v>
      </c>
      <c r="C119" s="29">
        <v>0</v>
      </c>
      <c r="D119" s="29">
        <v>0</v>
      </c>
      <c r="E119" s="34" t="str">
        <f t="shared" si="11"/>
        <v/>
      </c>
      <c r="F119" s="34" t="str">
        <f t="shared" si="12"/>
        <v/>
      </c>
      <c r="G119" s="31" t="str">
        <f t="shared" si="13"/>
        <v>0</v>
      </c>
      <c r="H119" s="26" t="str">
        <f t="shared" si="14"/>
        <v/>
      </c>
    </row>
    <row r="120" spans="2:8" s="17" customFormat="1" ht="15" x14ac:dyDescent="0.2">
      <c r="B120" s="3" t="s">
        <v>253</v>
      </c>
      <c r="C120" s="29">
        <v>2</v>
      </c>
      <c r="D120" s="29">
        <v>1</v>
      </c>
      <c r="E120" s="34">
        <f t="shared" si="11"/>
        <v>0.08</v>
      </c>
      <c r="F120" s="34">
        <f t="shared" si="12"/>
        <v>0.04</v>
      </c>
      <c r="G120" s="31">
        <f t="shared" si="13"/>
        <v>-0.5</v>
      </c>
      <c r="H120" s="26">
        <f t="shared" si="14"/>
        <v>-0.04</v>
      </c>
    </row>
    <row r="121" spans="2:8" s="17" customFormat="1" ht="15" x14ac:dyDescent="0.2">
      <c r="B121" s="3" t="s">
        <v>35</v>
      </c>
      <c r="C121" s="29">
        <v>0</v>
      </c>
      <c r="D121" s="29">
        <v>0</v>
      </c>
      <c r="E121" s="34" t="str">
        <f t="shared" si="11"/>
        <v/>
      </c>
      <c r="F121" s="34" t="str">
        <f t="shared" si="12"/>
        <v/>
      </c>
      <c r="G121" s="31" t="str">
        <f t="shared" si="13"/>
        <v>0</v>
      </c>
      <c r="H121" s="26" t="str">
        <f t="shared" si="14"/>
        <v/>
      </c>
    </row>
    <row r="122" spans="2:8" s="17" customFormat="1" ht="15" x14ac:dyDescent="0.2">
      <c r="B122" s="3" t="s">
        <v>39</v>
      </c>
      <c r="C122" s="29">
        <v>3</v>
      </c>
      <c r="D122" s="29">
        <v>0</v>
      </c>
      <c r="E122" s="34">
        <f t="shared" si="11"/>
        <v>0.12</v>
      </c>
      <c r="F122" s="34" t="str">
        <f t="shared" si="12"/>
        <v/>
      </c>
      <c r="G122" s="31" t="str">
        <f t="shared" si="13"/>
        <v>0</v>
      </c>
      <c r="H122" s="26">
        <f t="shared" si="14"/>
        <v>0</v>
      </c>
    </row>
    <row r="123" spans="2:8" s="17" customFormat="1" ht="15" x14ac:dyDescent="0.2">
      <c r="B123" s="3" t="s">
        <v>37</v>
      </c>
      <c r="C123" s="29">
        <v>1</v>
      </c>
      <c r="D123" s="29">
        <v>0</v>
      </c>
      <c r="E123" s="34">
        <f t="shared" si="11"/>
        <v>0.04</v>
      </c>
      <c r="F123" s="34" t="str">
        <f t="shared" si="12"/>
        <v/>
      </c>
      <c r="G123" s="31" t="str">
        <f t="shared" si="13"/>
        <v>0</v>
      </c>
      <c r="H123" s="26">
        <f t="shared" si="14"/>
        <v>0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1</v>
      </c>
      <c r="D127" s="29">
        <v>0</v>
      </c>
      <c r="E127" s="34">
        <f t="shared" si="11"/>
        <v>0.04</v>
      </c>
      <c r="F127" s="34" t="str">
        <f t="shared" si="12"/>
        <v/>
      </c>
      <c r="G127" s="31" t="str">
        <f t="shared" si="13"/>
        <v>0</v>
      </c>
      <c r="H127" s="26">
        <f t="shared" si="14"/>
        <v>0</v>
      </c>
    </row>
    <row r="128" spans="2:8" s="17" customFormat="1" ht="30" x14ac:dyDescent="0.2">
      <c r="B128" s="3" t="s">
        <v>257</v>
      </c>
      <c r="C128" s="29">
        <v>0</v>
      </c>
      <c r="D128" s="29">
        <v>0</v>
      </c>
      <c r="E128" s="34" t="str">
        <f t="shared" si="11"/>
        <v/>
      </c>
      <c r="F128" s="34" t="str">
        <f t="shared" si="12"/>
        <v/>
      </c>
      <c r="G128" s="31" t="str">
        <f t="shared" si="13"/>
        <v>0</v>
      </c>
      <c r="H128" s="26" t="str">
        <f t="shared" si="14"/>
        <v/>
      </c>
    </row>
    <row r="129" spans="2:8" s="17" customFormat="1" ht="30" x14ac:dyDescent="0.2">
      <c r="B129" s="3" t="s">
        <v>258</v>
      </c>
      <c r="C129" s="29">
        <v>0</v>
      </c>
      <c r="D129" s="29">
        <v>0</v>
      </c>
      <c r="E129" s="34" t="str">
        <f t="shared" si="11"/>
        <v/>
      </c>
      <c r="F129" s="34" t="str">
        <f t="shared" si="12"/>
        <v/>
      </c>
      <c r="G129" s="31" t="str">
        <f t="shared" si="13"/>
        <v>0</v>
      </c>
      <c r="H129" s="26" t="str">
        <f t="shared" si="14"/>
        <v/>
      </c>
    </row>
    <row r="130" spans="2:8" s="17" customFormat="1" ht="30" x14ac:dyDescent="0.2">
      <c r="B130" s="3" t="s">
        <v>259</v>
      </c>
      <c r="C130" s="29">
        <v>0</v>
      </c>
      <c r="D130" s="29">
        <v>0</v>
      </c>
      <c r="E130" s="34" t="str">
        <f t="shared" si="11"/>
        <v/>
      </c>
      <c r="F130" s="34" t="str">
        <f t="shared" si="12"/>
        <v/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1</v>
      </c>
      <c r="D131" s="29">
        <v>1</v>
      </c>
      <c r="E131" s="34">
        <f t="shared" si="11"/>
        <v>0.04</v>
      </c>
      <c r="F131" s="34">
        <f t="shared" si="12"/>
        <v>0.04</v>
      </c>
      <c r="G131" s="31">
        <f t="shared" si="13"/>
        <v>0</v>
      </c>
      <c r="H131" s="26">
        <f t="shared" si="14"/>
        <v>0</v>
      </c>
    </row>
    <row r="132" spans="2:8" s="17" customFormat="1" ht="15" x14ac:dyDescent="0.2">
      <c r="B132" s="3" t="s">
        <v>50</v>
      </c>
      <c r="C132" s="29">
        <v>0</v>
      </c>
      <c r="D132" s="29">
        <v>0</v>
      </c>
      <c r="E132" s="34" t="str">
        <f t="shared" si="11"/>
        <v/>
      </c>
      <c r="F132" s="34" t="str">
        <f t="shared" si="12"/>
        <v/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1</v>
      </c>
      <c r="D134" s="29">
        <v>0</v>
      </c>
      <c r="E134" s="34">
        <f t="shared" si="11"/>
        <v>0.04</v>
      </c>
      <c r="F134" s="34" t="str">
        <f t="shared" si="12"/>
        <v/>
      </c>
      <c r="G134" s="31" t="str">
        <f t="shared" si="13"/>
        <v>0</v>
      </c>
      <c r="H134" s="26">
        <f t="shared" si="14"/>
        <v>0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0</v>
      </c>
      <c r="D137" s="29">
        <v>0</v>
      </c>
      <c r="E137" s="34" t="str">
        <f t="shared" si="15"/>
        <v/>
      </c>
      <c r="F137" s="34" t="str">
        <f t="shared" si="16"/>
        <v/>
      </c>
      <c r="G137" s="31" t="str">
        <f t="shared" si="17"/>
        <v>0</v>
      </c>
      <c r="H137" s="26" t="str">
        <f t="shared" si="18"/>
        <v/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0</v>
      </c>
      <c r="D139" s="29">
        <v>0</v>
      </c>
      <c r="E139" s="34" t="str">
        <f t="shared" si="15"/>
        <v/>
      </c>
      <c r="F139" s="34" t="str">
        <f t="shared" si="16"/>
        <v/>
      </c>
      <c r="G139" s="31" t="str">
        <f t="shared" si="17"/>
        <v>0</v>
      </c>
      <c r="H139" s="26" t="str">
        <f t="shared" si="18"/>
        <v/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0</v>
      </c>
      <c r="D142" s="29">
        <v>0</v>
      </c>
      <c r="E142" s="34" t="str">
        <f t="shared" si="15"/>
        <v/>
      </c>
      <c r="F142" s="34" t="str">
        <f t="shared" si="16"/>
        <v/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G146" s="45"/>
      <c r="H146" s="28"/>
    </row>
    <row r="147" spans="2:8" s="17" customFormat="1" x14ac:dyDescent="0.2">
      <c r="G147" s="45"/>
      <c r="H147" s="28"/>
    </row>
    <row r="148" spans="2:8" s="17" customFormat="1" ht="15" x14ac:dyDescent="0.2">
      <c r="B148" s="40"/>
      <c r="C148" s="41"/>
      <c r="D148" s="41"/>
      <c r="E148" s="41"/>
      <c r="F148" s="41"/>
      <c r="G148" s="45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1">
        <f>SUM(C152:C288)</f>
        <v>272</v>
      </c>
      <c r="D151" s="21">
        <f>SUM(D152:D288)</f>
        <v>226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-0.16911764705882354</v>
      </c>
      <c r="H151" s="22">
        <f>+IF(OR(AND(E151=""),(G151="")),"",E151*G151)</f>
        <v>-0.16911764705882354</v>
      </c>
    </row>
    <row r="152" spans="2:8" s="17" customFormat="1" ht="30" x14ac:dyDescent="0.2">
      <c r="B152" s="4" t="s">
        <v>54</v>
      </c>
      <c r="C152" s="29">
        <v>0</v>
      </c>
      <c r="D152" s="29">
        <v>1</v>
      </c>
      <c r="E152" s="34" t="str">
        <f>+IF(C152=0,"",C152/C$151)</f>
        <v/>
      </c>
      <c r="F152" s="34">
        <f>+IF(D152=0,"",D152/D$151)</f>
        <v>4.4247787610619468E-3</v>
      </c>
      <c r="G152" s="31" t="str">
        <f>+IF(OR(AND(D152=0),(C152=0)),"0",((D152-C152)/C152))</f>
        <v>0</v>
      </c>
      <c r="H152" s="26" t="str">
        <f>+IF(OR(AND(E152=""),(G152="")),"",E152*G152)</f>
        <v/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0</v>
      </c>
      <c r="E154" s="34" t="str">
        <f t="shared" si="19"/>
        <v/>
      </c>
      <c r="F154" s="34" t="str">
        <f t="shared" si="20"/>
        <v/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0</v>
      </c>
      <c r="D156" s="29">
        <v>12</v>
      </c>
      <c r="E156" s="34" t="str">
        <f t="shared" si="19"/>
        <v/>
      </c>
      <c r="F156" s="34">
        <f t="shared" si="20"/>
        <v>5.3097345132743362E-2</v>
      </c>
      <c r="G156" s="31" t="str">
        <f t="shared" si="21"/>
        <v>0</v>
      </c>
      <c r="H156" s="26" t="str">
        <f t="shared" si="22"/>
        <v/>
      </c>
    </row>
    <row r="157" spans="2:8" s="17" customFormat="1" ht="15" x14ac:dyDescent="0.2">
      <c r="B157" s="4" t="s">
        <v>53</v>
      </c>
      <c r="C157" s="29">
        <v>29</v>
      </c>
      <c r="D157" s="29">
        <v>111</v>
      </c>
      <c r="E157" s="34">
        <f t="shared" si="19"/>
        <v>0.10661764705882353</v>
      </c>
      <c r="F157" s="34">
        <f t="shared" si="20"/>
        <v>0.49115044247787609</v>
      </c>
      <c r="G157" s="31">
        <f t="shared" si="21"/>
        <v>2.8275862068965516</v>
      </c>
      <c r="H157" s="26">
        <f t="shared" si="22"/>
        <v>0.3014705882352941</v>
      </c>
    </row>
    <row r="158" spans="2:8" s="17" customFormat="1" ht="15" x14ac:dyDescent="0.2">
      <c r="B158" s="4" t="s">
        <v>59</v>
      </c>
      <c r="C158" s="29">
        <v>0</v>
      </c>
      <c r="D158" s="29">
        <v>0</v>
      </c>
      <c r="E158" s="34" t="str">
        <f t="shared" si="19"/>
        <v/>
      </c>
      <c r="F158" s="34" t="str">
        <f t="shared" si="20"/>
        <v/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2</v>
      </c>
      <c r="D159" s="29">
        <v>0</v>
      </c>
      <c r="E159" s="34">
        <f t="shared" si="19"/>
        <v>7.3529411764705881E-3</v>
      </c>
      <c r="F159" s="34" t="str">
        <f t="shared" si="20"/>
        <v/>
      </c>
      <c r="G159" s="31" t="str">
        <f t="shared" si="21"/>
        <v>0</v>
      </c>
      <c r="H159" s="26">
        <f t="shared" si="22"/>
        <v>0</v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0</v>
      </c>
      <c r="D161" s="29">
        <v>0</v>
      </c>
      <c r="E161" s="34" t="str">
        <f t="shared" si="19"/>
        <v/>
      </c>
      <c r="F161" s="34" t="str">
        <f t="shared" si="20"/>
        <v/>
      </c>
      <c r="G161" s="31" t="str">
        <f t="shared" si="21"/>
        <v>0</v>
      </c>
      <c r="H161" s="26" t="str">
        <f t="shared" si="22"/>
        <v/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0</v>
      </c>
      <c r="D163" s="29">
        <v>0</v>
      </c>
      <c r="E163" s="34" t="str">
        <f t="shared" si="19"/>
        <v/>
      </c>
      <c r="F163" s="34" t="str">
        <f t="shared" si="20"/>
        <v/>
      </c>
      <c r="G163" s="31" t="str">
        <f t="shared" si="21"/>
        <v>0</v>
      </c>
      <c r="H163" s="26" t="str">
        <f t="shared" si="22"/>
        <v/>
      </c>
    </row>
    <row r="164" spans="2:8" s="17" customFormat="1" ht="15" x14ac:dyDescent="0.2">
      <c r="B164" s="4" t="s">
        <v>56</v>
      </c>
      <c r="C164" s="29">
        <v>0</v>
      </c>
      <c r="D164" s="29">
        <v>0</v>
      </c>
      <c r="E164" s="34" t="str">
        <f t="shared" si="19"/>
        <v/>
      </c>
      <c r="F164" s="34" t="str">
        <f t="shared" si="20"/>
        <v/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4</v>
      </c>
      <c r="D165" s="29">
        <v>3</v>
      </c>
      <c r="E165" s="34">
        <f t="shared" si="19"/>
        <v>1.4705882352941176E-2</v>
      </c>
      <c r="F165" s="34">
        <f t="shared" si="20"/>
        <v>1.3274336283185841E-2</v>
      </c>
      <c r="G165" s="31">
        <f t="shared" si="21"/>
        <v>-0.25</v>
      </c>
      <c r="H165" s="26">
        <f t="shared" si="22"/>
        <v>-3.6764705882352941E-3</v>
      </c>
    </row>
    <row r="166" spans="2:8" s="17" customFormat="1" ht="15" x14ac:dyDescent="0.2">
      <c r="B166" s="4" t="s">
        <v>270</v>
      </c>
      <c r="C166" s="29">
        <v>1</v>
      </c>
      <c r="D166" s="29">
        <v>0</v>
      </c>
      <c r="E166" s="34">
        <f t="shared" si="19"/>
        <v>3.6764705882352941E-3</v>
      </c>
      <c r="F166" s="34" t="str">
        <f t="shared" si="20"/>
        <v/>
      </c>
      <c r="G166" s="31" t="str">
        <f t="shared" si="21"/>
        <v>0</v>
      </c>
      <c r="H166" s="26">
        <f t="shared" si="22"/>
        <v>0</v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0</v>
      </c>
      <c r="D169" s="29">
        <v>3</v>
      </c>
      <c r="E169" s="34" t="str">
        <f t="shared" si="19"/>
        <v/>
      </c>
      <c r="F169" s="34">
        <f t="shared" si="20"/>
        <v>1.3274336283185841E-2</v>
      </c>
      <c r="G169" s="31" t="str">
        <f t="shared" si="21"/>
        <v>0</v>
      </c>
      <c r="H169" s="26" t="str">
        <f t="shared" si="22"/>
        <v/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2</v>
      </c>
      <c r="D172" s="29">
        <v>0</v>
      </c>
      <c r="E172" s="34">
        <f t="shared" si="19"/>
        <v>7.3529411764705881E-3</v>
      </c>
      <c r="F172" s="34" t="str">
        <f t="shared" si="20"/>
        <v/>
      </c>
      <c r="G172" s="31" t="str">
        <f t="shared" si="21"/>
        <v>0</v>
      </c>
      <c r="H172" s="26">
        <f t="shared" si="22"/>
        <v>0</v>
      </c>
    </row>
    <row r="173" spans="2:8" s="17" customFormat="1" ht="15" x14ac:dyDescent="0.2">
      <c r="B173" s="4" t="s">
        <v>275</v>
      </c>
      <c r="C173" s="29">
        <v>78</v>
      </c>
      <c r="D173" s="29">
        <v>3</v>
      </c>
      <c r="E173" s="34">
        <f t="shared" si="19"/>
        <v>0.28676470588235292</v>
      </c>
      <c r="F173" s="34">
        <f t="shared" si="20"/>
        <v>1.3274336283185841E-2</v>
      </c>
      <c r="G173" s="31">
        <f t="shared" si="21"/>
        <v>-0.96153846153846156</v>
      </c>
      <c r="H173" s="26">
        <f t="shared" si="22"/>
        <v>-0.27573529411764702</v>
      </c>
    </row>
    <row r="174" spans="2:8" s="17" customFormat="1" ht="15" x14ac:dyDescent="0.2">
      <c r="B174" s="4" t="s">
        <v>276</v>
      </c>
      <c r="C174" s="29">
        <v>0</v>
      </c>
      <c r="D174" s="29">
        <v>3</v>
      </c>
      <c r="E174" s="34" t="str">
        <f t="shared" si="19"/>
        <v/>
      </c>
      <c r="F174" s="34">
        <f t="shared" si="20"/>
        <v>1.3274336283185841E-2</v>
      </c>
      <c r="G174" s="31" t="str">
        <f t="shared" si="21"/>
        <v>0</v>
      </c>
      <c r="H174" s="26" t="str">
        <f t="shared" si="22"/>
        <v/>
      </c>
    </row>
    <row r="175" spans="2:8" s="17" customFormat="1" ht="15" x14ac:dyDescent="0.2">
      <c r="B175" s="4" t="s">
        <v>277</v>
      </c>
      <c r="C175" s="29">
        <v>1</v>
      </c>
      <c r="D175" s="29">
        <v>1</v>
      </c>
      <c r="E175" s="34">
        <f t="shared" si="19"/>
        <v>3.6764705882352941E-3</v>
      </c>
      <c r="F175" s="34">
        <f t="shared" si="20"/>
        <v>4.4247787610619468E-3</v>
      </c>
      <c r="G175" s="31">
        <f t="shared" si="21"/>
        <v>0</v>
      </c>
      <c r="H175" s="26">
        <f t="shared" si="22"/>
        <v>0</v>
      </c>
    </row>
    <row r="176" spans="2:8" s="17" customFormat="1" ht="15" x14ac:dyDescent="0.2">
      <c r="B176" s="4" t="s">
        <v>278</v>
      </c>
      <c r="C176" s="29">
        <v>0</v>
      </c>
      <c r="D176" s="29">
        <v>2</v>
      </c>
      <c r="E176" s="34" t="str">
        <f t="shared" si="19"/>
        <v/>
      </c>
      <c r="F176" s="34">
        <f t="shared" si="20"/>
        <v>8.8495575221238937E-3</v>
      </c>
      <c r="G176" s="31" t="str">
        <f t="shared" si="21"/>
        <v>0</v>
      </c>
      <c r="H176" s="26" t="str">
        <f t="shared" si="22"/>
        <v/>
      </c>
    </row>
    <row r="177" spans="2:8" s="17" customFormat="1" ht="15" x14ac:dyDescent="0.2">
      <c r="B177" s="4" t="s">
        <v>279</v>
      </c>
      <c r="C177" s="29">
        <v>0</v>
      </c>
      <c r="D177" s="29">
        <v>8</v>
      </c>
      <c r="E177" s="34" t="str">
        <f t="shared" si="19"/>
        <v/>
      </c>
      <c r="F177" s="34">
        <f t="shared" si="20"/>
        <v>3.5398230088495575E-2</v>
      </c>
      <c r="G177" s="31" t="str">
        <f t="shared" si="21"/>
        <v>0</v>
      </c>
      <c r="H177" s="26" t="str">
        <f t="shared" si="22"/>
        <v/>
      </c>
    </row>
    <row r="178" spans="2:8" s="17" customFormat="1" ht="15" x14ac:dyDescent="0.2">
      <c r="B178" s="4" t="s">
        <v>280</v>
      </c>
      <c r="C178" s="29">
        <v>0</v>
      </c>
      <c r="D178" s="29">
        <v>0</v>
      </c>
      <c r="E178" s="34" t="str">
        <f t="shared" si="19"/>
        <v/>
      </c>
      <c r="F178" s="34" t="str">
        <f t="shared" si="20"/>
        <v/>
      </c>
      <c r="G178" s="31" t="str">
        <f t="shared" si="21"/>
        <v>0</v>
      </c>
      <c r="H178" s="26" t="str">
        <f t="shared" si="22"/>
        <v/>
      </c>
    </row>
    <row r="179" spans="2:8" s="17" customFormat="1" ht="15" x14ac:dyDescent="0.2">
      <c r="B179" s="4" t="s">
        <v>281</v>
      </c>
      <c r="C179" s="29">
        <v>0</v>
      </c>
      <c r="D179" s="29">
        <v>0</v>
      </c>
      <c r="E179" s="34" t="str">
        <f t="shared" si="19"/>
        <v/>
      </c>
      <c r="F179" s="34" t="str">
        <f t="shared" si="20"/>
        <v/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1</v>
      </c>
      <c r="E181" s="34" t="str">
        <f t="shared" si="19"/>
        <v/>
      </c>
      <c r="F181" s="34">
        <f t="shared" si="20"/>
        <v>4.4247787610619468E-3</v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9</v>
      </c>
      <c r="D182" s="29">
        <v>1</v>
      </c>
      <c r="E182" s="34">
        <f t="shared" si="19"/>
        <v>3.3088235294117647E-2</v>
      </c>
      <c r="F182" s="34">
        <f t="shared" si="20"/>
        <v>4.4247787610619468E-3</v>
      </c>
      <c r="G182" s="31">
        <f t="shared" si="21"/>
        <v>-0.88888888888888884</v>
      </c>
      <c r="H182" s="26">
        <f t="shared" si="22"/>
        <v>-2.9411764705882353E-2</v>
      </c>
    </row>
    <row r="183" spans="2:8" s="17" customFormat="1" ht="15" x14ac:dyDescent="0.2">
      <c r="B183" s="4" t="s">
        <v>285</v>
      </c>
      <c r="C183" s="29">
        <v>5</v>
      </c>
      <c r="D183" s="29">
        <v>2</v>
      </c>
      <c r="E183" s="34">
        <f t="shared" si="19"/>
        <v>1.8382352941176471E-2</v>
      </c>
      <c r="F183" s="34">
        <f t="shared" si="20"/>
        <v>8.8495575221238937E-3</v>
      </c>
      <c r="G183" s="31">
        <f t="shared" si="21"/>
        <v>-0.6</v>
      </c>
      <c r="H183" s="26">
        <f t="shared" si="22"/>
        <v>-1.1029411764705883E-2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5</v>
      </c>
      <c r="D186" s="29">
        <v>5</v>
      </c>
      <c r="E186" s="34">
        <f t="shared" si="19"/>
        <v>1.8382352941176471E-2</v>
      </c>
      <c r="F186" s="34">
        <f t="shared" si="20"/>
        <v>2.2123893805309734E-2</v>
      </c>
      <c r="G186" s="31">
        <f t="shared" si="21"/>
        <v>0</v>
      </c>
      <c r="H186" s="26">
        <f t="shared" si="22"/>
        <v>0</v>
      </c>
    </row>
    <row r="187" spans="2:8" s="17" customFormat="1" ht="15" x14ac:dyDescent="0.2">
      <c r="B187" s="4" t="s">
        <v>287</v>
      </c>
      <c r="C187" s="29">
        <v>0</v>
      </c>
      <c r="D187" s="29">
        <v>0</v>
      </c>
      <c r="E187" s="34" t="str">
        <f t="shared" si="19"/>
        <v/>
      </c>
      <c r="F187" s="34" t="str">
        <f t="shared" si="20"/>
        <v/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9</v>
      </c>
      <c r="D196" s="29">
        <v>29</v>
      </c>
      <c r="E196" s="34">
        <f t="shared" si="19"/>
        <v>3.3088235294117647E-2</v>
      </c>
      <c r="F196" s="34">
        <f t="shared" si="20"/>
        <v>0.12831858407079647</v>
      </c>
      <c r="G196" s="31">
        <f t="shared" si="21"/>
        <v>2.2222222222222223</v>
      </c>
      <c r="H196" s="26">
        <f t="shared" si="22"/>
        <v>7.3529411764705885E-2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0</v>
      </c>
      <c r="E203" s="34" t="str">
        <f t="shared" si="19"/>
        <v/>
      </c>
      <c r="F203" s="34" t="str">
        <f t="shared" si="20"/>
        <v/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3</v>
      </c>
      <c r="D208" s="29">
        <v>22</v>
      </c>
      <c r="E208" s="34">
        <f t="shared" si="19"/>
        <v>1.1029411764705883E-2</v>
      </c>
      <c r="F208" s="34">
        <f t="shared" si="20"/>
        <v>9.7345132743362831E-2</v>
      </c>
      <c r="G208" s="31">
        <f t="shared" si="21"/>
        <v>6.333333333333333</v>
      </c>
      <c r="H208" s="26">
        <f t="shared" si="22"/>
        <v>6.985294117647059E-2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0</v>
      </c>
      <c r="D213" s="29">
        <v>0</v>
      </c>
      <c r="E213" s="34" t="str">
        <f t="shared" si="19"/>
        <v/>
      </c>
      <c r="F213" s="34" t="str">
        <f t="shared" si="20"/>
        <v/>
      </c>
      <c r="G213" s="31" t="str">
        <f t="shared" si="21"/>
        <v>0</v>
      </c>
      <c r="H213" s="26" t="str">
        <f t="shared" si="22"/>
        <v/>
      </c>
    </row>
    <row r="214" spans="2:8" s="17" customFormat="1" ht="15" x14ac:dyDescent="0.2">
      <c r="B214" s="4" t="s">
        <v>70</v>
      </c>
      <c r="C214" s="29">
        <v>0</v>
      </c>
      <c r="D214" s="29">
        <v>1</v>
      </c>
      <c r="E214" s="34" t="str">
        <f t="shared" si="19"/>
        <v/>
      </c>
      <c r="F214" s="34">
        <f t="shared" si="20"/>
        <v>4.4247787610619468E-3</v>
      </c>
      <c r="G214" s="31" t="str">
        <f t="shared" si="21"/>
        <v>0</v>
      </c>
      <c r="H214" s="26" t="str">
        <f t="shared" si="22"/>
        <v/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0</v>
      </c>
      <c r="D216" s="29">
        <v>0</v>
      </c>
      <c r="E216" s="34" t="str">
        <f t="shared" si="19"/>
        <v/>
      </c>
      <c r="F216" s="34" t="str">
        <f t="shared" si="20"/>
        <v/>
      </c>
      <c r="G216" s="31" t="str">
        <f t="shared" si="21"/>
        <v>0</v>
      </c>
      <c r="H216" s="26" t="str">
        <f t="shared" si="22"/>
        <v/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1</v>
      </c>
      <c r="D218" s="29">
        <v>1</v>
      </c>
      <c r="E218" s="34">
        <f t="shared" si="23"/>
        <v>3.6764705882352941E-3</v>
      </c>
      <c r="F218" s="34">
        <f t="shared" si="24"/>
        <v>4.4247787610619468E-3</v>
      </c>
      <c r="G218" s="31">
        <f t="shared" si="25"/>
        <v>0</v>
      </c>
      <c r="H218" s="26">
        <f t="shared" si="26"/>
        <v>0</v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4</v>
      </c>
      <c r="D222" s="29">
        <v>0</v>
      </c>
      <c r="E222" s="34">
        <f t="shared" si="23"/>
        <v>1.4705882352941176E-2</v>
      </c>
      <c r="F222" s="34" t="str">
        <f t="shared" si="24"/>
        <v/>
      </c>
      <c r="G222" s="31" t="str">
        <f t="shared" si="25"/>
        <v>0</v>
      </c>
      <c r="H222" s="26">
        <f t="shared" si="26"/>
        <v>0</v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0</v>
      </c>
      <c r="E226" s="34" t="str">
        <f t="shared" si="23"/>
        <v/>
      </c>
      <c r="F226" s="34" t="str">
        <f t="shared" si="24"/>
        <v/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1</v>
      </c>
      <c r="D229" s="29">
        <v>0</v>
      </c>
      <c r="E229" s="34">
        <f t="shared" si="23"/>
        <v>3.6764705882352941E-3</v>
      </c>
      <c r="F229" s="34" t="str">
        <f t="shared" si="24"/>
        <v/>
      </c>
      <c r="G229" s="31" t="str">
        <f t="shared" si="25"/>
        <v>0</v>
      </c>
      <c r="H229" s="26">
        <f t="shared" si="26"/>
        <v>0</v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0</v>
      </c>
      <c r="D231" s="29">
        <v>0</v>
      </c>
      <c r="E231" s="34" t="str">
        <f t="shared" si="23"/>
        <v/>
      </c>
      <c r="F231" s="34" t="str">
        <f t="shared" si="24"/>
        <v/>
      </c>
      <c r="G231" s="31" t="str">
        <f t="shared" si="25"/>
        <v>0</v>
      </c>
      <c r="H231" s="26" t="str">
        <f t="shared" si="26"/>
        <v/>
      </c>
    </row>
    <row r="232" spans="2:8" s="17" customFormat="1" ht="15" x14ac:dyDescent="0.2">
      <c r="B232" s="4" t="s">
        <v>77</v>
      </c>
      <c r="C232" s="29">
        <v>0</v>
      </c>
      <c r="D232" s="29">
        <v>6</v>
      </c>
      <c r="E232" s="34" t="str">
        <f t="shared" si="23"/>
        <v/>
      </c>
      <c r="F232" s="34">
        <f t="shared" si="24"/>
        <v>2.6548672566371681E-2</v>
      </c>
      <c r="G232" s="31" t="str">
        <f t="shared" si="25"/>
        <v>0</v>
      </c>
      <c r="H232" s="26" t="str">
        <f t="shared" si="26"/>
        <v/>
      </c>
    </row>
    <row r="233" spans="2:8" s="17" customFormat="1" ht="15" x14ac:dyDescent="0.2">
      <c r="B233" s="4" t="s">
        <v>74</v>
      </c>
      <c r="C233" s="29">
        <v>0</v>
      </c>
      <c r="D233" s="29">
        <v>1</v>
      </c>
      <c r="E233" s="34" t="str">
        <f t="shared" si="23"/>
        <v/>
      </c>
      <c r="F233" s="34">
        <f t="shared" si="24"/>
        <v>4.4247787610619468E-3</v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0</v>
      </c>
      <c r="D235" s="29">
        <v>1</v>
      </c>
      <c r="E235" s="34" t="str">
        <f t="shared" si="23"/>
        <v/>
      </c>
      <c r="F235" s="34">
        <f t="shared" si="24"/>
        <v>4.4247787610619468E-3</v>
      </c>
      <c r="G235" s="31" t="str">
        <f t="shared" si="25"/>
        <v>0</v>
      </c>
      <c r="H235" s="26" t="str">
        <f t="shared" si="26"/>
        <v/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0</v>
      </c>
      <c r="D237" s="29">
        <v>0</v>
      </c>
      <c r="E237" s="34" t="str">
        <f t="shared" si="23"/>
        <v/>
      </c>
      <c r="F237" s="34" t="str">
        <f t="shared" si="24"/>
        <v/>
      </c>
      <c r="G237" s="31" t="str">
        <f t="shared" si="25"/>
        <v>0</v>
      </c>
      <c r="H237" s="26" t="str">
        <f t="shared" si="26"/>
        <v/>
      </c>
    </row>
    <row r="238" spans="2:8" s="17" customFormat="1" ht="30" x14ac:dyDescent="0.2">
      <c r="B238" s="4" t="s">
        <v>85</v>
      </c>
      <c r="C238" s="29">
        <v>0</v>
      </c>
      <c r="D238" s="29">
        <v>0</v>
      </c>
      <c r="E238" s="34" t="str">
        <f t="shared" si="23"/>
        <v/>
      </c>
      <c r="F238" s="34" t="str">
        <f t="shared" si="24"/>
        <v/>
      </c>
      <c r="G238" s="31" t="str">
        <f t="shared" si="25"/>
        <v>0</v>
      </c>
      <c r="H238" s="26" t="str">
        <f t="shared" si="26"/>
        <v/>
      </c>
    </row>
    <row r="239" spans="2:8" s="17" customFormat="1" ht="15" x14ac:dyDescent="0.2">
      <c r="B239" s="4" t="s">
        <v>81</v>
      </c>
      <c r="C239" s="29">
        <v>0</v>
      </c>
      <c r="D239" s="29">
        <v>0</v>
      </c>
      <c r="E239" s="34" t="str">
        <f t="shared" si="23"/>
        <v/>
      </c>
      <c r="F239" s="34" t="str">
        <f t="shared" si="24"/>
        <v/>
      </c>
      <c r="G239" s="31" t="str">
        <f t="shared" si="25"/>
        <v>0</v>
      </c>
      <c r="H239" s="26" t="str">
        <f t="shared" si="26"/>
        <v/>
      </c>
    </row>
    <row r="240" spans="2:8" s="17" customFormat="1" ht="15" x14ac:dyDescent="0.2">
      <c r="B240" s="4" t="s">
        <v>316</v>
      </c>
      <c r="C240" s="29">
        <v>1</v>
      </c>
      <c r="D240" s="29">
        <v>1</v>
      </c>
      <c r="E240" s="34">
        <f t="shared" si="23"/>
        <v>3.6764705882352941E-3</v>
      </c>
      <c r="F240" s="34">
        <f t="shared" si="24"/>
        <v>4.4247787610619468E-3</v>
      </c>
      <c r="G240" s="31">
        <f t="shared" si="25"/>
        <v>0</v>
      </c>
      <c r="H240" s="26">
        <f t="shared" si="26"/>
        <v>0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1</v>
      </c>
      <c r="D244" s="29">
        <v>0</v>
      </c>
      <c r="E244" s="34">
        <f t="shared" si="23"/>
        <v>3.6764705882352941E-3</v>
      </c>
      <c r="F244" s="34" t="str">
        <f t="shared" si="24"/>
        <v/>
      </c>
      <c r="G244" s="31" t="str">
        <f t="shared" si="25"/>
        <v>0</v>
      </c>
      <c r="H244" s="26">
        <f t="shared" si="26"/>
        <v>0</v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44</v>
      </c>
      <c r="D247" s="29">
        <v>4</v>
      </c>
      <c r="E247" s="34">
        <f t="shared" si="23"/>
        <v>0.16176470588235295</v>
      </c>
      <c r="F247" s="34">
        <f t="shared" si="24"/>
        <v>1.7699115044247787E-2</v>
      </c>
      <c r="G247" s="31">
        <f t="shared" si="25"/>
        <v>-0.90909090909090906</v>
      </c>
      <c r="H247" s="26">
        <f t="shared" si="26"/>
        <v>-0.14705882352941177</v>
      </c>
    </row>
    <row r="248" spans="2:8" s="17" customFormat="1" ht="15" x14ac:dyDescent="0.2">
      <c r="B248" s="4" t="s">
        <v>86</v>
      </c>
      <c r="C248" s="29">
        <v>0</v>
      </c>
      <c r="D248" s="29">
        <v>0</v>
      </c>
      <c r="E248" s="34" t="str">
        <f t="shared" si="23"/>
        <v/>
      </c>
      <c r="F248" s="34" t="str">
        <f t="shared" si="24"/>
        <v/>
      </c>
      <c r="G248" s="31" t="str">
        <f t="shared" si="25"/>
        <v>0</v>
      </c>
      <c r="H248" s="26" t="str">
        <f t="shared" si="26"/>
        <v/>
      </c>
    </row>
    <row r="249" spans="2:8" s="17" customFormat="1" ht="15" x14ac:dyDescent="0.2">
      <c r="B249" s="4" t="s">
        <v>87</v>
      </c>
      <c r="C249" s="29">
        <v>1</v>
      </c>
      <c r="D249" s="29">
        <v>0</v>
      </c>
      <c r="E249" s="34">
        <f t="shared" si="23"/>
        <v>3.6764705882352941E-3</v>
      </c>
      <c r="F249" s="34" t="str">
        <f t="shared" si="24"/>
        <v/>
      </c>
      <c r="G249" s="31" t="str">
        <f t="shared" si="25"/>
        <v>0</v>
      </c>
      <c r="H249" s="26">
        <f t="shared" si="26"/>
        <v>0</v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0</v>
      </c>
      <c r="D253" s="29">
        <v>2</v>
      </c>
      <c r="E253" s="34" t="str">
        <f t="shared" si="23"/>
        <v/>
      </c>
      <c r="F253" s="34">
        <f t="shared" si="24"/>
        <v>8.8495575221238937E-3</v>
      </c>
      <c r="G253" s="31" t="str">
        <f t="shared" si="25"/>
        <v>0</v>
      </c>
      <c r="H253" s="26" t="str">
        <f t="shared" si="26"/>
        <v/>
      </c>
    </row>
    <row r="254" spans="2:8" s="17" customFormat="1" ht="15" x14ac:dyDescent="0.2">
      <c r="B254" s="4" t="s">
        <v>323</v>
      </c>
      <c r="C254" s="29">
        <v>4</v>
      </c>
      <c r="D254" s="29">
        <v>0</v>
      </c>
      <c r="E254" s="34">
        <f t="shared" si="23"/>
        <v>1.4705882352941176E-2</v>
      </c>
      <c r="F254" s="34" t="str">
        <f t="shared" si="24"/>
        <v/>
      </c>
      <c r="G254" s="31" t="str">
        <f t="shared" si="25"/>
        <v>0</v>
      </c>
      <c r="H254" s="26">
        <f t="shared" si="26"/>
        <v>0</v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33</v>
      </c>
      <c r="D256" s="29">
        <v>1</v>
      </c>
      <c r="E256" s="34">
        <f t="shared" si="23"/>
        <v>0.12132352941176471</v>
      </c>
      <c r="F256" s="34">
        <f t="shared" si="24"/>
        <v>4.4247787610619468E-3</v>
      </c>
      <c r="G256" s="31">
        <f t="shared" si="25"/>
        <v>-0.96969696969696972</v>
      </c>
      <c r="H256" s="26">
        <f t="shared" si="26"/>
        <v>-0.11764705882352941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33</v>
      </c>
      <c r="D259" s="29">
        <v>0</v>
      </c>
      <c r="E259" s="34">
        <f t="shared" si="23"/>
        <v>0.12132352941176471</v>
      </c>
      <c r="F259" s="34" t="str">
        <f t="shared" si="24"/>
        <v/>
      </c>
      <c r="G259" s="31" t="str">
        <f t="shared" si="25"/>
        <v>0</v>
      </c>
      <c r="H259" s="26">
        <f t="shared" si="26"/>
        <v>0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0</v>
      </c>
      <c r="D262" s="29">
        <v>0</v>
      </c>
      <c r="E262" s="34" t="str">
        <f t="shared" si="23"/>
        <v/>
      </c>
      <c r="F262" s="34" t="str">
        <f t="shared" si="24"/>
        <v/>
      </c>
      <c r="G262" s="31" t="str">
        <f t="shared" si="25"/>
        <v>0</v>
      </c>
      <c r="H262" s="26" t="str">
        <f t="shared" si="26"/>
        <v/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1</v>
      </c>
      <c r="E266" s="34" t="str">
        <f t="shared" si="23"/>
        <v/>
      </c>
      <c r="F266" s="34">
        <f t="shared" si="24"/>
        <v>4.4247787610619468E-3</v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0</v>
      </c>
      <c r="D268" s="29">
        <v>0</v>
      </c>
      <c r="E268" s="34" t="str">
        <f t="shared" si="23"/>
        <v/>
      </c>
      <c r="F268" s="34" t="str">
        <f t="shared" si="24"/>
        <v/>
      </c>
      <c r="G268" s="31" t="str">
        <f t="shared" si="25"/>
        <v>0</v>
      </c>
      <c r="H268" s="26" t="str">
        <f t="shared" si="26"/>
        <v/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1</v>
      </c>
      <c r="D270" s="29">
        <v>0</v>
      </c>
      <c r="E270" s="34">
        <f t="shared" si="23"/>
        <v>3.6764705882352941E-3</v>
      </c>
      <c r="F270" s="34" t="str">
        <f t="shared" si="24"/>
        <v/>
      </c>
      <c r="G270" s="31" t="str">
        <f t="shared" si="25"/>
        <v>0</v>
      </c>
      <c r="H270" s="26">
        <f t="shared" si="26"/>
        <v>0</v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0</v>
      </c>
      <c r="D273" s="29">
        <v>0</v>
      </c>
      <c r="E273" s="34" t="str">
        <f t="shared" si="23"/>
        <v/>
      </c>
      <c r="F273" s="34" t="str">
        <f t="shared" si="24"/>
        <v/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C289" s="46"/>
      <c r="D289" s="46"/>
      <c r="E289" s="37"/>
      <c r="F289" s="37"/>
      <c r="G289" s="38"/>
      <c r="H289" s="39"/>
    </row>
    <row r="290" spans="2:8" s="17" customFormat="1" ht="15" x14ac:dyDescent="0.2">
      <c r="B290" s="10"/>
      <c r="C290" s="46"/>
      <c r="D290" s="46"/>
      <c r="E290" s="37"/>
      <c r="F290" s="37"/>
      <c r="G290" s="38"/>
      <c r="H290" s="39"/>
    </row>
    <row r="291" spans="2:8" s="17" customFormat="1" ht="15" x14ac:dyDescent="0.2">
      <c r="B291" s="40"/>
      <c r="C291" s="41"/>
      <c r="D291" s="41"/>
      <c r="E291" s="41"/>
      <c r="F291" s="41"/>
      <c r="G291" s="45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1">
        <f>SUM(C295:C499)</f>
        <v>364</v>
      </c>
      <c r="D294" s="21">
        <f>SUM(D295:D499)</f>
        <v>170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-0.53296703296703296</v>
      </c>
      <c r="H294" s="22">
        <f>+IF(OR(AND(E294=""),(G294="")),"",E294*G294)</f>
        <v>-0.53296703296703296</v>
      </c>
    </row>
    <row r="295" spans="2:8" s="17" customFormat="1" ht="15" x14ac:dyDescent="0.2">
      <c r="B295" s="3" t="s">
        <v>100</v>
      </c>
      <c r="C295" s="29">
        <v>5</v>
      </c>
      <c r="D295" s="29">
        <v>1</v>
      </c>
      <c r="E295" s="34">
        <f>+IF(C295=0,"",C295/C$294)</f>
        <v>1.3736263736263736E-2</v>
      </c>
      <c r="F295" s="34">
        <f>+IF(D295=0,"",D295/D$294)</f>
        <v>5.8823529411764705E-3</v>
      </c>
      <c r="G295" s="31">
        <f>+IF(OR(AND(D295=0),(C295=0)),"0",((D295-C295)/C295))</f>
        <v>-0.8</v>
      </c>
      <c r="H295" s="26">
        <f>+IF(OR(AND(E295=""),(G295="")),"",E295*G295)</f>
        <v>-1.098901098901099E-2</v>
      </c>
    </row>
    <row r="296" spans="2:8" s="17" customFormat="1" ht="15" x14ac:dyDescent="0.2">
      <c r="B296" s="3" t="s">
        <v>113</v>
      </c>
      <c r="C296" s="29">
        <v>0</v>
      </c>
      <c r="D296" s="29">
        <v>1</v>
      </c>
      <c r="E296" s="34" t="str">
        <f t="shared" ref="E296:E359" si="31">+IF(C296=0,"",C296/C$294)</f>
        <v/>
      </c>
      <c r="F296" s="34">
        <f t="shared" ref="F296:F359" si="32">+IF(D296=0,"",D296/D$294)</f>
        <v>5.8823529411764705E-3</v>
      </c>
      <c r="G296" s="31" t="str">
        <f t="shared" ref="G296:G359" si="33">+IF(OR(AND(D296=0),(C296=0)),"0",((D296-C296)/C296))</f>
        <v>0</v>
      </c>
      <c r="H296" s="26" t="str">
        <f t="shared" ref="H296:H359" si="34">+IF(OR(AND(E296=""),(G296="")),"",E296*G296)</f>
        <v/>
      </c>
    </row>
    <row r="297" spans="2:8" s="17" customFormat="1" ht="15" x14ac:dyDescent="0.2">
      <c r="B297" s="3" t="s">
        <v>104</v>
      </c>
      <c r="C297" s="29">
        <v>1</v>
      </c>
      <c r="D297" s="29">
        <v>0</v>
      </c>
      <c r="E297" s="34">
        <f t="shared" si="31"/>
        <v>2.7472527472527475E-3</v>
      </c>
      <c r="F297" s="34" t="str">
        <f t="shared" si="32"/>
        <v/>
      </c>
      <c r="G297" s="31" t="str">
        <f t="shared" si="33"/>
        <v>0</v>
      </c>
      <c r="H297" s="26">
        <f t="shared" si="34"/>
        <v>0</v>
      </c>
    </row>
    <row r="298" spans="2:8" s="17" customFormat="1" ht="15" x14ac:dyDescent="0.2">
      <c r="B298" s="3" t="s">
        <v>95</v>
      </c>
      <c r="C298" s="29">
        <v>0</v>
      </c>
      <c r="D298" s="29">
        <v>0</v>
      </c>
      <c r="E298" s="34" t="str">
        <f t="shared" si="31"/>
        <v/>
      </c>
      <c r="F298" s="34" t="str">
        <f t="shared" si="32"/>
        <v/>
      </c>
      <c r="G298" s="31" t="str">
        <f t="shared" si="33"/>
        <v>0</v>
      </c>
      <c r="H298" s="26" t="str">
        <f t="shared" si="34"/>
        <v/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72</v>
      </c>
      <c r="D301" s="29">
        <v>5</v>
      </c>
      <c r="E301" s="34">
        <f t="shared" si="31"/>
        <v>0.19780219780219779</v>
      </c>
      <c r="F301" s="34">
        <f t="shared" si="32"/>
        <v>2.9411764705882353E-2</v>
      </c>
      <c r="G301" s="31">
        <f t="shared" si="33"/>
        <v>-0.93055555555555558</v>
      </c>
      <c r="H301" s="26">
        <f t="shared" si="34"/>
        <v>-0.18406593406593405</v>
      </c>
    </row>
    <row r="302" spans="2:8" s="17" customFormat="1" ht="15" x14ac:dyDescent="0.2">
      <c r="B302" s="3" t="s">
        <v>109</v>
      </c>
      <c r="C302" s="29">
        <v>0</v>
      </c>
      <c r="D302" s="29">
        <v>0</v>
      </c>
      <c r="E302" s="34" t="str">
        <f t="shared" si="31"/>
        <v/>
      </c>
      <c r="F302" s="34" t="str">
        <f t="shared" si="32"/>
        <v/>
      </c>
      <c r="G302" s="31" t="str">
        <f t="shared" si="33"/>
        <v>0</v>
      </c>
      <c r="H302" s="26" t="str">
        <f t="shared" si="34"/>
        <v/>
      </c>
    </row>
    <row r="303" spans="2:8" s="17" customFormat="1" ht="30" x14ac:dyDescent="0.2">
      <c r="B303" s="3" t="s">
        <v>108</v>
      </c>
      <c r="C303" s="29">
        <v>0</v>
      </c>
      <c r="D303" s="29">
        <v>0</v>
      </c>
      <c r="E303" s="34" t="str">
        <f t="shared" si="31"/>
        <v/>
      </c>
      <c r="F303" s="34" t="str">
        <f t="shared" si="32"/>
        <v/>
      </c>
      <c r="G303" s="31" t="str">
        <f t="shared" si="33"/>
        <v>0</v>
      </c>
      <c r="H303" s="26" t="str">
        <f t="shared" si="34"/>
        <v/>
      </c>
    </row>
    <row r="304" spans="2:8" s="17" customFormat="1" ht="15" x14ac:dyDescent="0.2">
      <c r="B304" s="3" t="s">
        <v>107</v>
      </c>
      <c r="C304" s="29">
        <v>6</v>
      </c>
      <c r="D304" s="29">
        <v>0</v>
      </c>
      <c r="E304" s="34">
        <f t="shared" si="31"/>
        <v>1.6483516483516484E-2</v>
      </c>
      <c r="F304" s="34" t="str">
        <f t="shared" si="32"/>
        <v/>
      </c>
      <c r="G304" s="31" t="str">
        <f t="shared" si="33"/>
        <v>0</v>
      </c>
      <c r="H304" s="26">
        <f t="shared" si="34"/>
        <v>0</v>
      </c>
    </row>
    <row r="305" spans="2:8" s="17" customFormat="1" ht="15" x14ac:dyDescent="0.2">
      <c r="B305" s="3" t="s">
        <v>351</v>
      </c>
      <c r="C305" s="29">
        <v>0</v>
      </c>
      <c r="D305" s="29">
        <v>1</v>
      </c>
      <c r="E305" s="34" t="str">
        <f t="shared" si="31"/>
        <v/>
      </c>
      <c r="F305" s="34">
        <f t="shared" si="32"/>
        <v>5.8823529411764705E-3</v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4</v>
      </c>
      <c r="D307" s="29">
        <v>6</v>
      </c>
      <c r="E307" s="34">
        <f t="shared" si="31"/>
        <v>1.098901098901099E-2</v>
      </c>
      <c r="F307" s="34">
        <f t="shared" si="32"/>
        <v>3.5294117647058823E-2</v>
      </c>
      <c r="G307" s="31">
        <f t="shared" si="33"/>
        <v>0.5</v>
      </c>
      <c r="H307" s="26">
        <f t="shared" si="34"/>
        <v>5.4945054945054949E-3</v>
      </c>
    </row>
    <row r="308" spans="2:8" s="17" customFormat="1" ht="15" x14ac:dyDescent="0.2">
      <c r="B308" s="3" t="s">
        <v>99</v>
      </c>
      <c r="C308" s="29">
        <v>2</v>
      </c>
      <c r="D308" s="29">
        <v>0</v>
      </c>
      <c r="E308" s="34">
        <f t="shared" si="31"/>
        <v>5.4945054945054949E-3</v>
      </c>
      <c r="F308" s="34" t="str">
        <f t="shared" si="32"/>
        <v/>
      </c>
      <c r="G308" s="31" t="str">
        <f t="shared" si="33"/>
        <v>0</v>
      </c>
      <c r="H308" s="26">
        <f t="shared" si="34"/>
        <v>0</v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42</v>
      </c>
      <c r="D310" s="29">
        <v>4</v>
      </c>
      <c r="E310" s="34">
        <f t="shared" si="31"/>
        <v>0.11538461538461539</v>
      </c>
      <c r="F310" s="34">
        <f t="shared" si="32"/>
        <v>2.3529411764705882E-2</v>
      </c>
      <c r="G310" s="31">
        <f t="shared" si="33"/>
        <v>-0.90476190476190477</v>
      </c>
      <c r="H310" s="26">
        <f t="shared" si="34"/>
        <v>-0.1043956043956044</v>
      </c>
    </row>
    <row r="311" spans="2:8" s="17" customFormat="1" ht="15" x14ac:dyDescent="0.2">
      <c r="B311" s="3" t="s">
        <v>102</v>
      </c>
      <c r="C311" s="29">
        <v>2</v>
      </c>
      <c r="D311" s="29">
        <v>1</v>
      </c>
      <c r="E311" s="34">
        <f t="shared" si="31"/>
        <v>5.4945054945054949E-3</v>
      </c>
      <c r="F311" s="34">
        <f t="shared" si="32"/>
        <v>5.8823529411764705E-3</v>
      </c>
      <c r="G311" s="31">
        <f t="shared" si="33"/>
        <v>-0.5</v>
      </c>
      <c r="H311" s="26">
        <f t="shared" si="34"/>
        <v>-2.7472527472527475E-3</v>
      </c>
    </row>
    <row r="312" spans="2:8" s="17" customFormat="1" ht="15" x14ac:dyDescent="0.2">
      <c r="B312" s="3" t="s">
        <v>97</v>
      </c>
      <c r="C312" s="29">
        <v>0</v>
      </c>
      <c r="D312" s="29">
        <v>0</v>
      </c>
      <c r="E312" s="34" t="str">
        <f t="shared" si="31"/>
        <v/>
      </c>
      <c r="F312" s="34" t="str">
        <f t="shared" si="32"/>
        <v/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8</v>
      </c>
      <c r="D314" s="29">
        <v>20</v>
      </c>
      <c r="E314" s="34">
        <f t="shared" si="31"/>
        <v>2.197802197802198E-2</v>
      </c>
      <c r="F314" s="34">
        <f t="shared" si="32"/>
        <v>0.11764705882352941</v>
      </c>
      <c r="G314" s="31">
        <f t="shared" si="33"/>
        <v>1.5</v>
      </c>
      <c r="H314" s="26">
        <f t="shared" si="34"/>
        <v>3.2967032967032968E-2</v>
      </c>
    </row>
    <row r="315" spans="2:8" s="17" customFormat="1" ht="15" x14ac:dyDescent="0.2">
      <c r="B315" s="3" t="s">
        <v>354</v>
      </c>
      <c r="C315" s="29">
        <v>2</v>
      </c>
      <c r="D315" s="29">
        <v>1</v>
      </c>
      <c r="E315" s="34">
        <f t="shared" si="31"/>
        <v>5.4945054945054949E-3</v>
      </c>
      <c r="F315" s="34">
        <f t="shared" si="32"/>
        <v>5.8823529411764705E-3</v>
      </c>
      <c r="G315" s="31">
        <f t="shared" si="33"/>
        <v>-0.5</v>
      </c>
      <c r="H315" s="26">
        <f t="shared" si="34"/>
        <v>-2.7472527472527475E-3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0</v>
      </c>
      <c r="D317" s="29">
        <v>6</v>
      </c>
      <c r="E317" s="34" t="str">
        <f t="shared" si="31"/>
        <v/>
      </c>
      <c r="F317" s="34">
        <f t="shared" si="32"/>
        <v>3.5294117647058823E-2</v>
      </c>
      <c r="G317" s="31" t="str">
        <f t="shared" si="33"/>
        <v>0</v>
      </c>
      <c r="H317" s="26" t="str">
        <f t="shared" si="34"/>
        <v/>
      </c>
    </row>
    <row r="318" spans="2:8" s="17" customFormat="1" ht="15" x14ac:dyDescent="0.2">
      <c r="B318" s="3" t="s">
        <v>355</v>
      </c>
      <c r="C318" s="29">
        <v>3</v>
      </c>
      <c r="D318" s="29">
        <v>5</v>
      </c>
      <c r="E318" s="34">
        <f t="shared" si="31"/>
        <v>8.241758241758242E-3</v>
      </c>
      <c r="F318" s="34">
        <f t="shared" si="32"/>
        <v>2.9411764705882353E-2</v>
      </c>
      <c r="G318" s="31">
        <f t="shared" si="33"/>
        <v>0.66666666666666663</v>
      </c>
      <c r="H318" s="26">
        <f t="shared" si="34"/>
        <v>5.4945054945054941E-3</v>
      </c>
    </row>
    <row r="319" spans="2:8" s="17" customFormat="1" ht="15" x14ac:dyDescent="0.2">
      <c r="B319" s="3" t="s">
        <v>115</v>
      </c>
      <c r="C319" s="29">
        <v>0</v>
      </c>
      <c r="D319" s="29">
        <v>0</v>
      </c>
      <c r="E319" s="34" t="str">
        <f t="shared" si="31"/>
        <v/>
      </c>
      <c r="F319" s="34" t="str">
        <f t="shared" si="32"/>
        <v/>
      </c>
      <c r="G319" s="31" t="str">
        <f t="shared" si="33"/>
        <v>0</v>
      </c>
      <c r="H319" s="26" t="str">
        <f t="shared" si="34"/>
        <v/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3</v>
      </c>
      <c r="D323" s="29">
        <v>0</v>
      </c>
      <c r="E323" s="34">
        <f t="shared" si="31"/>
        <v>8.241758241758242E-3</v>
      </c>
      <c r="F323" s="34" t="str">
        <f t="shared" si="32"/>
        <v/>
      </c>
      <c r="G323" s="31" t="str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29">
        <v>0</v>
      </c>
      <c r="D324" s="29">
        <v>0</v>
      </c>
      <c r="E324" s="34" t="str">
        <f t="shared" si="31"/>
        <v/>
      </c>
      <c r="F324" s="34" t="str">
        <f t="shared" si="32"/>
        <v/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11</v>
      </c>
      <c r="D326" s="29">
        <v>1</v>
      </c>
      <c r="E326" s="34">
        <f t="shared" si="31"/>
        <v>3.021978021978022E-2</v>
      </c>
      <c r="F326" s="34">
        <f t="shared" si="32"/>
        <v>5.8823529411764705E-3</v>
      </c>
      <c r="G326" s="31">
        <f t="shared" si="33"/>
        <v>-0.90909090909090906</v>
      </c>
      <c r="H326" s="26">
        <f t="shared" si="34"/>
        <v>-2.7472527472527472E-2</v>
      </c>
    </row>
    <row r="327" spans="2:8" s="17" customFormat="1" ht="15" x14ac:dyDescent="0.2">
      <c r="B327" s="3" t="s">
        <v>358</v>
      </c>
      <c r="C327" s="29">
        <v>0</v>
      </c>
      <c r="D327" s="29">
        <v>1</v>
      </c>
      <c r="E327" s="34" t="str">
        <f t="shared" si="31"/>
        <v/>
      </c>
      <c r="F327" s="34">
        <f t="shared" si="32"/>
        <v>5.8823529411764705E-3</v>
      </c>
      <c r="G327" s="31" t="str">
        <f t="shared" si="33"/>
        <v>0</v>
      </c>
      <c r="H327" s="26" t="str">
        <f t="shared" si="34"/>
        <v/>
      </c>
    </row>
    <row r="328" spans="2:8" s="17" customFormat="1" ht="15" x14ac:dyDescent="0.2">
      <c r="B328" s="3" t="s">
        <v>116</v>
      </c>
      <c r="C328" s="29">
        <v>12</v>
      </c>
      <c r="D328" s="29">
        <v>3</v>
      </c>
      <c r="E328" s="34">
        <f t="shared" si="31"/>
        <v>3.2967032967032968E-2</v>
      </c>
      <c r="F328" s="34">
        <f t="shared" si="32"/>
        <v>1.7647058823529412E-2</v>
      </c>
      <c r="G328" s="31">
        <f t="shared" si="33"/>
        <v>-0.75</v>
      </c>
      <c r="H328" s="26">
        <f t="shared" si="34"/>
        <v>-2.4725274725274728E-2</v>
      </c>
    </row>
    <row r="329" spans="2:8" s="17" customFormat="1" ht="15" x14ac:dyDescent="0.2">
      <c r="B329" s="3" t="s">
        <v>359</v>
      </c>
      <c r="C329" s="29">
        <v>0</v>
      </c>
      <c r="D329" s="29">
        <v>0</v>
      </c>
      <c r="E329" s="34" t="str">
        <f t="shared" si="31"/>
        <v/>
      </c>
      <c r="F329" s="34" t="str">
        <f t="shared" si="32"/>
        <v/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2</v>
      </c>
      <c r="D330" s="29">
        <v>0</v>
      </c>
      <c r="E330" s="34">
        <f t="shared" si="31"/>
        <v>5.4945054945054949E-3</v>
      </c>
      <c r="F330" s="34" t="str">
        <f t="shared" si="32"/>
        <v/>
      </c>
      <c r="G330" s="31" t="str">
        <f t="shared" si="33"/>
        <v>0</v>
      </c>
      <c r="H330" s="26">
        <f t="shared" si="34"/>
        <v>0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60</v>
      </c>
      <c r="D332" s="29">
        <v>13</v>
      </c>
      <c r="E332" s="34">
        <f t="shared" si="31"/>
        <v>0.16483516483516483</v>
      </c>
      <c r="F332" s="34">
        <f t="shared" si="32"/>
        <v>7.6470588235294124E-2</v>
      </c>
      <c r="G332" s="31">
        <f t="shared" si="33"/>
        <v>-0.78333333333333333</v>
      </c>
      <c r="H332" s="26">
        <f t="shared" si="34"/>
        <v>-0.12912087912087911</v>
      </c>
    </row>
    <row r="333" spans="2:8" s="17" customFormat="1" ht="15" x14ac:dyDescent="0.2">
      <c r="B333" s="3" t="s">
        <v>130</v>
      </c>
      <c r="C333" s="29">
        <v>6</v>
      </c>
      <c r="D333" s="29">
        <v>20</v>
      </c>
      <c r="E333" s="34">
        <f t="shared" si="31"/>
        <v>1.6483516483516484E-2</v>
      </c>
      <c r="F333" s="34">
        <f t="shared" si="32"/>
        <v>0.11764705882352941</v>
      </c>
      <c r="G333" s="31">
        <f t="shared" si="33"/>
        <v>2.3333333333333335</v>
      </c>
      <c r="H333" s="26">
        <f t="shared" si="34"/>
        <v>3.8461538461538464E-2</v>
      </c>
    </row>
    <row r="334" spans="2:8" s="17" customFormat="1" ht="15" x14ac:dyDescent="0.2">
      <c r="B334" s="3" t="s">
        <v>119</v>
      </c>
      <c r="C334" s="29">
        <v>3</v>
      </c>
      <c r="D334" s="29">
        <v>1</v>
      </c>
      <c r="E334" s="34">
        <f t="shared" si="31"/>
        <v>8.241758241758242E-3</v>
      </c>
      <c r="F334" s="34">
        <f t="shared" si="32"/>
        <v>5.8823529411764705E-3</v>
      </c>
      <c r="G334" s="31">
        <f t="shared" si="33"/>
        <v>-0.66666666666666663</v>
      </c>
      <c r="H334" s="26">
        <f t="shared" si="34"/>
        <v>-5.4945054945054941E-3</v>
      </c>
    </row>
    <row r="335" spans="2:8" s="17" customFormat="1" ht="15" x14ac:dyDescent="0.2">
      <c r="B335" s="3" t="s">
        <v>128</v>
      </c>
      <c r="C335" s="29">
        <v>5</v>
      </c>
      <c r="D335" s="29">
        <v>8</v>
      </c>
      <c r="E335" s="34">
        <f t="shared" si="31"/>
        <v>1.3736263736263736E-2</v>
      </c>
      <c r="F335" s="34">
        <f t="shared" si="32"/>
        <v>4.7058823529411764E-2</v>
      </c>
      <c r="G335" s="31">
        <f t="shared" si="33"/>
        <v>0.6</v>
      </c>
      <c r="H335" s="26">
        <f t="shared" si="34"/>
        <v>8.241758241758242E-3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11</v>
      </c>
      <c r="D337" s="29">
        <v>2</v>
      </c>
      <c r="E337" s="34">
        <f t="shared" si="31"/>
        <v>3.021978021978022E-2</v>
      </c>
      <c r="F337" s="34">
        <f t="shared" si="32"/>
        <v>1.1764705882352941E-2</v>
      </c>
      <c r="G337" s="31">
        <f t="shared" si="33"/>
        <v>-0.81818181818181823</v>
      </c>
      <c r="H337" s="26">
        <f t="shared" si="34"/>
        <v>-2.4725274725274728E-2</v>
      </c>
    </row>
    <row r="338" spans="2:8" s="17" customFormat="1" ht="30" x14ac:dyDescent="0.2">
      <c r="B338" s="3" t="s">
        <v>362</v>
      </c>
      <c r="C338" s="29">
        <v>0</v>
      </c>
      <c r="D338" s="29">
        <v>3</v>
      </c>
      <c r="E338" s="34" t="str">
        <f t="shared" si="31"/>
        <v/>
      </c>
      <c r="F338" s="34">
        <f t="shared" si="32"/>
        <v>1.7647058823529412E-2</v>
      </c>
      <c r="G338" s="31" t="str">
        <f t="shared" si="33"/>
        <v>0</v>
      </c>
      <c r="H338" s="26" t="str">
        <f t="shared" si="34"/>
        <v/>
      </c>
    </row>
    <row r="339" spans="2:8" s="17" customFormat="1" ht="15" x14ac:dyDescent="0.2">
      <c r="B339" s="3" t="s">
        <v>363</v>
      </c>
      <c r="C339" s="29">
        <v>1</v>
      </c>
      <c r="D339" s="29">
        <v>3</v>
      </c>
      <c r="E339" s="34">
        <f t="shared" si="31"/>
        <v>2.7472527472527475E-3</v>
      </c>
      <c r="F339" s="34">
        <f t="shared" si="32"/>
        <v>1.7647058823529412E-2</v>
      </c>
      <c r="G339" s="31">
        <f t="shared" si="33"/>
        <v>2</v>
      </c>
      <c r="H339" s="26">
        <f t="shared" si="34"/>
        <v>5.4945054945054949E-3</v>
      </c>
    </row>
    <row r="340" spans="2:8" s="17" customFormat="1" ht="15" x14ac:dyDescent="0.2">
      <c r="B340" s="3" t="s">
        <v>364</v>
      </c>
      <c r="C340" s="29">
        <v>33</v>
      </c>
      <c r="D340" s="29">
        <v>5</v>
      </c>
      <c r="E340" s="34">
        <f t="shared" si="31"/>
        <v>9.0659340659340656E-2</v>
      </c>
      <c r="F340" s="34">
        <f t="shared" si="32"/>
        <v>2.9411764705882353E-2</v>
      </c>
      <c r="G340" s="31">
        <f t="shared" si="33"/>
        <v>-0.84848484848484851</v>
      </c>
      <c r="H340" s="26">
        <f t="shared" si="34"/>
        <v>-7.6923076923076927E-2</v>
      </c>
    </row>
    <row r="341" spans="2:8" s="17" customFormat="1" ht="15" x14ac:dyDescent="0.2">
      <c r="B341" s="3" t="s">
        <v>118</v>
      </c>
      <c r="C341" s="29">
        <v>9</v>
      </c>
      <c r="D341" s="29">
        <v>0</v>
      </c>
      <c r="E341" s="34">
        <f t="shared" si="31"/>
        <v>2.4725274725274724E-2</v>
      </c>
      <c r="F341" s="34" t="str">
        <f t="shared" si="32"/>
        <v/>
      </c>
      <c r="G341" s="31" t="str">
        <f t="shared" si="33"/>
        <v>0</v>
      </c>
      <c r="H341" s="26">
        <f t="shared" si="34"/>
        <v>0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0</v>
      </c>
      <c r="E343" s="34" t="str">
        <f t="shared" si="31"/>
        <v/>
      </c>
      <c r="F343" s="34" t="str">
        <f t="shared" si="32"/>
        <v/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0</v>
      </c>
      <c r="D344" s="29">
        <v>5</v>
      </c>
      <c r="E344" s="34" t="str">
        <f t="shared" si="31"/>
        <v/>
      </c>
      <c r="F344" s="34">
        <f t="shared" si="32"/>
        <v>2.9411764705882353E-2</v>
      </c>
      <c r="G344" s="31" t="str">
        <f t="shared" si="33"/>
        <v>0</v>
      </c>
      <c r="H344" s="26" t="str">
        <f t="shared" si="34"/>
        <v/>
      </c>
    </row>
    <row r="345" spans="2:8" s="17" customFormat="1" ht="15" x14ac:dyDescent="0.2">
      <c r="B345" s="3" t="s">
        <v>366</v>
      </c>
      <c r="C345" s="29">
        <v>0</v>
      </c>
      <c r="D345" s="29">
        <v>9</v>
      </c>
      <c r="E345" s="34" t="str">
        <f t="shared" si="31"/>
        <v/>
      </c>
      <c r="F345" s="34">
        <f t="shared" si="32"/>
        <v>5.2941176470588235E-2</v>
      </c>
      <c r="G345" s="31" t="str">
        <f t="shared" si="33"/>
        <v>0</v>
      </c>
      <c r="H345" s="26" t="str">
        <f t="shared" si="34"/>
        <v/>
      </c>
    </row>
    <row r="346" spans="2:8" s="17" customFormat="1" ht="15" x14ac:dyDescent="0.2">
      <c r="B346" s="3" t="s">
        <v>122</v>
      </c>
      <c r="C346" s="29">
        <v>1</v>
      </c>
      <c r="D346" s="29">
        <v>0</v>
      </c>
      <c r="E346" s="34">
        <f t="shared" si="31"/>
        <v>2.7472527472527475E-3</v>
      </c>
      <c r="F346" s="34" t="str">
        <f t="shared" si="32"/>
        <v/>
      </c>
      <c r="G346" s="31" t="str">
        <f t="shared" si="33"/>
        <v>0</v>
      </c>
      <c r="H346" s="26">
        <f t="shared" si="34"/>
        <v>0</v>
      </c>
    </row>
    <row r="347" spans="2:8" s="17" customFormat="1" ht="15" x14ac:dyDescent="0.2">
      <c r="B347" s="3" t="s">
        <v>121</v>
      </c>
      <c r="C347" s="29">
        <v>0</v>
      </c>
      <c r="D347" s="29">
        <v>1</v>
      </c>
      <c r="E347" s="34" t="str">
        <f t="shared" si="31"/>
        <v/>
      </c>
      <c r="F347" s="34">
        <f t="shared" si="32"/>
        <v>5.8823529411764705E-3</v>
      </c>
      <c r="G347" s="31" t="str">
        <f t="shared" si="33"/>
        <v>0</v>
      </c>
      <c r="H347" s="26" t="str">
        <f t="shared" si="34"/>
        <v/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0</v>
      </c>
      <c r="D350" s="29">
        <v>0</v>
      </c>
      <c r="E350" s="34" t="str">
        <f t="shared" si="31"/>
        <v/>
      </c>
      <c r="F350" s="34" t="str">
        <f t="shared" si="32"/>
        <v/>
      </c>
      <c r="G350" s="31" t="str">
        <f t="shared" si="33"/>
        <v>0</v>
      </c>
      <c r="H350" s="26" t="str">
        <f t="shared" si="34"/>
        <v/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0</v>
      </c>
      <c r="D353" s="29">
        <v>0</v>
      </c>
      <c r="E353" s="34" t="str">
        <f t="shared" si="31"/>
        <v/>
      </c>
      <c r="F353" s="34" t="str">
        <f t="shared" si="32"/>
        <v/>
      </c>
      <c r="G353" s="31" t="str">
        <f t="shared" si="33"/>
        <v>0</v>
      </c>
      <c r="H353" s="26" t="str">
        <f t="shared" si="34"/>
        <v/>
      </c>
    </row>
    <row r="354" spans="2:8" s="17" customFormat="1" ht="15" x14ac:dyDescent="0.2">
      <c r="B354" s="3" t="s">
        <v>124</v>
      </c>
      <c r="C354" s="29">
        <v>1</v>
      </c>
      <c r="D354" s="29">
        <v>4</v>
      </c>
      <c r="E354" s="34">
        <f t="shared" si="31"/>
        <v>2.7472527472527475E-3</v>
      </c>
      <c r="F354" s="34">
        <f t="shared" si="32"/>
        <v>2.3529411764705882E-2</v>
      </c>
      <c r="G354" s="31">
        <f t="shared" si="33"/>
        <v>3</v>
      </c>
      <c r="H354" s="26">
        <f t="shared" si="34"/>
        <v>8.241758241758242E-3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0</v>
      </c>
      <c r="E356" s="34" t="str">
        <f t="shared" si="31"/>
        <v/>
      </c>
      <c r="F356" s="34" t="str">
        <f t="shared" si="32"/>
        <v/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2</v>
      </c>
      <c r="D357" s="29">
        <v>0</v>
      </c>
      <c r="E357" s="34">
        <f t="shared" si="31"/>
        <v>5.4945054945054949E-3</v>
      </c>
      <c r="F357" s="34" t="str">
        <f t="shared" si="32"/>
        <v/>
      </c>
      <c r="G357" s="31" t="str">
        <f t="shared" si="33"/>
        <v>0</v>
      </c>
      <c r="H357" s="26">
        <f t="shared" si="34"/>
        <v>0</v>
      </c>
    </row>
    <row r="358" spans="2:8" s="17" customFormat="1" ht="15" x14ac:dyDescent="0.2">
      <c r="B358" s="3" t="s">
        <v>127</v>
      </c>
      <c r="C358" s="29">
        <v>7</v>
      </c>
      <c r="D358" s="29">
        <v>5</v>
      </c>
      <c r="E358" s="34">
        <f t="shared" si="31"/>
        <v>1.9230769230769232E-2</v>
      </c>
      <c r="F358" s="34">
        <f t="shared" si="32"/>
        <v>2.9411764705882353E-2</v>
      </c>
      <c r="G358" s="31">
        <f t="shared" si="33"/>
        <v>-0.2857142857142857</v>
      </c>
      <c r="H358" s="26">
        <f t="shared" si="34"/>
        <v>-5.4945054945054949E-3</v>
      </c>
    </row>
    <row r="359" spans="2:8" s="17" customFormat="1" ht="15" x14ac:dyDescent="0.2">
      <c r="B359" s="3" t="s">
        <v>123</v>
      </c>
      <c r="C359" s="29">
        <v>0</v>
      </c>
      <c r="D359" s="29">
        <v>0</v>
      </c>
      <c r="E359" s="34" t="str">
        <f t="shared" si="31"/>
        <v/>
      </c>
      <c r="F359" s="34" t="str">
        <f t="shared" si="32"/>
        <v/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1</v>
      </c>
      <c r="D362" s="29">
        <v>0</v>
      </c>
      <c r="E362" s="34">
        <f t="shared" si="35"/>
        <v>2.7472527472527475E-3</v>
      </c>
      <c r="F362" s="34" t="str">
        <f t="shared" si="36"/>
        <v/>
      </c>
      <c r="G362" s="31" t="str">
        <f t="shared" si="37"/>
        <v>0</v>
      </c>
      <c r="H362" s="26">
        <f t="shared" si="38"/>
        <v>0</v>
      </c>
    </row>
    <row r="363" spans="2:8" s="17" customFormat="1" ht="30" x14ac:dyDescent="0.2">
      <c r="B363" s="3" t="s">
        <v>376</v>
      </c>
      <c r="C363" s="29">
        <v>0</v>
      </c>
      <c r="D363" s="29">
        <v>0</v>
      </c>
      <c r="E363" s="34" t="str">
        <f t="shared" si="35"/>
        <v/>
      </c>
      <c r="F363" s="34" t="str">
        <f t="shared" si="36"/>
        <v/>
      </c>
      <c r="G363" s="31" t="str">
        <f t="shared" si="37"/>
        <v>0</v>
      </c>
      <c r="H363" s="26" t="str">
        <f t="shared" si="38"/>
        <v/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1</v>
      </c>
      <c r="D367" s="29">
        <v>0</v>
      </c>
      <c r="E367" s="34">
        <f t="shared" si="35"/>
        <v>2.7472527472527475E-3</v>
      </c>
      <c r="F367" s="34" t="str">
        <f t="shared" si="36"/>
        <v/>
      </c>
      <c r="G367" s="31" t="str">
        <f t="shared" si="37"/>
        <v>0</v>
      </c>
      <c r="H367" s="26">
        <f t="shared" si="38"/>
        <v>0</v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4</v>
      </c>
      <c r="D369" s="29">
        <v>0</v>
      </c>
      <c r="E369" s="34">
        <f t="shared" si="35"/>
        <v>1.098901098901099E-2</v>
      </c>
      <c r="F369" s="34" t="str">
        <f t="shared" si="36"/>
        <v/>
      </c>
      <c r="G369" s="31" t="str">
        <f t="shared" si="37"/>
        <v>0</v>
      </c>
      <c r="H369" s="26">
        <f t="shared" si="38"/>
        <v>0</v>
      </c>
    </row>
    <row r="370" spans="2:8" s="17" customFormat="1" ht="15" x14ac:dyDescent="0.2">
      <c r="B370" s="3" t="s">
        <v>135</v>
      </c>
      <c r="C370" s="29">
        <v>1</v>
      </c>
      <c r="D370" s="29">
        <v>0</v>
      </c>
      <c r="E370" s="34">
        <f t="shared" si="35"/>
        <v>2.7472527472527475E-3</v>
      </c>
      <c r="F370" s="34" t="str">
        <f t="shared" si="36"/>
        <v/>
      </c>
      <c r="G370" s="31" t="str">
        <f t="shared" si="37"/>
        <v>0</v>
      </c>
      <c r="H370" s="26">
        <f t="shared" si="38"/>
        <v>0</v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0</v>
      </c>
      <c r="D372" s="29">
        <v>1</v>
      </c>
      <c r="E372" s="34" t="str">
        <f t="shared" si="35"/>
        <v/>
      </c>
      <c r="F372" s="34">
        <f t="shared" si="36"/>
        <v>5.8823529411764705E-3</v>
      </c>
      <c r="G372" s="31" t="str">
        <f t="shared" si="37"/>
        <v>0</v>
      </c>
      <c r="H372" s="26" t="str">
        <f t="shared" si="38"/>
        <v/>
      </c>
    </row>
    <row r="373" spans="2:8" s="17" customFormat="1" ht="15" x14ac:dyDescent="0.2">
      <c r="B373" s="3" t="s">
        <v>382</v>
      </c>
      <c r="C373" s="29">
        <v>1</v>
      </c>
      <c r="D373" s="29">
        <v>0</v>
      </c>
      <c r="E373" s="34">
        <f t="shared" si="35"/>
        <v>2.7472527472527475E-3</v>
      </c>
      <c r="F373" s="34" t="str">
        <f t="shared" si="36"/>
        <v/>
      </c>
      <c r="G373" s="31" t="str">
        <f t="shared" si="37"/>
        <v>0</v>
      </c>
      <c r="H373" s="26">
        <f t="shared" si="38"/>
        <v>0</v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0</v>
      </c>
      <c r="D375" s="29">
        <v>0</v>
      </c>
      <c r="E375" s="34" t="str">
        <f t="shared" si="35"/>
        <v/>
      </c>
      <c r="F375" s="34" t="str">
        <f t="shared" si="36"/>
        <v/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0</v>
      </c>
      <c r="E377" s="34" t="str">
        <f t="shared" si="35"/>
        <v/>
      </c>
      <c r="F377" s="34" t="str">
        <f t="shared" si="36"/>
        <v/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2</v>
      </c>
      <c r="D378" s="29">
        <v>0</v>
      </c>
      <c r="E378" s="34">
        <f t="shared" si="35"/>
        <v>5.4945054945054949E-3</v>
      </c>
      <c r="F378" s="34" t="str">
        <f t="shared" si="36"/>
        <v/>
      </c>
      <c r="G378" s="31" t="str">
        <f t="shared" si="37"/>
        <v>0</v>
      </c>
      <c r="H378" s="26">
        <f t="shared" si="38"/>
        <v>0</v>
      </c>
    </row>
    <row r="379" spans="2:8" s="17" customFormat="1" ht="15" x14ac:dyDescent="0.2">
      <c r="B379" s="3" t="s">
        <v>384</v>
      </c>
      <c r="C379" s="29">
        <v>0</v>
      </c>
      <c r="D379" s="29">
        <v>1</v>
      </c>
      <c r="E379" s="34" t="str">
        <f t="shared" si="35"/>
        <v/>
      </c>
      <c r="F379" s="34">
        <f t="shared" si="36"/>
        <v>5.8823529411764705E-3</v>
      </c>
      <c r="G379" s="31" t="str">
        <f t="shared" si="37"/>
        <v>0</v>
      </c>
      <c r="H379" s="26" t="str">
        <f t="shared" si="38"/>
        <v/>
      </c>
    </row>
    <row r="380" spans="2:8" s="17" customFormat="1" ht="30" x14ac:dyDescent="0.2">
      <c r="B380" s="3" t="s">
        <v>385</v>
      </c>
      <c r="C380" s="29">
        <v>0</v>
      </c>
      <c r="D380" s="29">
        <v>0</v>
      </c>
      <c r="E380" s="34" t="str">
        <f t="shared" si="35"/>
        <v/>
      </c>
      <c r="F380" s="34" t="str">
        <f t="shared" si="36"/>
        <v/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0</v>
      </c>
      <c r="E383" s="34" t="str">
        <f t="shared" si="35"/>
        <v/>
      </c>
      <c r="F383" s="34" t="str">
        <f t="shared" si="36"/>
        <v/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0</v>
      </c>
      <c r="D385" s="29">
        <v>0</v>
      </c>
      <c r="E385" s="34" t="str">
        <f t="shared" si="35"/>
        <v/>
      </c>
      <c r="F385" s="34" t="str">
        <f t="shared" si="36"/>
        <v/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0</v>
      </c>
      <c r="D387" s="29">
        <v>0</v>
      </c>
      <c r="E387" s="34" t="str">
        <f t="shared" si="35"/>
        <v/>
      </c>
      <c r="F387" s="34" t="str">
        <f t="shared" si="36"/>
        <v/>
      </c>
      <c r="G387" s="31" t="str">
        <f t="shared" si="37"/>
        <v>0</v>
      </c>
      <c r="H387" s="26" t="str">
        <f t="shared" si="38"/>
        <v/>
      </c>
    </row>
    <row r="388" spans="2:8" s="17" customFormat="1" ht="15" x14ac:dyDescent="0.2">
      <c r="B388" s="3" t="s">
        <v>389</v>
      </c>
      <c r="C388" s="29">
        <v>0</v>
      </c>
      <c r="D388" s="29">
        <v>0</v>
      </c>
      <c r="E388" s="34" t="str">
        <f t="shared" si="35"/>
        <v/>
      </c>
      <c r="F388" s="34" t="str">
        <f t="shared" si="36"/>
        <v/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1</v>
      </c>
      <c r="D391" s="29">
        <v>0</v>
      </c>
      <c r="E391" s="34">
        <f t="shared" si="35"/>
        <v>2.7472527472527475E-3</v>
      </c>
      <c r="F391" s="34" t="str">
        <f t="shared" si="36"/>
        <v/>
      </c>
      <c r="G391" s="31" t="str">
        <f t="shared" si="37"/>
        <v>0</v>
      </c>
      <c r="H391" s="26">
        <f t="shared" si="38"/>
        <v>0</v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3</v>
      </c>
      <c r="D393" s="29">
        <v>2</v>
      </c>
      <c r="E393" s="34">
        <f t="shared" si="35"/>
        <v>8.241758241758242E-3</v>
      </c>
      <c r="F393" s="34">
        <f t="shared" si="36"/>
        <v>1.1764705882352941E-2</v>
      </c>
      <c r="G393" s="31">
        <f t="shared" si="37"/>
        <v>-0.33333333333333331</v>
      </c>
      <c r="H393" s="26">
        <f t="shared" si="38"/>
        <v>-2.747252747252747E-3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1</v>
      </c>
      <c r="D395" s="29">
        <v>0</v>
      </c>
      <c r="E395" s="34">
        <f t="shared" si="35"/>
        <v>2.7472527472527475E-3</v>
      </c>
      <c r="F395" s="34" t="str">
        <f t="shared" si="36"/>
        <v/>
      </c>
      <c r="G395" s="31" t="str">
        <f t="shared" si="37"/>
        <v>0</v>
      </c>
      <c r="H395" s="26">
        <f t="shared" si="38"/>
        <v>0</v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0</v>
      </c>
      <c r="E398" s="34" t="str">
        <f t="shared" si="35"/>
        <v/>
      </c>
      <c r="F398" s="34" t="str">
        <f t="shared" si="36"/>
        <v/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0</v>
      </c>
      <c r="D401" s="29">
        <v>0</v>
      </c>
      <c r="E401" s="34" t="str">
        <f t="shared" si="35"/>
        <v/>
      </c>
      <c r="F401" s="34" t="str">
        <f t="shared" si="36"/>
        <v/>
      </c>
      <c r="G401" s="31" t="str">
        <f t="shared" si="37"/>
        <v>0</v>
      </c>
      <c r="H401" s="26" t="str">
        <f t="shared" si="38"/>
        <v/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0</v>
      </c>
      <c r="E403" s="34" t="str">
        <f t="shared" si="35"/>
        <v/>
      </c>
      <c r="F403" s="34" t="str">
        <f t="shared" si="36"/>
        <v/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0</v>
      </c>
      <c r="E405" s="34" t="str">
        <f t="shared" si="35"/>
        <v/>
      </c>
      <c r="F405" s="34" t="str">
        <f t="shared" si="36"/>
        <v/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0</v>
      </c>
      <c r="D406" s="29">
        <v>0</v>
      </c>
      <c r="E406" s="34" t="str">
        <f t="shared" si="35"/>
        <v/>
      </c>
      <c r="F406" s="34" t="str">
        <f t="shared" si="36"/>
        <v/>
      </c>
      <c r="G406" s="31" t="str">
        <f t="shared" si="37"/>
        <v>0</v>
      </c>
      <c r="H406" s="26" t="str">
        <f t="shared" si="38"/>
        <v/>
      </c>
    </row>
    <row r="407" spans="2:8" s="17" customFormat="1" ht="15" x14ac:dyDescent="0.2">
      <c r="B407" s="3" t="s">
        <v>398</v>
      </c>
      <c r="C407" s="29">
        <v>0</v>
      </c>
      <c r="D407" s="29">
        <v>0</v>
      </c>
      <c r="E407" s="34" t="str">
        <f t="shared" si="35"/>
        <v/>
      </c>
      <c r="F407" s="34" t="str">
        <f t="shared" si="36"/>
        <v/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2</v>
      </c>
      <c r="D408" s="29">
        <v>0</v>
      </c>
      <c r="E408" s="34">
        <f t="shared" si="35"/>
        <v>5.4945054945054949E-3</v>
      </c>
      <c r="F408" s="34" t="str">
        <f t="shared" si="36"/>
        <v/>
      </c>
      <c r="G408" s="31" t="str">
        <f t="shared" si="37"/>
        <v>0</v>
      </c>
      <c r="H408" s="26">
        <f t="shared" si="38"/>
        <v>0</v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0</v>
      </c>
      <c r="D411" s="29">
        <v>0</v>
      </c>
      <c r="E411" s="34" t="str">
        <f t="shared" si="35"/>
        <v/>
      </c>
      <c r="F411" s="34" t="str">
        <f t="shared" si="36"/>
        <v/>
      </c>
      <c r="G411" s="31" t="str">
        <f t="shared" si="37"/>
        <v>0</v>
      </c>
      <c r="H411" s="26" t="str">
        <f t="shared" si="38"/>
        <v/>
      </c>
    </row>
    <row r="412" spans="2:8" s="17" customFormat="1" ht="30" x14ac:dyDescent="0.2">
      <c r="B412" s="3" t="s">
        <v>402</v>
      </c>
      <c r="C412" s="29">
        <v>1</v>
      </c>
      <c r="D412" s="29">
        <v>17</v>
      </c>
      <c r="E412" s="34">
        <f t="shared" si="35"/>
        <v>2.7472527472527475E-3</v>
      </c>
      <c r="F412" s="34">
        <f t="shared" si="36"/>
        <v>0.1</v>
      </c>
      <c r="G412" s="31">
        <f t="shared" si="37"/>
        <v>16</v>
      </c>
      <c r="H412" s="26">
        <f t="shared" si="38"/>
        <v>4.3956043956043959E-2</v>
      </c>
    </row>
    <row r="413" spans="2:8" s="17" customFormat="1" ht="30" x14ac:dyDescent="0.2">
      <c r="B413" s="3" t="s">
        <v>403</v>
      </c>
      <c r="C413" s="29">
        <v>0</v>
      </c>
      <c r="D413" s="29">
        <v>1</v>
      </c>
      <c r="E413" s="34" t="str">
        <f t="shared" si="35"/>
        <v/>
      </c>
      <c r="F413" s="34">
        <f t="shared" si="36"/>
        <v>5.8823529411764705E-3</v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1</v>
      </c>
      <c r="D422" s="29">
        <v>0</v>
      </c>
      <c r="E422" s="34">
        <f t="shared" si="35"/>
        <v>2.7472527472527475E-3</v>
      </c>
      <c r="F422" s="34" t="str">
        <f t="shared" si="36"/>
        <v/>
      </c>
      <c r="G422" s="31" t="str">
        <f t="shared" si="37"/>
        <v>0</v>
      </c>
      <c r="H422" s="26">
        <f t="shared" si="38"/>
        <v>0</v>
      </c>
    </row>
    <row r="423" spans="2:8" s="17" customFormat="1" ht="30" x14ac:dyDescent="0.2">
      <c r="B423" s="3" t="s">
        <v>410</v>
      </c>
      <c r="C423" s="29">
        <v>1</v>
      </c>
      <c r="D423" s="29">
        <v>0</v>
      </c>
      <c r="E423" s="34">
        <f t="shared" si="35"/>
        <v>2.7472527472527475E-3</v>
      </c>
      <c r="F423" s="34" t="str">
        <f t="shared" si="36"/>
        <v/>
      </c>
      <c r="G423" s="31" t="str">
        <f t="shared" si="37"/>
        <v>0</v>
      </c>
      <c r="H423" s="26">
        <f t="shared" si="38"/>
        <v>0</v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1</v>
      </c>
      <c r="D430" s="29">
        <v>0</v>
      </c>
      <c r="E430" s="34">
        <f t="shared" si="39"/>
        <v>2.7472527472527475E-3</v>
      </c>
      <c r="F430" s="34" t="str">
        <f t="shared" si="40"/>
        <v/>
      </c>
      <c r="G430" s="31" t="str">
        <f t="shared" si="41"/>
        <v>0</v>
      </c>
      <c r="H430" s="26">
        <f t="shared" si="42"/>
        <v>0</v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3</v>
      </c>
      <c r="D432" s="29">
        <v>0</v>
      </c>
      <c r="E432" s="34">
        <f t="shared" si="39"/>
        <v>8.241758241758242E-3</v>
      </c>
      <c r="F432" s="34" t="str">
        <f t="shared" si="40"/>
        <v/>
      </c>
      <c r="G432" s="31" t="str">
        <f t="shared" si="41"/>
        <v>0</v>
      </c>
      <c r="H432" s="26">
        <f t="shared" si="42"/>
        <v>0</v>
      </c>
    </row>
    <row r="433" spans="2:8" s="17" customFormat="1" ht="15" x14ac:dyDescent="0.2">
      <c r="B433" s="3" t="s">
        <v>162</v>
      </c>
      <c r="C433" s="29">
        <v>1</v>
      </c>
      <c r="D433" s="29">
        <v>0</v>
      </c>
      <c r="E433" s="34">
        <f t="shared" si="39"/>
        <v>2.7472527472527475E-3</v>
      </c>
      <c r="F433" s="34" t="str">
        <f t="shared" si="40"/>
        <v/>
      </c>
      <c r="G433" s="31" t="str">
        <f t="shared" si="41"/>
        <v>0</v>
      </c>
      <c r="H433" s="26">
        <f t="shared" si="42"/>
        <v>0</v>
      </c>
    </row>
    <row r="434" spans="2:8" s="17" customFormat="1" ht="45" x14ac:dyDescent="0.2">
      <c r="B434" s="3" t="s">
        <v>418</v>
      </c>
      <c r="C434" s="29">
        <v>0</v>
      </c>
      <c r="D434" s="29">
        <v>0</v>
      </c>
      <c r="E434" s="34" t="str">
        <f t="shared" si="39"/>
        <v/>
      </c>
      <c r="F434" s="34" t="str">
        <f t="shared" si="40"/>
        <v/>
      </c>
      <c r="G434" s="31" t="str">
        <f t="shared" si="41"/>
        <v>0</v>
      </c>
      <c r="H434" s="26" t="str">
        <f t="shared" si="42"/>
        <v/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1</v>
      </c>
      <c r="D436" s="29">
        <v>0</v>
      </c>
      <c r="E436" s="34">
        <f t="shared" si="39"/>
        <v>2.7472527472527475E-3</v>
      </c>
      <c r="F436" s="34" t="str">
        <f t="shared" si="40"/>
        <v/>
      </c>
      <c r="G436" s="31" t="str">
        <f t="shared" si="41"/>
        <v>0</v>
      </c>
      <c r="H436" s="26">
        <f t="shared" si="42"/>
        <v>0</v>
      </c>
    </row>
    <row r="437" spans="2:8" s="17" customFormat="1" ht="30" x14ac:dyDescent="0.2">
      <c r="B437" s="3" t="s">
        <v>420</v>
      </c>
      <c r="C437" s="29">
        <v>9</v>
      </c>
      <c r="D437" s="29">
        <v>0</v>
      </c>
      <c r="E437" s="34">
        <f t="shared" si="39"/>
        <v>2.4725274725274724E-2</v>
      </c>
      <c r="F437" s="34" t="str">
        <f t="shared" si="40"/>
        <v/>
      </c>
      <c r="G437" s="31" t="str">
        <f t="shared" si="41"/>
        <v>0</v>
      </c>
      <c r="H437" s="26">
        <f t="shared" si="42"/>
        <v>0</v>
      </c>
    </row>
    <row r="438" spans="2:8" s="17" customFormat="1" ht="15" x14ac:dyDescent="0.2">
      <c r="B438" s="3" t="s">
        <v>155</v>
      </c>
      <c r="C438" s="29">
        <v>0</v>
      </c>
      <c r="D438" s="29">
        <v>1</v>
      </c>
      <c r="E438" s="34" t="str">
        <f t="shared" si="39"/>
        <v/>
      </c>
      <c r="F438" s="34">
        <f t="shared" si="40"/>
        <v>5.8823529411764705E-3</v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0</v>
      </c>
      <c r="D441" s="29">
        <v>0</v>
      </c>
      <c r="E441" s="34" t="str">
        <f t="shared" si="39"/>
        <v/>
      </c>
      <c r="F441" s="34" t="str">
        <f t="shared" si="40"/>
        <v/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2</v>
      </c>
      <c r="D446" s="29">
        <v>0</v>
      </c>
      <c r="E446" s="34">
        <f t="shared" si="39"/>
        <v>5.4945054945054949E-3</v>
      </c>
      <c r="F446" s="34" t="str">
        <f t="shared" si="40"/>
        <v/>
      </c>
      <c r="G446" s="31" t="str">
        <f t="shared" si="41"/>
        <v>0</v>
      </c>
      <c r="H446" s="26">
        <f t="shared" si="42"/>
        <v>0</v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1</v>
      </c>
      <c r="D448" s="29">
        <v>0</v>
      </c>
      <c r="E448" s="34">
        <f t="shared" si="39"/>
        <v>2.7472527472527475E-3</v>
      </c>
      <c r="F448" s="34" t="str">
        <f t="shared" si="40"/>
        <v/>
      </c>
      <c r="G448" s="31" t="str">
        <f t="shared" si="41"/>
        <v>0</v>
      </c>
      <c r="H448" s="26">
        <f t="shared" si="42"/>
        <v>0</v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1</v>
      </c>
      <c r="D450" s="29">
        <v>0</v>
      </c>
      <c r="E450" s="34">
        <f t="shared" si="39"/>
        <v>2.7472527472527475E-3</v>
      </c>
      <c r="F450" s="34" t="str">
        <f t="shared" si="40"/>
        <v/>
      </c>
      <c r="G450" s="31" t="str">
        <f t="shared" si="41"/>
        <v>0</v>
      </c>
      <c r="H450" s="26">
        <f t="shared" si="42"/>
        <v>0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3</v>
      </c>
      <c r="D460" s="29">
        <v>7</v>
      </c>
      <c r="E460" s="34">
        <f t="shared" si="39"/>
        <v>8.241758241758242E-3</v>
      </c>
      <c r="F460" s="34">
        <f t="shared" si="40"/>
        <v>4.1176470588235294E-2</v>
      </c>
      <c r="G460" s="31">
        <f t="shared" si="41"/>
        <v>1.3333333333333333</v>
      </c>
      <c r="H460" s="26">
        <f t="shared" si="42"/>
        <v>1.0989010989010988E-2</v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5</v>
      </c>
      <c r="D463" s="29">
        <v>0</v>
      </c>
      <c r="E463" s="34">
        <f t="shared" si="39"/>
        <v>1.3736263736263736E-2</v>
      </c>
      <c r="F463" s="34" t="str">
        <f t="shared" si="40"/>
        <v/>
      </c>
      <c r="G463" s="31" t="str">
        <f t="shared" si="41"/>
        <v>0</v>
      </c>
      <c r="H463" s="26">
        <f t="shared" si="42"/>
        <v>0</v>
      </c>
    </row>
    <row r="464" spans="2:8" s="17" customFormat="1" ht="15" x14ac:dyDescent="0.2">
      <c r="B464" s="3" t="s">
        <v>478</v>
      </c>
      <c r="C464" s="29">
        <v>0</v>
      </c>
      <c r="D464" s="29">
        <v>0</v>
      </c>
      <c r="E464" s="34" t="str">
        <f t="shared" si="39"/>
        <v/>
      </c>
      <c r="F464" s="34" t="str">
        <f t="shared" si="40"/>
        <v/>
      </c>
      <c r="G464" s="31" t="str">
        <f t="shared" si="41"/>
        <v>0</v>
      </c>
      <c r="H464" s="26" t="str">
        <f t="shared" si="42"/>
        <v/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0</v>
      </c>
      <c r="D467" s="29">
        <v>0</v>
      </c>
      <c r="E467" s="34" t="str">
        <f t="shared" si="39"/>
        <v/>
      </c>
      <c r="F467" s="34" t="str">
        <f t="shared" si="40"/>
        <v/>
      </c>
      <c r="G467" s="31" t="str">
        <f t="shared" si="41"/>
        <v>0</v>
      </c>
      <c r="H467" s="26" t="str">
        <f t="shared" si="42"/>
        <v/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0</v>
      </c>
      <c r="E475" s="34" t="str">
        <f t="shared" si="39"/>
        <v/>
      </c>
      <c r="F475" s="34" t="str">
        <f t="shared" si="40"/>
        <v/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0</v>
      </c>
      <c r="D478" s="29">
        <v>0</v>
      </c>
      <c r="E478" s="34" t="str">
        <f t="shared" si="39"/>
        <v/>
      </c>
      <c r="F478" s="34" t="str">
        <f t="shared" si="40"/>
        <v/>
      </c>
      <c r="G478" s="31" t="str">
        <f t="shared" si="41"/>
        <v>0</v>
      </c>
      <c r="H478" s="26" t="str">
        <f t="shared" si="42"/>
        <v/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0</v>
      </c>
      <c r="E480" s="34" t="str">
        <f t="shared" si="39"/>
        <v/>
      </c>
      <c r="F480" s="34" t="str">
        <f t="shared" si="40"/>
        <v/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0</v>
      </c>
      <c r="D483" s="29">
        <v>0</v>
      </c>
      <c r="E483" s="34" t="str">
        <f t="shared" si="39"/>
        <v/>
      </c>
      <c r="F483" s="34" t="str">
        <f t="shared" si="40"/>
        <v/>
      </c>
      <c r="G483" s="31" t="str">
        <f t="shared" si="41"/>
        <v>0</v>
      </c>
      <c r="H483" s="26" t="str">
        <f t="shared" si="42"/>
        <v/>
      </c>
    </row>
    <row r="484" spans="2:8" s="17" customFormat="1" ht="30" x14ac:dyDescent="0.2">
      <c r="B484" s="3" t="s">
        <v>184</v>
      </c>
      <c r="C484" s="29">
        <v>0</v>
      </c>
      <c r="D484" s="29">
        <v>0</v>
      </c>
      <c r="E484" s="34" t="str">
        <f t="shared" si="39"/>
        <v/>
      </c>
      <c r="F484" s="34" t="str">
        <f t="shared" si="40"/>
        <v/>
      </c>
      <c r="G484" s="31" t="str">
        <f t="shared" si="41"/>
        <v>0</v>
      </c>
      <c r="H484" s="26" t="str">
        <f t="shared" si="42"/>
        <v/>
      </c>
    </row>
    <row r="485" spans="2:8" s="17" customFormat="1" ht="15" x14ac:dyDescent="0.2">
      <c r="B485" s="3" t="s">
        <v>443</v>
      </c>
      <c r="C485" s="29">
        <v>1</v>
      </c>
      <c r="D485" s="29">
        <v>0</v>
      </c>
      <c r="E485" s="34">
        <f t="shared" si="39"/>
        <v>2.7472527472527475E-3</v>
      </c>
      <c r="F485" s="34" t="str">
        <f t="shared" si="40"/>
        <v/>
      </c>
      <c r="G485" s="31" t="str">
        <f t="shared" si="41"/>
        <v>0</v>
      </c>
      <c r="H485" s="26">
        <f t="shared" si="42"/>
        <v>0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1</v>
      </c>
      <c r="D491" s="29">
        <v>0</v>
      </c>
      <c r="E491" s="34">
        <f t="shared" si="43"/>
        <v>2.7472527472527475E-3</v>
      </c>
      <c r="F491" s="34" t="str">
        <f t="shared" si="44"/>
        <v/>
      </c>
      <c r="G491" s="31" t="str">
        <f t="shared" si="45"/>
        <v>0</v>
      </c>
      <c r="H491" s="26">
        <f t="shared" si="46"/>
        <v>0</v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0</v>
      </c>
      <c r="D493" s="29">
        <v>0</v>
      </c>
      <c r="E493" s="34" t="str">
        <f t="shared" si="43"/>
        <v/>
      </c>
      <c r="F493" s="34" t="str">
        <f t="shared" si="44"/>
        <v/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0</v>
      </c>
      <c r="D494" s="29">
        <v>5</v>
      </c>
      <c r="E494" s="34" t="str">
        <f t="shared" si="43"/>
        <v/>
      </c>
      <c r="F494" s="34">
        <f t="shared" si="44"/>
        <v>2.9411764705882353E-2</v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17" customFormat="1" ht="15" x14ac:dyDescent="0.2">
      <c r="B496" s="3" t="s">
        <v>450</v>
      </c>
      <c r="C496" s="29">
        <v>1</v>
      </c>
      <c r="D496" s="29">
        <v>0</v>
      </c>
      <c r="E496" s="34">
        <f t="shared" si="43"/>
        <v>2.7472527472527475E-3</v>
      </c>
      <c r="F496" s="34" t="str">
        <f t="shared" si="44"/>
        <v/>
      </c>
      <c r="G496" s="31" t="str">
        <f t="shared" si="45"/>
        <v>0</v>
      </c>
      <c r="H496" s="26">
        <f t="shared" si="46"/>
        <v>0</v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42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G500" s="45"/>
      <c r="H500" s="28"/>
    </row>
    <row r="501" spans="2:8" s="17" customFormat="1" x14ac:dyDescent="0.2">
      <c r="B501" s="27"/>
      <c r="C501" s="27"/>
      <c r="D501" s="27"/>
      <c r="G501" s="45"/>
      <c r="H501" s="28"/>
    </row>
    <row r="502" spans="2:8" s="17" customFormat="1" ht="15" x14ac:dyDescent="0.2">
      <c r="B502" s="40"/>
      <c r="C502" s="41"/>
      <c r="D502" s="41"/>
      <c r="E502" s="41"/>
      <c r="F502" s="41"/>
      <c r="G502" s="45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1">
        <f>SUM(C506:C530)</f>
        <v>76</v>
      </c>
      <c r="D505" s="21">
        <f>SUM(D506:D530)</f>
        <v>268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2.5263157894736841</v>
      </c>
      <c r="H505" s="22">
        <f>+IF(OR(AND(E505=""),(G505="")),"",E505*G505)</f>
        <v>2.5263157894736841</v>
      </c>
    </row>
    <row r="506" spans="2:8" s="17" customFormat="1" ht="15" x14ac:dyDescent="0.2">
      <c r="B506" s="3" t="s">
        <v>454</v>
      </c>
      <c r="C506" s="29">
        <v>0</v>
      </c>
      <c r="D506" s="29">
        <v>0</v>
      </c>
      <c r="E506" s="34" t="str">
        <f>+IF(C506=0,"",C506/C$505)</f>
        <v/>
      </c>
      <c r="F506" s="34" t="str">
        <f>+IF(D506=0,"",D506/D$505)</f>
        <v/>
      </c>
      <c r="G506" s="31" t="str">
        <f>+IF(OR(AND(D506=0),(C506=0)),"0",((D506-C506)/C506))</f>
        <v>0</v>
      </c>
      <c r="H506" s="26" t="str">
        <f>+IF(OR(AND(E506=""),(G506="")),"",E506*G506)</f>
        <v/>
      </c>
    </row>
    <row r="507" spans="2:8" s="17" customFormat="1" ht="15" x14ac:dyDescent="0.2">
      <c r="B507" s="3" t="s">
        <v>187</v>
      </c>
      <c r="C507" s="29">
        <v>1</v>
      </c>
      <c r="D507" s="29">
        <v>2</v>
      </c>
      <c r="E507" s="34">
        <f t="shared" ref="E507:E529" si="47">+IF(C507=0,"",C507/C$505)</f>
        <v>1.3157894736842105E-2</v>
      </c>
      <c r="F507" s="34">
        <f t="shared" ref="F507:F529" si="48">+IF(D507=0,"",D507/D$505)</f>
        <v>7.462686567164179E-3</v>
      </c>
      <c r="G507" s="31">
        <f t="shared" ref="G507:G529" si="49">+IF(OR(AND(D507=0),(C507=0)),"0",((D507-C507)/C507))</f>
        <v>1</v>
      </c>
      <c r="H507" s="26">
        <f t="shared" ref="H507:H530" si="50">+IF(OR(AND(E507=""),(G507="")),"",E507*G507)</f>
        <v>1.3157894736842105E-2</v>
      </c>
    </row>
    <row r="508" spans="2:8" s="17" customFormat="1" ht="15" x14ac:dyDescent="0.2">
      <c r="B508" s="3" t="s">
        <v>455</v>
      </c>
      <c r="C508" s="29">
        <v>7</v>
      </c>
      <c r="D508" s="29">
        <v>14</v>
      </c>
      <c r="E508" s="34">
        <f t="shared" si="47"/>
        <v>9.2105263157894732E-2</v>
      </c>
      <c r="F508" s="34">
        <f t="shared" si="48"/>
        <v>5.2238805970149252E-2</v>
      </c>
      <c r="G508" s="31">
        <f t="shared" si="49"/>
        <v>1</v>
      </c>
      <c r="H508" s="26">
        <f t="shared" si="50"/>
        <v>9.2105263157894732E-2</v>
      </c>
    </row>
    <row r="509" spans="2:8" s="17" customFormat="1" ht="15" x14ac:dyDescent="0.2">
      <c r="B509" s="3" t="s">
        <v>456</v>
      </c>
      <c r="C509" s="29">
        <v>7</v>
      </c>
      <c r="D509" s="29">
        <v>49</v>
      </c>
      <c r="E509" s="34">
        <f t="shared" si="47"/>
        <v>9.2105263157894732E-2</v>
      </c>
      <c r="F509" s="34">
        <f t="shared" si="48"/>
        <v>0.18283582089552239</v>
      </c>
      <c r="G509" s="31">
        <f t="shared" si="49"/>
        <v>6</v>
      </c>
      <c r="H509" s="26">
        <f t="shared" si="50"/>
        <v>0.55263157894736836</v>
      </c>
    </row>
    <row r="510" spans="2:8" s="17" customFormat="1" ht="15" x14ac:dyDescent="0.2">
      <c r="B510" s="3" t="s">
        <v>188</v>
      </c>
      <c r="C510" s="29">
        <v>0</v>
      </c>
      <c r="D510" s="29">
        <v>1</v>
      </c>
      <c r="E510" s="34" t="str">
        <f t="shared" si="47"/>
        <v/>
      </c>
      <c r="F510" s="34">
        <f t="shared" si="48"/>
        <v>3.7313432835820895E-3</v>
      </c>
      <c r="G510" s="31" t="str">
        <f t="shared" si="49"/>
        <v>0</v>
      </c>
      <c r="H510" s="26" t="str">
        <f t="shared" si="50"/>
        <v/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1</v>
      </c>
      <c r="E513" s="34" t="str">
        <f t="shared" si="47"/>
        <v/>
      </c>
      <c r="F513" s="34">
        <f t="shared" si="48"/>
        <v>3.7313432835820895E-3</v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0</v>
      </c>
      <c r="D515" s="29">
        <v>0</v>
      </c>
      <c r="E515" s="34" t="str">
        <f t="shared" si="47"/>
        <v/>
      </c>
      <c r="F515" s="34" t="str">
        <f t="shared" si="48"/>
        <v/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0</v>
      </c>
      <c r="D516" s="29">
        <v>0</v>
      </c>
      <c r="E516" s="34" t="str">
        <f t="shared" si="47"/>
        <v/>
      </c>
      <c r="F516" s="34" t="str">
        <f t="shared" si="48"/>
        <v/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0</v>
      </c>
      <c r="D517" s="29">
        <v>0</v>
      </c>
      <c r="E517" s="34" t="str">
        <f t="shared" si="47"/>
        <v/>
      </c>
      <c r="F517" s="34" t="str">
        <f t="shared" si="48"/>
        <v/>
      </c>
      <c r="G517" s="31" t="str">
        <f t="shared" si="49"/>
        <v>0</v>
      </c>
      <c r="H517" s="26" t="str">
        <f t="shared" si="50"/>
        <v/>
      </c>
    </row>
    <row r="518" spans="2:8" s="17" customFormat="1" ht="15" x14ac:dyDescent="0.2">
      <c r="B518" s="3" t="s">
        <v>190</v>
      </c>
      <c r="C518" s="29">
        <v>0</v>
      </c>
      <c r="D518" s="29">
        <v>1</v>
      </c>
      <c r="E518" s="34" t="str">
        <f t="shared" si="47"/>
        <v/>
      </c>
      <c r="F518" s="34">
        <f t="shared" si="48"/>
        <v>3.7313432835820895E-3</v>
      </c>
      <c r="G518" s="31" t="str">
        <f t="shared" si="49"/>
        <v>0</v>
      </c>
      <c r="H518" s="26" t="str">
        <f t="shared" si="50"/>
        <v/>
      </c>
    </row>
    <row r="519" spans="2:8" s="17" customFormat="1" ht="15" x14ac:dyDescent="0.2">
      <c r="B519" s="3" t="s">
        <v>192</v>
      </c>
      <c r="C519" s="29">
        <v>0</v>
      </c>
      <c r="D519" s="29">
        <v>0</v>
      </c>
      <c r="E519" s="34" t="str">
        <f t="shared" si="47"/>
        <v/>
      </c>
      <c r="F519" s="34" t="str">
        <f t="shared" si="48"/>
        <v/>
      </c>
      <c r="G519" s="31" t="str">
        <f t="shared" si="49"/>
        <v>0</v>
      </c>
      <c r="H519" s="26" t="str">
        <f t="shared" si="50"/>
        <v/>
      </c>
    </row>
    <row r="520" spans="2:8" s="17" customFormat="1" ht="15" x14ac:dyDescent="0.2">
      <c r="B520" s="3" t="s">
        <v>191</v>
      </c>
      <c r="C520" s="29">
        <v>0</v>
      </c>
      <c r="D520" s="29">
        <v>0</v>
      </c>
      <c r="E520" s="34" t="str">
        <f t="shared" si="47"/>
        <v/>
      </c>
      <c r="F520" s="34" t="str">
        <f t="shared" si="48"/>
        <v/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33</v>
      </c>
      <c r="D521" s="29">
        <v>26</v>
      </c>
      <c r="E521" s="34">
        <f t="shared" si="47"/>
        <v>0.43421052631578949</v>
      </c>
      <c r="F521" s="34">
        <f t="shared" si="48"/>
        <v>9.7014925373134331E-2</v>
      </c>
      <c r="G521" s="31">
        <f t="shared" si="49"/>
        <v>-0.21212121212121213</v>
      </c>
      <c r="H521" s="26">
        <f t="shared" si="50"/>
        <v>-9.2105263157894746E-2</v>
      </c>
    </row>
    <row r="522" spans="2:8" s="17" customFormat="1" ht="15" x14ac:dyDescent="0.2">
      <c r="B522" s="3" t="s">
        <v>193</v>
      </c>
      <c r="C522" s="29">
        <v>28</v>
      </c>
      <c r="D522" s="29">
        <v>168</v>
      </c>
      <c r="E522" s="34">
        <f t="shared" si="47"/>
        <v>0.36842105263157893</v>
      </c>
      <c r="F522" s="34">
        <f t="shared" si="48"/>
        <v>0.62686567164179108</v>
      </c>
      <c r="G522" s="31">
        <f t="shared" si="49"/>
        <v>5</v>
      </c>
      <c r="H522" s="26">
        <f t="shared" si="50"/>
        <v>1.8421052631578947</v>
      </c>
    </row>
    <row r="523" spans="2:8" s="17" customFormat="1" ht="15" x14ac:dyDescent="0.2">
      <c r="B523" s="3" t="s">
        <v>462</v>
      </c>
      <c r="C523" s="29">
        <v>0</v>
      </c>
      <c r="D523" s="29">
        <v>2</v>
      </c>
      <c r="E523" s="34" t="str">
        <f t="shared" si="47"/>
        <v/>
      </c>
      <c r="F523" s="34">
        <f t="shared" si="48"/>
        <v>7.462686567164179E-3</v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0</v>
      </c>
      <c r="D524" s="29">
        <v>0</v>
      </c>
      <c r="E524" s="34" t="str">
        <f t="shared" si="47"/>
        <v/>
      </c>
      <c r="F524" s="34" t="str">
        <f t="shared" si="48"/>
        <v/>
      </c>
      <c r="G524" s="31" t="str">
        <f t="shared" si="49"/>
        <v>0</v>
      </c>
      <c r="H524" s="26" t="str">
        <f t="shared" si="50"/>
        <v/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0</v>
      </c>
      <c r="D526" s="29">
        <v>0</v>
      </c>
      <c r="E526" s="34" t="str">
        <f t="shared" si="47"/>
        <v/>
      </c>
      <c r="F526" s="34" t="str">
        <f t="shared" si="48"/>
        <v/>
      </c>
      <c r="G526" s="31" t="str">
        <f t="shared" si="49"/>
        <v>0</v>
      </c>
      <c r="H526" s="26" t="str">
        <f t="shared" si="50"/>
        <v/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1</v>
      </c>
      <c r="E528" s="34" t="str">
        <f t="shared" si="47"/>
        <v/>
      </c>
      <c r="F528" s="34">
        <f t="shared" si="48"/>
        <v>3.7313432835820895E-3</v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0</v>
      </c>
      <c r="D529" s="29">
        <v>3</v>
      </c>
      <c r="E529" s="34" t="str">
        <f t="shared" si="47"/>
        <v/>
      </c>
      <c r="F529" s="34">
        <f t="shared" si="48"/>
        <v>1.1194029850746268E-2</v>
      </c>
      <c r="G529" s="31" t="str">
        <f t="shared" si="49"/>
        <v>0</v>
      </c>
      <c r="H529" s="26" t="str">
        <f t="shared" si="50"/>
        <v/>
      </c>
    </row>
    <row r="530" spans="2:8" s="17" customFormat="1" ht="30" x14ac:dyDescent="0.2">
      <c r="B530" s="3" t="s">
        <v>467</v>
      </c>
      <c r="C530" s="29">
        <v>0</v>
      </c>
      <c r="D530" s="29">
        <v>0</v>
      </c>
      <c r="E530" s="34" t="str">
        <f>+IF(C530=0,"",C530/C$505)</f>
        <v/>
      </c>
      <c r="F530" s="34" t="str">
        <f>+IF(D530=0,"",D530/D$505)</f>
        <v/>
      </c>
      <c r="G530" s="31" t="str">
        <f>+IF(OR(AND(D530=0),(C530=0)),"0",((D530-C530)/C530))</f>
        <v>0</v>
      </c>
      <c r="H530" s="26" t="str">
        <f t="shared" si="50"/>
        <v/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E149:F149"/>
    <mergeCell ref="G68:G69"/>
    <mergeCell ref="H68:H69"/>
    <mergeCell ref="H6:H7"/>
    <mergeCell ref="G6:G7"/>
    <mergeCell ref="G16:G17"/>
    <mergeCell ref="H16:H17"/>
    <mergeCell ref="G503:G504"/>
    <mergeCell ref="H503:H504"/>
    <mergeCell ref="G149:G150"/>
    <mergeCell ref="H149:H150"/>
    <mergeCell ref="G292:G293"/>
    <mergeCell ref="H292:H293"/>
    <mergeCell ref="E503:F503"/>
    <mergeCell ref="E68:F68"/>
    <mergeCell ref="E292:F292"/>
    <mergeCell ref="B503:B504"/>
    <mergeCell ref="B292:B293"/>
    <mergeCell ref="B68:B69"/>
    <mergeCell ref="B149:B150"/>
    <mergeCell ref="C68:D68"/>
    <mergeCell ref="C292:D292"/>
    <mergeCell ref="C149:D149"/>
    <mergeCell ref="C503:D503"/>
    <mergeCell ref="B16:B17"/>
    <mergeCell ref="C16:D16"/>
    <mergeCell ref="B6:B7"/>
    <mergeCell ref="C6:D6"/>
    <mergeCell ref="E6:F6"/>
    <mergeCell ref="E16:F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551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504</v>
      </c>
      <c r="C8" s="20">
        <f>+C18+C70+C151+C294+C505</f>
        <v>18845</v>
      </c>
      <c r="D8" s="21">
        <f>+D18+D70+D151+D294+D505</f>
        <v>13707</v>
      </c>
      <c r="E8" s="22">
        <f>SUM(E9:E13)</f>
        <v>1</v>
      </c>
      <c r="F8" s="22">
        <f>SUM(F9:F13)</f>
        <v>1</v>
      </c>
      <c r="G8" s="22">
        <f t="shared" ref="G8:G13" si="0">+(D8-C8)/C8</f>
        <v>-0.27264526399575484</v>
      </c>
      <c r="H8" s="22">
        <f t="shared" ref="H8:H13" si="1">+IF(OR(AND(E8=""),(G8="")),"",E8*G8)</f>
        <v>-0.27264526399575484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185</v>
      </c>
      <c r="D9" s="24">
        <f>+D18</f>
        <v>172</v>
      </c>
      <c r="E9" s="25">
        <f t="shared" ref="E9:F13" si="2">+C9/C$8</f>
        <v>9.8169275669938976E-3</v>
      </c>
      <c r="F9" s="25">
        <f t="shared" si="2"/>
        <v>1.2548332968556212E-2</v>
      </c>
      <c r="G9" s="25">
        <f t="shared" si="0"/>
        <v>-7.0270270270270274E-2</v>
      </c>
      <c r="H9" s="26">
        <f t="shared" si="1"/>
        <v>-6.8983815335632798E-4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940</v>
      </c>
      <c r="D10" s="24">
        <f>+D70</f>
        <v>1397</v>
      </c>
      <c r="E10" s="25">
        <f t="shared" si="2"/>
        <v>4.988060493499602E-2</v>
      </c>
      <c r="F10" s="25">
        <f t="shared" si="2"/>
        <v>0.10191872765740133</v>
      </c>
      <c r="G10" s="25">
        <f t="shared" si="0"/>
        <v>0.48617021276595745</v>
      </c>
      <c r="H10" s="26">
        <f t="shared" si="1"/>
        <v>2.4250464314141681E-2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3086</v>
      </c>
      <c r="D11" s="24">
        <f>+D151</f>
        <v>3143</v>
      </c>
      <c r="E11" s="25">
        <f t="shared" si="2"/>
        <v>0.16375696471212522</v>
      </c>
      <c r="F11" s="25">
        <f t="shared" si="2"/>
        <v>0.22929889837309403</v>
      </c>
      <c r="G11" s="25">
        <f t="shared" si="0"/>
        <v>1.8470511989630591E-2</v>
      </c>
      <c r="H11" s="26">
        <f t="shared" si="1"/>
        <v>3.0246749801008227E-3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13435</v>
      </c>
      <c r="D12" s="24">
        <f>+D294</f>
        <v>6220</v>
      </c>
      <c r="E12" s="25">
        <f t="shared" si="2"/>
        <v>0.7129211992570974</v>
      </c>
      <c r="F12" s="25">
        <f t="shared" si="2"/>
        <v>0.45378273874662584</v>
      </c>
      <c r="G12" s="25">
        <f t="shared" si="0"/>
        <v>-0.53703014514328251</v>
      </c>
      <c r="H12" s="26">
        <f t="shared" si="1"/>
        <v>-0.38286017511276205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1199</v>
      </c>
      <c r="D13" s="24">
        <f>+D505</f>
        <v>2775</v>
      </c>
      <c r="E13" s="25">
        <f t="shared" si="2"/>
        <v>6.3624303528787479E-2</v>
      </c>
      <c r="F13" s="25">
        <f t="shared" si="2"/>
        <v>0.20245130225432262</v>
      </c>
      <c r="G13" s="25">
        <f t="shared" si="0"/>
        <v>1.3144286905754796</v>
      </c>
      <c r="H13" s="26">
        <f t="shared" si="1"/>
        <v>8.3629609976120997E-2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185</v>
      </c>
      <c r="D18" s="20">
        <f>SUM(D19:D64)</f>
        <v>172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-7.0270270270270274E-2</v>
      </c>
      <c r="H18" s="22">
        <f t="shared" ref="H18:H32" si="6">+IF(OR(AND(E18=""),(G18="")),"",E18*G18)</f>
        <v>-7.0270270270270274E-2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14</v>
      </c>
      <c r="D20" s="29">
        <v>58</v>
      </c>
      <c r="E20" s="30">
        <f t="shared" si="3"/>
        <v>7.567567567567568E-2</v>
      </c>
      <c r="F20" s="30">
        <f t="shared" si="4"/>
        <v>0.33720930232558138</v>
      </c>
      <c r="G20" s="31">
        <f t="shared" si="5"/>
        <v>3.1428571428571428</v>
      </c>
      <c r="H20" s="26">
        <f t="shared" si="6"/>
        <v>0.23783783783783785</v>
      </c>
    </row>
    <row r="21" spans="2:8" s="17" customFormat="1" ht="45" x14ac:dyDescent="0.2">
      <c r="B21" s="3" t="s">
        <v>1</v>
      </c>
      <c r="C21" s="29">
        <v>2</v>
      </c>
      <c r="D21" s="29">
        <v>0</v>
      </c>
      <c r="E21" s="30">
        <f t="shared" si="3"/>
        <v>1.0810810810810811E-2</v>
      </c>
      <c r="F21" s="30" t="str">
        <f t="shared" si="4"/>
        <v/>
      </c>
      <c r="G21" s="31" t="str">
        <f t="shared" si="5"/>
        <v>0</v>
      </c>
      <c r="H21" s="26">
        <f t="shared" si="6"/>
        <v>0</v>
      </c>
    </row>
    <row r="22" spans="2:8" s="17" customFormat="1" ht="45" x14ac:dyDescent="0.2">
      <c r="B22" s="3" t="s">
        <v>197</v>
      </c>
      <c r="C22" s="29">
        <v>2</v>
      </c>
      <c r="D22" s="29">
        <v>1</v>
      </c>
      <c r="E22" s="30">
        <f t="shared" si="3"/>
        <v>1.0810810810810811E-2</v>
      </c>
      <c r="F22" s="30">
        <f t="shared" si="4"/>
        <v>5.8139534883720929E-3</v>
      </c>
      <c r="G22" s="31">
        <f t="shared" si="5"/>
        <v>-0.5</v>
      </c>
      <c r="H22" s="26">
        <f t="shared" si="6"/>
        <v>-5.4054054054054057E-3</v>
      </c>
    </row>
    <row r="23" spans="2:8" s="17" customFormat="1" ht="30" x14ac:dyDescent="0.2">
      <c r="B23" s="3" t="s">
        <v>198</v>
      </c>
      <c r="C23" s="29">
        <v>8</v>
      </c>
      <c r="D23" s="29">
        <v>0</v>
      </c>
      <c r="E23" s="30">
        <f t="shared" si="3"/>
        <v>4.3243243243243246E-2</v>
      </c>
      <c r="F23" s="30" t="str">
        <f t="shared" si="4"/>
        <v/>
      </c>
      <c r="G23" s="31" t="str">
        <f t="shared" si="5"/>
        <v>0</v>
      </c>
      <c r="H23" s="26">
        <f t="shared" si="6"/>
        <v>0</v>
      </c>
    </row>
    <row r="24" spans="2:8" s="17" customFormat="1" ht="45" x14ac:dyDescent="0.2">
      <c r="B24" s="3" t="s">
        <v>199</v>
      </c>
      <c r="C24" s="29">
        <v>8</v>
      </c>
      <c r="D24" s="29">
        <v>3</v>
      </c>
      <c r="E24" s="30">
        <f t="shared" si="3"/>
        <v>4.3243243243243246E-2</v>
      </c>
      <c r="F24" s="30">
        <f t="shared" si="4"/>
        <v>1.7441860465116279E-2</v>
      </c>
      <c r="G24" s="31">
        <f t="shared" si="5"/>
        <v>-0.625</v>
      </c>
      <c r="H24" s="26">
        <f t="shared" si="6"/>
        <v>-2.7027027027027029E-2</v>
      </c>
    </row>
    <row r="25" spans="2:8" s="17" customFormat="1" ht="15" x14ac:dyDescent="0.2">
      <c r="B25" s="3" t="s">
        <v>2</v>
      </c>
      <c r="C25" s="29">
        <v>4</v>
      </c>
      <c r="D25" s="29">
        <v>3</v>
      </c>
      <c r="E25" s="30">
        <f t="shared" si="3"/>
        <v>2.1621621621621623E-2</v>
      </c>
      <c r="F25" s="30">
        <f t="shared" si="4"/>
        <v>1.7441860465116279E-2</v>
      </c>
      <c r="G25" s="31">
        <f t="shared" si="5"/>
        <v>-0.25</v>
      </c>
      <c r="H25" s="26">
        <f t="shared" si="6"/>
        <v>-5.4054054054054057E-3</v>
      </c>
    </row>
    <row r="26" spans="2:8" s="17" customFormat="1" ht="15" x14ac:dyDescent="0.2">
      <c r="B26" s="3" t="s">
        <v>6</v>
      </c>
      <c r="C26" s="29">
        <v>4</v>
      </c>
      <c r="D26" s="29">
        <v>4</v>
      </c>
      <c r="E26" s="30">
        <f t="shared" si="3"/>
        <v>2.1621621621621623E-2</v>
      </c>
      <c r="F26" s="30">
        <f t="shared" si="4"/>
        <v>2.3255813953488372E-2</v>
      </c>
      <c r="G26" s="31">
        <f t="shared" si="5"/>
        <v>0</v>
      </c>
      <c r="H26" s="26">
        <f t="shared" si="6"/>
        <v>0</v>
      </c>
    </row>
    <row r="27" spans="2:8" s="17" customFormat="1" ht="15" x14ac:dyDescent="0.2">
      <c r="B27" s="3" t="s">
        <v>3</v>
      </c>
      <c r="C27" s="29">
        <v>1</v>
      </c>
      <c r="D27" s="29">
        <v>0</v>
      </c>
      <c r="E27" s="30">
        <f t="shared" si="3"/>
        <v>5.4054054054054057E-3</v>
      </c>
      <c r="F27" s="30" t="str">
        <f t="shared" si="4"/>
        <v/>
      </c>
      <c r="G27" s="31" t="str">
        <f t="shared" si="5"/>
        <v>0</v>
      </c>
      <c r="H27" s="26">
        <f t="shared" si="6"/>
        <v>0</v>
      </c>
    </row>
    <row r="28" spans="2:8" s="17" customFormat="1" ht="15" x14ac:dyDescent="0.2">
      <c r="B28" s="3" t="s">
        <v>5</v>
      </c>
      <c r="C28" s="29">
        <v>14</v>
      </c>
      <c r="D28" s="29">
        <v>11</v>
      </c>
      <c r="E28" s="30">
        <f t="shared" si="3"/>
        <v>7.567567567567568E-2</v>
      </c>
      <c r="F28" s="30">
        <f t="shared" si="4"/>
        <v>6.3953488372093026E-2</v>
      </c>
      <c r="G28" s="31">
        <f t="shared" si="5"/>
        <v>-0.21428571428571427</v>
      </c>
      <c r="H28" s="26">
        <f t="shared" si="6"/>
        <v>-1.6216216216216217E-2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5</v>
      </c>
      <c r="D30" s="29">
        <v>2</v>
      </c>
      <c r="E30" s="30">
        <f t="shared" si="3"/>
        <v>2.7027027027027029E-2</v>
      </c>
      <c r="F30" s="30">
        <f t="shared" si="4"/>
        <v>1.1627906976744186E-2</v>
      </c>
      <c r="G30" s="31">
        <f t="shared" si="5"/>
        <v>-0.6</v>
      </c>
      <c r="H30" s="26">
        <f t="shared" si="6"/>
        <v>-1.6216216216216217E-2</v>
      </c>
    </row>
    <row r="31" spans="2:8" s="17" customFormat="1" ht="15" x14ac:dyDescent="0.2">
      <c r="B31" s="3" t="s">
        <v>4</v>
      </c>
      <c r="C31" s="29">
        <v>1</v>
      </c>
      <c r="D31" s="29">
        <v>0</v>
      </c>
      <c r="E31" s="30">
        <f t="shared" si="3"/>
        <v>5.4054054054054057E-3</v>
      </c>
      <c r="F31" s="30" t="str">
        <f t="shared" si="4"/>
        <v/>
      </c>
      <c r="G31" s="31" t="str">
        <f t="shared" si="5"/>
        <v>0</v>
      </c>
      <c r="H31" s="26">
        <f t="shared" si="6"/>
        <v>0</v>
      </c>
    </row>
    <row r="32" spans="2:8" s="17" customFormat="1" ht="15" x14ac:dyDescent="0.2">
      <c r="B32" s="3" t="s">
        <v>7</v>
      </c>
      <c r="C32" s="29">
        <v>1</v>
      </c>
      <c r="D32" s="29">
        <v>1</v>
      </c>
      <c r="E32" s="30">
        <f t="shared" si="3"/>
        <v>5.4054054054054057E-3</v>
      </c>
      <c r="F32" s="30">
        <f t="shared" si="4"/>
        <v>5.8139534883720929E-3</v>
      </c>
      <c r="G32" s="31">
        <f t="shared" si="5"/>
        <v>0</v>
      </c>
      <c r="H32" s="26">
        <f t="shared" si="6"/>
        <v>0</v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2</v>
      </c>
      <c r="D34" s="29">
        <v>1</v>
      </c>
      <c r="E34" s="30">
        <f t="shared" ref="E34:E64" si="10">+IF(C34=0,"",C34/C$18)</f>
        <v>1.0810810810810811E-2</v>
      </c>
      <c r="F34" s="30">
        <f t="shared" si="7"/>
        <v>5.8139534883720929E-3</v>
      </c>
      <c r="G34" s="31">
        <f t="shared" si="8"/>
        <v>-0.5</v>
      </c>
      <c r="H34" s="26">
        <f t="shared" si="9"/>
        <v>-5.4054054054054057E-3</v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2</v>
      </c>
      <c r="D36" s="29">
        <v>1</v>
      </c>
      <c r="E36" s="30">
        <f t="shared" si="10"/>
        <v>1.0810810810810811E-2</v>
      </c>
      <c r="F36" s="30">
        <f t="shared" si="7"/>
        <v>5.8139534883720929E-3</v>
      </c>
      <c r="G36" s="31">
        <f t="shared" si="8"/>
        <v>-0.5</v>
      </c>
      <c r="H36" s="26">
        <f t="shared" si="9"/>
        <v>-5.4054054054054057E-3</v>
      </c>
    </row>
    <row r="37" spans="2:8" s="17" customFormat="1" ht="15" x14ac:dyDescent="0.2">
      <c r="B37" s="3" t="s">
        <v>8</v>
      </c>
      <c r="C37" s="29">
        <v>1</v>
      </c>
      <c r="D37" s="29">
        <v>1</v>
      </c>
      <c r="E37" s="30">
        <f t="shared" si="10"/>
        <v>5.4054054054054057E-3</v>
      </c>
      <c r="F37" s="30">
        <f t="shared" si="7"/>
        <v>5.8139534883720929E-3</v>
      </c>
      <c r="G37" s="31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1</v>
      </c>
      <c r="D42" s="29">
        <v>0</v>
      </c>
      <c r="E42" s="30">
        <f t="shared" si="10"/>
        <v>5.4054054054054057E-3</v>
      </c>
      <c r="F42" s="30" t="str">
        <f t="shared" si="7"/>
        <v/>
      </c>
      <c r="G42" s="31" t="str">
        <f t="shared" si="8"/>
        <v>0</v>
      </c>
      <c r="H42" s="26">
        <f t="shared" si="9"/>
        <v>0</v>
      </c>
    </row>
    <row r="43" spans="2:8" s="17" customFormat="1" ht="30" x14ac:dyDescent="0.2">
      <c r="B43" s="3" t="s">
        <v>211</v>
      </c>
      <c r="C43" s="29">
        <v>0</v>
      </c>
      <c r="D43" s="29">
        <v>1</v>
      </c>
      <c r="E43" s="30" t="str">
        <f t="shared" si="10"/>
        <v/>
      </c>
      <c r="F43" s="30">
        <f t="shared" si="7"/>
        <v>5.8139534883720929E-3</v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1</v>
      </c>
      <c r="E46" s="30" t="str">
        <f t="shared" si="10"/>
        <v/>
      </c>
      <c r="F46" s="30">
        <f t="shared" si="7"/>
        <v>5.8139534883720929E-3</v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2</v>
      </c>
      <c r="D47" s="29">
        <v>1</v>
      </c>
      <c r="E47" s="30">
        <f t="shared" si="10"/>
        <v>1.0810810810810811E-2</v>
      </c>
      <c r="F47" s="30">
        <f t="shared" si="7"/>
        <v>5.8139534883720929E-3</v>
      </c>
      <c r="G47" s="31">
        <f t="shared" si="8"/>
        <v>-0.5</v>
      </c>
      <c r="H47" s="26">
        <f t="shared" si="9"/>
        <v>-5.4054054054054057E-3</v>
      </c>
    </row>
    <row r="48" spans="2:8" s="17" customFormat="1" ht="15" x14ac:dyDescent="0.2">
      <c r="B48" s="3" t="s">
        <v>11</v>
      </c>
      <c r="C48" s="29">
        <v>39</v>
      </c>
      <c r="D48" s="29">
        <v>8</v>
      </c>
      <c r="E48" s="30">
        <f t="shared" si="10"/>
        <v>0.21081081081081082</v>
      </c>
      <c r="F48" s="30">
        <f t="shared" si="7"/>
        <v>4.6511627906976744E-2</v>
      </c>
      <c r="G48" s="31">
        <f t="shared" si="8"/>
        <v>-0.79487179487179482</v>
      </c>
      <c r="H48" s="26">
        <f t="shared" si="9"/>
        <v>-0.16756756756756758</v>
      </c>
    </row>
    <row r="49" spans="2:8" s="17" customFormat="1" ht="15" x14ac:dyDescent="0.2">
      <c r="B49" s="3" t="s">
        <v>16</v>
      </c>
      <c r="C49" s="29">
        <v>1</v>
      </c>
      <c r="D49" s="29">
        <v>2</v>
      </c>
      <c r="E49" s="30">
        <f t="shared" si="10"/>
        <v>5.4054054054054057E-3</v>
      </c>
      <c r="F49" s="30">
        <f t="shared" si="7"/>
        <v>1.1627906976744186E-2</v>
      </c>
      <c r="G49" s="31">
        <f t="shared" si="8"/>
        <v>1</v>
      </c>
      <c r="H49" s="26">
        <f t="shared" si="9"/>
        <v>5.4054054054054057E-3</v>
      </c>
    </row>
    <row r="50" spans="2:8" s="17" customFormat="1" ht="15" x14ac:dyDescent="0.2">
      <c r="B50" s="3" t="s">
        <v>15</v>
      </c>
      <c r="C50" s="29">
        <v>51</v>
      </c>
      <c r="D50" s="29">
        <v>44</v>
      </c>
      <c r="E50" s="30">
        <f t="shared" si="10"/>
        <v>0.27567567567567569</v>
      </c>
      <c r="F50" s="30">
        <f t="shared" si="7"/>
        <v>0.2558139534883721</v>
      </c>
      <c r="G50" s="31">
        <f t="shared" si="8"/>
        <v>-0.13725490196078433</v>
      </c>
      <c r="H50" s="26">
        <f t="shared" si="9"/>
        <v>-3.783783783783784E-2</v>
      </c>
    </row>
    <row r="51" spans="2:8" s="17" customFormat="1" ht="30" x14ac:dyDescent="0.2">
      <c r="B51" s="3" t="s">
        <v>13</v>
      </c>
      <c r="C51" s="29">
        <v>1</v>
      </c>
      <c r="D51" s="29">
        <v>0</v>
      </c>
      <c r="E51" s="30">
        <f t="shared" si="10"/>
        <v>5.4054054054054057E-3</v>
      </c>
      <c r="F51" s="30" t="str">
        <f t="shared" si="7"/>
        <v/>
      </c>
      <c r="G51" s="31" t="str">
        <f t="shared" si="8"/>
        <v>0</v>
      </c>
      <c r="H51" s="26">
        <f t="shared" si="9"/>
        <v>0</v>
      </c>
    </row>
    <row r="52" spans="2:8" s="17" customFormat="1" ht="15" x14ac:dyDescent="0.2">
      <c r="B52" s="3" t="s">
        <v>14</v>
      </c>
      <c r="C52" s="29">
        <v>3</v>
      </c>
      <c r="D52" s="29">
        <v>1</v>
      </c>
      <c r="E52" s="30">
        <f t="shared" si="10"/>
        <v>1.6216216216216217E-2</v>
      </c>
      <c r="F52" s="30">
        <f t="shared" si="7"/>
        <v>5.8139534883720929E-3</v>
      </c>
      <c r="G52" s="31">
        <f t="shared" si="8"/>
        <v>-0.66666666666666663</v>
      </c>
      <c r="H52" s="26">
        <f t="shared" si="9"/>
        <v>-1.0810810810810811E-2</v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2</v>
      </c>
      <c r="E56" s="30" t="str">
        <f t="shared" si="10"/>
        <v/>
      </c>
      <c r="F56" s="30">
        <f t="shared" si="7"/>
        <v>1.1627906976744186E-2</v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1</v>
      </c>
      <c r="D57" s="29">
        <v>0</v>
      </c>
      <c r="E57" s="30">
        <f t="shared" si="10"/>
        <v>5.4054054054054057E-3</v>
      </c>
      <c r="F57" s="30" t="str">
        <f t="shared" si="7"/>
        <v/>
      </c>
      <c r="G57" s="31" t="str">
        <f t="shared" si="8"/>
        <v>0</v>
      </c>
      <c r="H57" s="26">
        <f t="shared" si="9"/>
        <v>0</v>
      </c>
    </row>
    <row r="58" spans="2:8" s="17" customFormat="1" ht="15" x14ac:dyDescent="0.2">
      <c r="B58" s="3" t="s">
        <v>216</v>
      </c>
      <c r="C58" s="29">
        <v>3</v>
      </c>
      <c r="D58" s="29">
        <v>14</v>
      </c>
      <c r="E58" s="30">
        <f t="shared" si="10"/>
        <v>1.6216216216216217E-2</v>
      </c>
      <c r="F58" s="30">
        <f t="shared" si="7"/>
        <v>8.1395348837209308E-2</v>
      </c>
      <c r="G58" s="31">
        <f t="shared" si="8"/>
        <v>3.6666666666666665</v>
      </c>
      <c r="H58" s="26">
        <f t="shared" si="9"/>
        <v>5.9459459459459463E-2</v>
      </c>
    </row>
    <row r="59" spans="2:8" s="17" customFormat="1" ht="15" x14ac:dyDescent="0.2">
      <c r="B59" s="3" t="s">
        <v>217</v>
      </c>
      <c r="C59" s="29">
        <v>1</v>
      </c>
      <c r="D59" s="29">
        <v>0</v>
      </c>
      <c r="E59" s="30">
        <f t="shared" si="10"/>
        <v>5.4054054054054057E-3</v>
      </c>
      <c r="F59" s="30" t="str">
        <f t="shared" si="7"/>
        <v/>
      </c>
      <c r="G59" s="31" t="str">
        <f t="shared" si="8"/>
        <v>0</v>
      </c>
      <c r="H59" s="26">
        <f t="shared" si="9"/>
        <v>0</v>
      </c>
    </row>
    <row r="60" spans="2:8" s="17" customFormat="1" ht="15" x14ac:dyDescent="0.2">
      <c r="B60" s="3" t="s">
        <v>218</v>
      </c>
      <c r="C60" s="29">
        <v>5</v>
      </c>
      <c r="D60" s="29">
        <v>2</v>
      </c>
      <c r="E60" s="30">
        <f t="shared" si="10"/>
        <v>2.7027027027027029E-2</v>
      </c>
      <c r="F60" s="30">
        <f t="shared" si="7"/>
        <v>1.1627906976744186E-2</v>
      </c>
      <c r="G60" s="31">
        <f t="shared" si="8"/>
        <v>-0.6</v>
      </c>
      <c r="H60" s="26">
        <f t="shared" si="9"/>
        <v>-1.6216216216216217E-2</v>
      </c>
    </row>
    <row r="61" spans="2:8" s="17" customFormat="1" ht="15" x14ac:dyDescent="0.2">
      <c r="B61" s="3" t="s">
        <v>219</v>
      </c>
      <c r="C61" s="29">
        <v>1</v>
      </c>
      <c r="D61" s="29">
        <v>3</v>
      </c>
      <c r="E61" s="30">
        <f t="shared" si="10"/>
        <v>5.4054054054054057E-3</v>
      </c>
      <c r="F61" s="30">
        <f t="shared" si="7"/>
        <v>1.7441860465116279E-2</v>
      </c>
      <c r="G61" s="31">
        <f t="shared" si="8"/>
        <v>2</v>
      </c>
      <c r="H61" s="26">
        <f t="shared" si="9"/>
        <v>1.0810810810810811E-2</v>
      </c>
    </row>
    <row r="62" spans="2:8" s="17" customFormat="1" ht="15" x14ac:dyDescent="0.2">
      <c r="B62" s="3" t="s">
        <v>19</v>
      </c>
      <c r="C62" s="29">
        <v>1</v>
      </c>
      <c r="D62" s="29">
        <v>0</v>
      </c>
      <c r="E62" s="30">
        <f t="shared" si="10"/>
        <v>5.4054054054054057E-3</v>
      </c>
      <c r="F62" s="30" t="str">
        <f t="shared" si="7"/>
        <v/>
      </c>
      <c r="G62" s="31" t="str">
        <f t="shared" si="8"/>
        <v>0</v>
      </c>
      <c r="H62" s="26">
        <f t="shared" si="9"/>
        <v>0</v>
      </c>
    </row>
    <row r="63" spans="2:8" s="17" customFormat="1" ht="15" x14ac:dyDescent="0.2">
      <c r="B63" s="3" t="s">
        <v>220</v>
      </c>
      <c r="C63" s="29">
        <v>4</v>
      </c>
      <c r="D63" s="29">
        <v>3</v>
      </c>
      <c r="E63" s="30">
        <f t="shared" si="10"/>
        <v>2.1621621621621623E-2</v>
      </c>
      <c r="F63" s="30">
        <f t="shared" si="7"/>
        <v>1.7441860465116279E-2</v>
      </c>
      <c r="G63" s="31">
        <f t="shared" si="8"/>
        <v>-0.25</v>
      </c>
      <c r="H63" s="26">
        <f t="shared" si="9"/>
        <v>-5.4054054054054057E-3</v>
      </c>
    </row>
    <row r="64" spans="2:8" s="17" customFormat="1" ht="15" x14ac:dyDescent="0.2">
      <c r="B64" s="3" t="s">
        <v>221</v>
      </c>
      <c r="C64" s="29">
        <v>2</v>
      </c>
      <c r="D64" s="29">
        <v>4</v>
      </c>
      <c r="E64" s="30">
        <f t="shared" si="10"/>
        <v>1.0810810810810811E-2</v>
      </c>
      <c r="F64" s="30">
        <f t="shared" si="7"/>
        <v>2.3255813953488372E-2</v>
      </c>
      <c r="G64" s="31">
        <f t="shared" si="8"/>
        <v>1</v>
      </c>
      <c r="H64" s="26">
        <f t="shared" si="9"/>
        <v>1.0810810810810811E-2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940</v>
      </c>
      <c r="D70" s="21">
        <f>SUM(D71:D145)</f>
        <v>1397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0.48617021276595745</v>
      </c>
      <c r="H70" s="22">
        <f>+IF(OR(AND(E70=""),(G70="")),"",E70*G70)</f>
        <v>0.48617021276595745</v>
      </c>
    </row>
    <row r="71" spans="2:8" s="17" customFormat="1" ht="15" x14ac:dyDescent="0.2">
      <c r="B71" s="3" t="s">
        <v>20</v>
      </c>
      <c r="C71" s="29">
        <v>20</v>
      </c>
      <c r="D71" s="29">
        <v>27</v>
      </c>
      <c r="E71" s="34">
        <f>+IF(C71=0,"",C71/C$70)</f>
        <v>2.1276595744680851E-2</v>
      </c>
      <c r="F71" s="34">
        <f>+IF(D71=0,"",D71/D$70)</f>
        <v>1.9327129563350035E-2</v>
      </c>
      <c r="G71" s="31">
        <f>+IF(OR(AND(D71=0),(C71=0)),"0",((D71-C71)/C71))</f>
        <v>0.35</v>
      </c>
      <c r="H71" s="26">
        <f>+IF(OR(AND(E71=""),(G71="")),"",E71*G71)</f>
        <v>7.4468085106382973E-3</v>
      </c>
    </row>
    <row r="72" spans="2:8" s="17" customFormat="1" ht="15" x14ac:dyDescent="0.2">
      <c r="B72" s="3" t="s">
        <v>21</v>
      </c>
      <c r="C72" s="29">
        <v>2</v>
      </c>
      <c r="D72" s="29">
        <v>46</v>
      </c>
      <c r="E72" s="34">
        <f t="shared" ref="E72:E135" si="11">+IF(C72=0,"",C72/C$70)</f>
        <v>2.1276595744680851E-3</v>
      </c>
      <c r="F72" s="34">
        <f t="shared" ref="F72:F135" si="12">+IF(D72=0,"",D72/D$70)</f>
        <v>3.2927702219040803E-2</v>
      </c>
      <c r="G72" s="31">
        <f t="shared" ref="G72:G135" si="13">+IF(OR(AND(D72=0),(C72=0)),"0",((D72-C72)/C72))</f>
        <v>22</v>
      </c>
      <c r="H72" s="26">
        <f t="shared" ref="H72:H135" si="14">+IF(OR(AND(E72=""),(G72="")),"",E72*G72)</f>
        <v>4.6808510638297871E-2</v>
      </c>
    </row>
    <row r="73" spans="2:8" s="17" customFormat="1" ht="15" x14ac:dyDescent="0.2">
      <c r="B73" s="3" t="s">
        <v>22</v>
      </c>
      <c r="C73" s="29">
        <v>11</v>
      </c>
      <c r="D73" s="29">
        <v>56</v>
      </c>
      <c r="E73" s="34">
        <f t="shared" si="11"/>
        <v>1.1702127659574468E-2</v>
      </c>
      <c r="F73" s="34">
        <f t="shared" si="12"/>
        <v>4.0085898353614889E-2</v>
      </c>
      <c r="G73" s="31">
        <f t="shared" si="13"/>
        <v>4.0909090909090908</v>
      </c>
      <c r="H73" s="26">
        <f t="shared" si="14"/>
        <v>4.7872340425531915E-2</v>
      </c>
    </row>
    <row r="74" spans="2:8" s="17" customFormat="1" ht="30" x14ac:dyDescent="0.2">
      <c r="B74" s="3" t="s">
        <v>222</v>
      </c>
      <c r="C74" s="29">
        <v>59</v>
      </c>
      <c r="D74" s="29">
        <v>43</v>
      </c>
      <c r="E74" s="34">
        <f t="shared" si="11"/>
        <v>6.2765957446808504E-2</v>
      </c>
      <c r="F74" s="34">
        <f t="shared" si="12"/>
        <v>3.0780243378668574E-2</v>
      </c>
      <c r="G74" s="31">
        <f t="shared" si="13"/>
        <v>-0.2711864406779661</v>
      </c>
      <c r="H74" s="26">
        <f t="shared" si="14"/>
        <v>-1.7021276595744678E-2</v>
      </c>
    </row>
    <row r="75" spans="2:8" s="17" customFormat="1" ht="15" x14ac:dyDescent="0.2">
      <c r="B75" s="3" t="s">
        <v>23</v>
      </c>
      <c r="C75" s="29">
        <v>1</v>
      </c>
      <c r="D75" s="29">
        <v>0</v>
      </c>
      <c r="E75" s="34">
        <f t="shared" si="11"/>
        <v>1.0638297872340426E-3</v>
      </c>
      <c r="F75" s="34" t="str">
        <f t="shared" si="12"/>
        <v/>
      </c>
      <c r="G75" s="31" t="str">
        <f t="shared" si="13"/>
        <v>0</v>
      </c>
      <c r="H75" s="26">
        <f t="shared" si="14"/>
        <v>0</v>
      </c>
    </row>
    <row r="76" spans="2:8" s="17" customFormat="1" ht="15" x14ac:dyDescent="0.2">
      <c r="B76" s="3" t="s">
        <v>223</v>
      </c>
      <c r="C76" s="29">
        <v>0</v>
      </c>
      <c r="D76" s="29">
        <v>1</v>
      </c>
      <c r="E76" s="34" t="str">
        <f t="shared" si="11"/>
        <v/>
      </c>
      <c r="F76" s="34">
        <f t="shared" si="12"/>
        <v>7.158196134574087E-4</v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2</v>
      </c>
      <c r="D78" s="29">
        <v>0</v>
      </c>
      <c r="E78" s="34">
        <f t="shared" si="11"/>
        <v>2.1276595744680851E-3</v>
      </c>
      <c r="F78" s="34" t="str">
        <f t="shared" si="12"/>
        <v/>
      </c>
      <c r="G78" s="31" t="str">
        <f t="shared" si="13"/>
        <v>0</v>
      </c>
      <c r="H78" s="26">
        <f t="shared" si="14"/>
        <v>0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4</v>
      </c>
      <c r="D80" s="29">
        <v>3</v>
      </c>
      <c r="E80" s="34">
        <f t="shared" si="11"/>
        <v>4.2553191489361703E-3</v>
      </c>
      <c r="F80" s="34">
        <f t="shared" si="12"/>
        <v>2.1474588403722263E-3</v>
      </c>
      <c r="G80" s="31">
        <f t="shared" si="13"/>
        <v>-0.25</v>
      </c>
      <c r="H80" s="26">
        <f t="shared" si="14"/>
        <v>-1.0638297872340426E-3</v>
      </c>
    </row>
    <row r="81" spans="2:9" s="17" customFormat="1" ht="15" x14ac:dyDescent="0.2">
      <c r="B81" s="3" t="s">
        <v>24</v>
      </c>
      <c r="C81" s="29">
        <v>1</v>
      </c>
      <c r="D81" s="29">
        <v>0</v>
      </c>
      <c r="E81" s="34">
        <f t="shared" si="11"/>
        <v>1.0638297872340426E-3</v>
      </c>
      <c r="F81" s="34" t="str">
        <f t="shared" si="12"/>
        <v/>
      </c>
      <c r="G81" s="31" t="str">
        <f t="shared" si="13"/>
        <v>0</v>
      </c>
      <c r="H81" s="26">
        <f t="shared" si="14"/>
        <v>0</v>
      </c>
    </row>
    <row r="82" spans="2:9" s="17" customFormat="1" ht="15" x14ac:dyDescent="0.2">
      <c r="B82" s="3" t="s">
        <v>228</v>
      </c>
      <c r="C82" s="29">
        <v>11</v>
      </c>
      <c r="D82" s="29">
        <v>13</v>
      </c>
      <c r="E82" s="34">
        <f t="shared" si="11"/>
        <v>1.1702127659574468E-2</v>
      </c>
      <c r="F82" s="34">
        <f t="shared" si="12"/>
        <v>9.3056549749463129E-3</v>
      </c>
      <c r="G82" s="31">
        <f t="shared" si="13"/>
        <v>0.18181818181818182</v>
      </c>
      <c r="H82" s="26">
        <f t="shared" si="14"/>
        <v>2.1276595744680851E-3</v>
      </c>
      <c r="I82" s="35"/>
    </row>
    <row r="83" spans="2:9" s="17" customFormat="1" ht="15" x14ac:dyDescent="0.2">
      <c r="B83" s="3" t="s">
        <v>229</v>
      </c>
      <c r="C83" s="29">
        <v>11</v>
      </c>
      <c r="D83" s="29">
        <v>18</v>
      </c>
      <c r="E83" s="34">
        <f t="shared" si="11"/>
        <v>1.1702127659574468E-2</v>
      </c>
      <c r="F83" s="34">
        <f t="shared" si="12"/>
        <v>1.2884753042233358E-2</v>
      </c>
      <c r="G83" s="31">
        <f t="shared" si="13"/>
        <v>0.63636363636363635</v>
      </c>
      <c r="H83" s="26">
        <f t="shared" si="14"/>
        <v>7.4468085106382973E-3</v>
      </c>
    </row>
    <row r="84" spans="2:9" s="17" customFormat="1" ht="15" x14ac:dyDescent="0.2">
      <c r="B84" s="3" t="s">
        <v>230</v>
      </c>
      <c r="C84" s="29">
        <v>1</v>
      </c>
      <c r="D84" s="29">
        <v>14</v>
      </c>
      <c r="E84" s="34">
        <f t="shared" si="11"/>
        <v>1.0638297872340426E-3</v>
      </c>
      <c r="F84" s="34">
        <f t="shared" si="12"/>
        <v>1.0021474588403722E-2</v>
      </c>
      <c r="G84" s="31">
        <f t="shared" si="13"/>
        <v>13</v>
      </c>
      <c r="H84" s="26">
        <f t="shared" si="14"/>
        <v>1.3829787234042554E-2</v>
      </c>
    </row>
    <row r="85" spans="2:9" s="17" customFormat="1" ht="15" x14ac:dyDescent="0.2">
      <c r="B85" s="3" t="s">
        <v>28</v>
      </c>
      <c r="C85" s="29">
        <v>2</v>
      </c>
      <c r="D85" s="29">
        <v>2</v>
      </c>
      <c r="E85" s="34">
        <f t="shared" si="11"/>
        <v>2.1276595744680851E-3</v>
      </c>
      <c r="F85" s="34">
        <f t="shared" si="12"/>
        <v>1.4316392269148174E-3</v>
      </c>
      <c r="G85" s="31">
        <f t="shared" si="13"/>
        <v>0</v>
      </c>
      <c r="H85" s="26">
        <f t="shared" si="14"/>
        <v>0</v>
      </c>
    </row>
    <row r="86" spans="2:9" s="17" customFormat="1" ht="15" x14ac:dyDescent="0.2">
      <c r="B86" s="3" t="s">
        <v>231</v>
      </c>
      <c r="C86" s="29">
        <v>12</v>
      </c>
      <c r="D86" s="29">
        <v>15</v>
      </c>
      <c r="E86" s="34">
        <f t="shared" si="11"/>
        <v>1.276595744680851E-2</v>
      </c>
      <c r="F86" s="34">
        <f t="shared" si="12"/>
        <v>1.0737294201861132E-2</v>
      </c>
      <c r="G86" s="31">
        <f t="shared" si="13"/>
        <v>0.25</v>
      </c>
      <c r="H86" s="26">
        <f t="shared" si="14"/>
        <v>3.1914893617021275E-3</v>
      </c>
    </row>
    <row r="87" spans="2:9" s="17" customFormat="1" ht="15" x14ac:dyDescent="0.2">
      <c r="B87" s="3" t="s">
        <v>232</v>
      </c>
      <c r="C87" s="29">
        <v>4</v>
      </c>
      <c r="D87" s="29">
        <v>0</v>
      </c>
      <c r="E87" s="34">
        <f t="shared" si="11"/>
        <v>4.2553191489361703E-3</v>
      </c>
      <c r="F87" s="34" t="str">
        <f t="shared" si="12"/>
        <v/>
      </c>
      <c r="G87" s="31" t="str">
        <f t="shared" si="13"/>
        <v>0</v>
      </c>
      <c r="H87" s="26">
        <f t="shared" si="14"/>
        <v>0</v>
      </c>
    </row>
    <row r="88" spans="2:9" s="17" customFormat="1" ht="15" x14ac:dyDescent="0.2">
      <c r="B88" s="3" t="s">
        <v>233</v>
      </c>
      <c r="C88" s="29">
        <v>227</v>
      </c>
      <c r="D88" s="29">
        <v>102</v>
      </c>
      <c r="E88" s="34">
        <f t="shared" si="11"/>
        <v>0.24148936170212765</v>
      </c>
      <c r="F88" s="34">
        <f t="shared" si="12"/>
        <v>7.3013600572655685E-2</v>
      </c>
      <c r="G88" s="31">
        <f t="shared" si="13"/>
        <v>-0.5506607929515418</v>
      </c>
      <c r="H88" s="26">
        <f t="shared" si="14"/>
        <v>-0.13297872340425529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22</v>
      </c>
      <c r="D91" s="29">
        <v>9</v>
      </c>
      <c r="E91" s="34">
        <f t="shared" si="11"/>
        <v>2.3404255319148935E-2</v>
      </c>
      <c r="F91" s="34">
        <f t="shared" si="12"/>
        <v>6.442376521116679E-3</v>
      </c>
      <c r="G91" s="31">
        <f t="shared" si="13"/>
        <v>-0.59090909090909094</v>
      </c>
      <c r="H91" s="26">
        <f t="shared" si="14"/>
        <v>-1.3829787234042554E-2</v>
      </c>
    </row>
    <row r="92" spans="2:9" s="17" customFormat="1" ht="30" x14ac:dyDescent="0.2">
      <c r="B92" s="3" t="s">
        <v>235</v>
      </c>
      <c r="C92" s="29">
        <v>20</v>
      </c>
      <c r="D92" s="29">
        <v>14</v>
      </c>
      <c r="E92" s="34">
        <f t="shared" si="11"/>
        <v>2.1276595744680851E-2</v>
      </c>
      <c r="F92" s="34">
        <f t="shared" si="12"/>
        <v>1.0021474588403722E-2</v>
      </c>
      <c r="G92" s="31">
        <f t="shared" si="13"/>
        <v>-0.3</v>
      </c>
      <c r="H92" s="26">
        <f t="shared" si="14"/>
        <v>-6.382978723404255E-3</v>
      </c>
    </row>
    <row r="93" spans="2:9" s="17" customFormat="1" ht="15" x14ac:dyDescent="0.2">
      <c r="B93" s="3" t="s">
        <v>524</v>
      </c>
      <c r="C93" s="29">
        <v>62</v>
      </c>
      <c r="D93" s="29">
        <v>32</v>
      </c>
      <c r="E93" s="34">
        <f t="shared" si="11"/>
        <v>6.5957446808510636E-2</v>
      </c>
      <c r="F93" s="34">
        <f t="shared" si="12"/>
        <v>2.2906227630637079E-2</v>
      </c>
      <c r="G93" s="31">
        <f t="shared" si="13"/>
        <v>-0.4838709677419355</v>
      </c>
      <c r="H93" s="26">
        <f t="shared" si="14"/>
        <v>-3.1914893617021274E-2</v>
      </c>
    </row>
    <row r="94" spans="2:9" s="17" customFormat="1" ht="15" x14ac:dyDescent="0.2">
      <c r="B94" s="3" t="s">
        <v>25</v>
      </c>
      <c r="C94" s="29">
        <v>7</v>
      </c>
      <c r="D94" s="29">
        <v>6</v>
      </c>
      <c r="E94" s="34">
        <f t="shared" si="11"/>
        <v>7.4468085106382982E-3</v>
      </c>
      <c r="F94" s="34">
        <f t="shared" si="12"/>
        <v>4.2949176807444527E-3</v>
      </c>
      <c r="G94" s="31">
        <f t="shared" si="13"/>
        <v>-0.14285714285714285</v>
      </c>
      <c r="H94" s="26">
        <f t="shared" si="14"/>
        <v>-1.0638297872340426E-3</v>
      </c>
    </row>
    <row r="95" spans="2:9" s="17" customFormat="1" ht="15" x14ac:dyDescent="0.2">
      <c r="B95" s="3" t="s">
        <v>27</v>
      </c>
      <c r="C95" s="29">
        <v>0</v>
      </c>
      <c r="D95" s="29">
        <v>1</v>
      </c>
      <c r="E95" s="34" t="str">
        <f t="shared" si="11"/>
        <v/>
      </c>
      <c r="F95" s="34">
        <f t="shared" si="12"/>
        <v>7.158196134574087E-4</v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1</v>
      </c>
      <c r="D96" s="29">
        <v>0</v>
      </c>
      <c r="E96" s="34">
        <f t="shared" si="11"/>
        <v>1.0638297872340426E-3</v>
      </c>
      <c r="F96" s="34" t="str">
        <f t="shared" si="12"/>
        <v/>
      </c>
      <c r="G96" s="31" t="str">
        <f t="shared" si="13"/>
        <v>0</v>
      </c>
      <c r="H96" s="26">
        <f t="shared" si="14"/>
        <v>0</v>
      </c>
    </row>
    <row r="97" spans="2:8" s="17" customFormat="1" ht="15" x14ac:dyDescent="0.2">
      <c r="B97" s="3" t="s">
        <v>237</v>
      </c>
      <c r="C97" s="29">
        <v>3</v>
      </c>
      <c r="D97" s="29">
        <v>1</v>
      </c>
      <c r="E97" s="34">
        <f t="shared" si="11"/>
        <v>3.1914893617021275E-3</v>
      </c>
      <c r="F97" s="34">
        <f t="shared" si="12"/>
        <v>7.158196134574087E-4</v>
      </c>
      <c r="G97" s="31">
        <f t="shared" si="13"/>
        <v>-0.66666666666666663</v>
      </c>
      <c r="H97" s="26">
        <f t="shared" si="14"/>
        <v>-2.1276595744680847E-3</v>
      </c>
    </row>
    <row r="98" spans="2:8" s="17" customFormat="1" ht="15" x14ac:dyDescent="0.2">
      <c r="B98" s="3" t="s">
        <v>238</v>
      </c>
      <c r="C98" s="29">
        <v>26</v>
      </c>
      <c r="D98" s="29">
        <v>270</v>
      </c>
      <c r="E98" s="34">
        <f t="shared" si="11"/>
        <v>2.7659574468085105E-2</v>
      </c>
      <c r="F98" s="34">
        <f t="shared" si="12"/>
        <v>0.19327129563350035</v>
      </c>
      <c r="G98" s="31">
        <f t="shared" si="13"/>
        <v>9.384615384615385</v>
      </c>
      <c r="H98" s="26">
        <f t="shared" si="14"/>
        <v>0.25957446808510637</v>
      </c>
    </row>
    <row r="99" spans="2:8" s="17" customFormat="1" ht="15" x14ac:dyDescent="0.2">
      <c r="B99" s="3" t="s">
        <v>239</v>
      </c>
      <c r="C99" s="29">
        <v>34</v>
      </c>
      <c r="D99" s="29">
        <v>121</v>
      </c>
      <c r="E99" s="34">
        <f t="shared" si="11"/>
        <v>3.6170212765957444E-2</v>
      </c>
      <c r="F99" s="34">
        <f t="shared" si="12"/>
        <v>8.6614173228346455E-2</v>
      </c>
      <c r="G99" s="31">
        <f t="shared" si="13"/>
        <v>2.5588235294117645</v>
      </c>
      <c r="H99" s="26">
        <f t="shared" si="14"/>
        <v>9.2553191489361683E-2</v>
      </c>
    </row>
    <row r="100" spans="2:8" s="17" customFormat="1" ht="15" x14ac:dyDescent="0.2">
      <c r="B100" s="3" t="s">
        <v>240</v>
      </c>
      <c r="C100" s="29">
        <v>22</v>
      </c>
      <c r="D100" s="29">
        <v>148</v>
      </c>
      <c r="E100" s="34">
        <f t="shared" si="11"/>
        <v>2.3404255319148935E-2</v>
      </c>
      <c r="F100" s="34">
        <f t="shared" si="12"/>
        <v>0.10594130279169649</v>
      </c>
      <c r="G100" s="31">
        <f t="shared" si="13"/>
        <v>5.7272727272727275</v>
      </c>
      <c r="H100" s="26">
        <f t="shared" si="14"/>
        <v>0.13404255319148936</v>
      </c>
    </row>
    <row r="101" spans="2:8" s="17" customFormat="1" ht="15" x14ac:dyDescent="0.2">
      <c r="B101" s="3" t="s">
        <v>241</v>
      </c>
      <c r="C101" s="29">
        <v>1</v>
      </c>
      <c r="D101" s="29">
        <v>0</v>
      </c>
      <c r="E101" s="34">
        <f t="shared" si="11"/>
        <v>1.0638297872340426E-3</v>
      </c>
      <c r="F101" s="34" t="str">
        <f t="shared" si="12"/>
        <v/>
      </c>
      <c r="G101" s="31" t="str">
        <f t="shared" si="13"/>
        <v>0</v>
      </c>
      <c r="H101" s="26">
        <f t="shared" si="14"/>
        <v>0</v>
      </c>
    </row>
    <row r="102" spans="2:8" s="17" customFormat="1" ht="15" x14ac:dyDescent="0.2">
      <c r="B102" s="3" t="s">
        <v>242</v>
      </c>
      <c r="C102" s="29">
        <v>4</v>
      </c>
      <c r="D102" s="29">
        <v>3</v>
      </c>
      <c r="E102" s="34">
        <f t="shared" si="11"/>
        <v>4.2553191489361703E-3</v>
      </c>
      <c r="F102" s="34">
        <f t="shared" si="12"/>
        <v>2.1474588403722263E-3</v>
      </c>
      <c r="G102" s="31">
        <f t="shared" si="13"/>
        <v>-0.25</v>
      </c>
      <c r="H102" s="26">
        <f t="shared" si="14"/>
        <v>-1.0638297872340426E-3</v>
      </c>
    </row>
    <row r="103" spans="2:8" s="17" customFormat="1" ht="15" x14ac:dyDescent="0.2">
      <c r="B103" s="3" t="s">
        <v>243</v>
      </c>
      <c r="C103" s="29">
        <v>2</v>
      </c>
      <c r="D103" s="29">
        <v>7</v>
      </c>
      <c r="E103" s="34">
        <f t="shared" si="11"/>
        <v>2.1276595744680851E-3</v>
      </c>
      <c r="F103" s="34">
        <f t="shared" si="12"/>
        <v>5.0107372942018611E-3</v>
      </c>
      <c r="G103" s="31">
        <f t="shared" si="13"/>
        <v>2.5</v>
      </c>
      <c r="H103" s="26">
        <f t="shared" si="14"/>
        <v>5.3191489361702126E-3</v>
      </c>
    </row>
    <row r="104" spans="2:8" s="17" customFormat="1" ht="15" x14ac:dyDescent="0.2">
      <c r="B104" s="3" t="s">
        <v>34</v>
      </c>
      <c r="C104" s="29">
        <v>25</v>
      </c>
      <c r="D104" s="29">
        <v>8</v>
      </c>
      <c r="E104" s="34">
        <f t="shared" si="11"/>
        <v>2.6595744680851064E-2</v>
      </c>
      <c r="F104" s="34">
        <f t="shared" si="12"/>
        <v>5.7265569076592696E-3</v>
      </c>
      <c r="G104" s="31">
        <f t="shared" si="13"/>
        <v>-0.68</v>
      </c>
      <c r="H104" s="26">
        <f t="shared" si="14"/>
        <v>-1.8085106382978725E-2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3</v>
      </c>
      <c r="D107" s="29">
        <v>1</v>
      </c>
      <c r="E107" s="34">
        <f t="shared" si="11"/>
        <v>3.1914893617021275E-3</v>
      </c>
      <c r="F107" s="34">
        <f t="shared" si="12"/>
        <v>7.158196134574087E-4</v>
      </c>
      <c r="G107" s="31">
        <f t="shared" si="13"/>
        <v>-0.66666666666666663</v>
      </c>
      <c r="H107" s="26">
        <f t="shared" si="14"/>
        <v>-2.1276595744680847E-3</v>
      </c>
    </row>
    <row r="108" spans="2:8" s="17" customFormat="1" ht="15" x14ac:dyDescent="0.2">
      <c r="B108" s="3" t="s">
        <v>31</v>
      </c>
      <c r="C108" s="29">
        <v>0</v>
      </c>
      <c r="D108" s="29">
        <v>0</v>
      </c>
      <c r="E108" s="34" t="str">
        <f t="shared" si="11"/>
        <v/>
      </c>
      <c r="F108" s="34" t="str">
        <f t="shared" si="12"/>
        <v/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2</v>
      </c>
      <c r="D109" s="29">
        <v>0</v>
      </c>
      <c r="E109" s="34">
        <f t="shared" si="11"/>
        <v>2.1276595744680851E-3</v>
      </c>
      <c r="F109" s="34" t="str">
        <f t="shared" si="12"/>
        <v/>
      </c>
      <c r="G109" s="31" t="str">
        <f t="shared" si="13"/>
        <v>0</v>
      </c>
      <c r="H109" s="26">
        <f t="shared" si="14"/>
        <v>0</v>
      </c>
    </row>
    <row r="110" spans="2:8" s="17" customFormat="1" ht="15" x14ac:dyDescent="0.2">
      <c r="B110" s="3" t="s">
        <v>32</v>
      </c>
      <c r="C110" s="29">
        <v>5</v>
      </c>
      <c r="D110" s="29">
        <v>5</v>
      </c>
      <c r="E110" s="34">
        <f t="shared" si="11"/>
        <v>5.3191489361702126E-3</v>
      </c>
      <c r="F110" s="34">
        <f t="shared" si="12"/>
        <v>3.5790980672870437E-3</v>
      </c>
      <c r="G110" s="31">
        <f t="shared" si="13"/>
        <v>0</v>
      </c>
      <c r="H110" s="26">
        <f t="shared" si="14"/>
        <v>0</v>
      </c>
    </row>
    <row r="111" spans="2:8" s="17" customFormat="1" ht="15" x14ac:dyDescent="0.2">
      <c r="B111" s="3" t="s">
        <v>30</v>
      </c>
      <c r="C111" s="29">
        <v>2</v>
      </c>
      <c r="D111" s="29">
        <v>0</v>
      </c>
      <c r="E111" s="34">
        <f t="shared" si="11"/>
        <v>2.1276595744680851E-3</v>
      </c>
      <c r="F111" s="34" t="str">
        <f t="shared" si="12"/>
        <v/>
      </c>
      <c r="G111" s="31" t="str">
        <f t="shared" si="13"/>
        <v>0</v>
      </c>
      <c r="H111" s="26">
        <f t="shared" si="14"/>
        <v>0</v>
      </c>
    </row>
    <row r="112" spans="2:8" s="17" customFormat="1" ht="15" x14ac:dyDescent="0.2">
      <c r="B112" s="3" t="s">
        <v>33</v>
      </c>
      <c r="C112" s="29">
        <v>19</v>
      </c>
      <c r="D112" s="29">
        <v>11</v>
      </c>
      <c r="E112" s="34">
        <f t="shared" si="11"/>
        <v>2.021276595744681E-2</v>
      </c>
      <c r="F112" s="34">
        <f t="shared" si="12"/>
        <v>7.874015748031496E-3</v>
      </c>
      <c r="G112" s="31">
        <f t="shared" si="13"/>
        <v>-0.42105263157894735</v>
      </c>
      <c r="H112" s="26">
        <f t="shared" si="14"/>
        <v>-8.5106382978723406E-3</v>
      </c>
    </row>
    <row r="113" spans="2:8" s="17" customFormat="1" ht="15" x14ac:dyDescent="0.2">
      <c r="B113" s="3" t="s">
        <v>248</v>
      </c>
      <c r="C113" s="29">
        <v>26</v>
      </c>
      <c r="D113" s="29">
        <v>45</v>
      </c>
      <c r="E113" s="34">
        <f t="shared" si="11"/>
        <v>2.7659574468085105E-2</v>
      </c>
      <c r="F113" s="34">
        <f t="shared" si="12"/>
        <v>3.2211882605583393E-2</v>
      </c>
      <c r="G113" s="31">
        <f t="shared" si="13"/>
        <v>0.73076923076923073</v>
      </c>
      <c r="H113" s="26">
        <f t="shared" si="14"/>
        <v>2.0212765957446806E-2</v>
      </c>
    </row>
    <row r="114" spans="2:8" s="17" customFormat="1" ht="15" x14ac:dyDescent="0.2">
      <c r="B114" s="3" t="s">
        <v>38</v>
      </c>
      <c r="C114" s="29">
        <v>0</v>
      </c>
      <c r="D114" s="29">
        <v>1</v>
      </c>
      <c r="E114" s="34" t="str">
        <f t="shared" si="11"/>
        <v/>
      </c>
      <c r="F114" s="34">
        <f t="shared" si="12"/>
        <v>7.158196134574087E-4</v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52</v>
      </c>
      <c r="D115" s="29">
        <v>107</v>
      </c>
      <c r="E115" s="34">
        <f t="shared" si="11"/>
        <v>5.5319148936170209E-2</v>
      </c>
      <c r="F115" s="34">
        <f t="shared" si="12"/>
        <v>7.6592698639942738E-2</v>
      </c>
      <c r="G115" s="31">
        <f t="shared" si="13"/>
        <v>1.0576923076923077</v>
      </c>
      <c r="H115" s="26">
        <f t="shared" si="14"/>
        <v>5.8510638297872335E-2</v>
      </c>
    </row>
    <row r="116" spans="2:8" s="17" customFormat="1" ht="15" x14ac:dyDescent="0.2">
      <c r="B116" s="3" t="s">
        <v>249</v>
      </c>
      <c r="C116" s="29">
        <v>38</v>
      </c>
      <c r="D116" s="29">
        <v>33</v>
      </c>
      <c r="E116" s="34">
        <f t="shared" si="11"/>
        <v>4.042553191489362E-2</v>
      </c>
      <c r="F116" s="34">
        <f t="shared" si="12"/>
        <v>2.3622047244094488E-2</v>
      </c>
      <c r="G116" s="31">
        <f t="shared" si="13"/>
        <v>-0.13157894736842105</v>
      </c>
      <c r="H116" s="26">
        <f t="shared" si="14"/>
        <v>-5.3191489361702126E-3</v>
      </c>
    </row>
    <row r="117" spans="2:8" s="17" customFormat="1" ht="30" x14ac:dyDescent="0.2">
      <c r="B117" s="3" t="s">
        <v>250</v>
      </c>
      <c r="C117" s="29">
        <v>1</v>
      </c>
      <c r="D117" s="29">
        <v>1</v>
      </c>
      <c r="E117" s="34">
        <f t="shared" si="11"/>
        <v>1.0638297872340426E-3</v>
      </c>
      <c r="F117" s="34">
        <f t="shared" si="12"/>
        <v>7.158196134574087E-4</v>
      </c>
      <c r="G117" s="31">
        <f t="shared" si="13"/>
        <v>0</v>
      </c>
      <c r="H117" s="26">
        <f t="shared" si="14"/>
        <v>0</v>
      </c>
    </row>
    <row r="118" spans="2:8" s="17" customFormat="1" ht="15" x14ac:dyDescent="0.2">
      <c r="B118" s="3" t="s">
        <v>251</v>
      </c>
      <c r="C118" s="29">
        <v>30</v>
      </c>
      <c r="D118" s="29">
        <v>29</v>
      </c>
      <c r="E118" s="34">
        <f t="shared" si="11"/>
        <v>3.1914893617021274E-2</v>
      </c>
      <c r="F118" s="34">
        <f t="shared" si="12"/>
        <v>2.0758768790264854E-2</v>
      </c>
      <c r="G118" s="31">
        <f t="shared" si="13"/>
        <v>-3.3333333333333333E-2</v>
      </c>
      <c r="H118" s="26">
        <f t="shared" si="14"/>
        <v>-1.0638297872340424E-3</v>
      </c>
    </row>
    <row r="119" spans="2:8" s="17" customFormat="1" ht="30" x14ac:dyDescent="0.2">
      <c r="B119" s="3" t="s">
        <v>252</v>
      </c>
      <c r="C119" s="29">
        <v>31</v>
      </c>
      <c r="D119" s="29">
        <v>18</v>
      </c>
      <c r="E119" s="34">
        <f t="shared" si="11"/>
        <v>3.2978723404255318E-2</v>
      </c>
      <c r="F119" s="34">
        <f t="shared" si="12"/>
        <v>1.2884753042233358E-2</v>
      </c>
      <c r="G119" s="31">
        <f t="shared" si="13"/>
        <v>-0.41935483870967744</v>
      </c>
      <c r="H119" s="26">
        <f t="shared" si="14"/>
        <v>-1.3829787234042554E-2</v>
      </c>
    </row>
    <row r="120" spans="2:8" s="17" customFormat="1" ht="15" x14ac:dyDescent="0.2">
      <c r="B120" s="3" t="s">
        <v>253</v>
      </c>
      <c r="C120" s="29">
        <v>26</v>
      </c>
      <c r="D120" s="29">
        <v>25</v>
      </c>
      <c r="E120" s="34">
        <f t="shared" si="11"/>
        <v>2.7659574468085105E-2</v>
      </c>
      <c r="F120" s="34">
        <f t="shared" si="12"/>
        <v>1.789549033643522E-2</v>
      </c>
      <c r="G120" s="31">
        <f t="shared" si="13"/>
        <v>-3.8461538461538464E-2</v>
      </c>
      <c r="H120" s="26">
        <f t="shared" si="14"/>
        <v>-1.0638297872340426E-3</v>
      </c>
    </row>
    <row r="121" spans="2:8" s="17" customFormat="1" ht="15" x14ac:dyDescent="0.2">
      <c r="B121" s="3" t="s">
        <v>35</v>
      </c>
      <c r="C121" s="29">
        <v>23</v>
      </c>
      <c r="D121" s="29">
        <v>10</v>
      </c>
      <c r="E121" s="34">
        <f t="shared" si="11"/>
        <v>2.4468085106382979E-2</v>
      </c>
      <c r="F121" s="34">
        <f t="shared" si="12"/>
        <v>7.1581961345740875E-3</v>
      </c>
      <c r="G121" s="31">
        <f t="shared" si="13"/>
        <v>-0.56521739130434778</v>
      </c>
      <c r="H121" s="26">
        <f t="shared" si="14"/>
        <v>-1.3829787234042552E-2</v>
      </c>
    </row>
    <row r="122" spans="2:8" s="17" customFormat="1" ht="15" x14ac:dyDescent="0.2">
      <c r="B122" s="3" t="s">
        <v>39</v>
      </c>
      <c r="C122" s="29">
        <v>1</v>
      </c>
      <c r="D122" s="29">
        <v>1</v>
      </c>
      <c r="E122" s="34">
        <f t="shared" si="11"/>
        <v>1.0638297872340426E-3</v>
      </c>
      <c r="F122" s="34">
        <f t="shared" si="12"/>
        <v>7.158196134574087E-4</v>
      </c>
      <c r="G122" s="31">
        <f t="shared" si="13"/>
        <v>0</v>
      </c>
      <c r="H122" s="26">
        <f t="shared" si="14"/>
        <v>0</v>
      </c>
    </row>
    <row r="123" spans="2:8" s="17" customFormat="1" ht="15" x14ac:dyDescent="0.2">
      <c r="B123" s="3" t="s">
        <v>37</v>
      </c>
      <c r="C123" s="29">
        <v>1</v>
      </c>
      <c r="D123" s="29">
        <v>7</v>
      </c>
      <c r="E123" s="34">
        <f t="shared" si="11"/>
        <v>1.0638297872340426E-3</v>
      </c>
      <c r="F123" s="34">
        <f t="shared" si="12"/>
        <v>5.0107372942018611E-3</v>
      </c>
      <c r="G123" s="31">
        <f t="shared" si="13"/>
        <v>6</v>
      </c>
      <c r="H123" s="26">
        <f t="shared" si="14"/>
        <v>6.3829787234042559E-3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1</v>
      </c>
      <c r="D125" s="29">
        <v>0</v>
      </c>
      <c r="E125" s="34">
        <f t="shared" si="11"/>
        <v>1.0638297872340426E-3</v>
      </c>
      <c r="F125" s="34" t="str">
        <f t="shared" si="12"/>
        <v/>
      </c>
      <c r="G125" s="31" t="str">
        <f t="shared" si="13"/>
        <v>0</v>
      </c>
      <c r="H125" s="26">
        <f t="shared" si="14"/>
        <v>0</v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4</v>
      </c>
      <c r="D127" s="29">
        <v>9</v>
      </c>
      <c r="E127" s="34">
        <f t="shared" si="11"/>
        <v>4.2553191489361703E-3</v>
      </c>
      <c r="F127" s="34">
        <f t="shared" si="12"/>
        <v>6.442376521116679E-3</v>
      </c>
      <c r="G127" s="31">
        <f t="shared" si="13"/>
        <v>1.25</v>
      </c>
      <c r="H127" s="26">
        <f t="shared" si="14"/>
        <v>5.3191489361702126E-3</v>
      </c>
    </row>
    <row r="128" spans="2:8" s="17" customFormat="1" ht="30" x14ac:dyDescent="0.2">
      <c r="B128" s="3" t="s">
        <v>257</v>
      </c>
      <c r="C128" s="29">
        <v>1</v>
      </c>
      <c r="D128" s="29">
        <v>0</v>
      </c>
      <c r="E128" s="34">
        <f t="shared" si="11"/>
        <v>1.0638297872340426E-3</v>
      </c>
      <c r="F128" s="34" t="str">
        <f t="shared" si="12"/>
        <v/>
      </c>
      <c r="G128" s="31" t="str">
        <f t="shared" si="13"/>
        <v>0</v>
      </c>
      <c r="H128" s="26">
        <f t="shared" si="14"/>
        <v>0</v>
      </c>
    </row>
    <row r="129" spans="2:8" s="17" customFormat="1" ht="30" x14ac:dyDescent="0.2">
      <c r="B129" s="3" t="s">
        <v>258</v>
      </c>
      <c r="C129" s="29">
        <v>8</v>
      </c>
      <c r="D129" s="29">
        <v>3</v>
      </c>
      <c r="E129" s="34">
        <f t="shared" si="11"/>
        <v>8.5106382978723406E-3</v>
      </c>
      <c r="F129" s="34">
        <f t="shared" si="12"/>
        <v>2.1474588403722263E-3</v>
      </c>
      <c r="G129" s="31">
        <f t="shared" si="13"/>
        <v>-0.625</v>
      </c>
      <c r="H129" s="26">
        <f t="shared" si="14"/>
        <v>-5.3191489361702126E-3</v>
      </c>
    </row>
    <row r="130" spans="2:8" s="17" customFormat="1" ht="30" x14ac:dyDescent="0.2">
      <c r="B130" s="3" t="s">
        <v>259</v>
      </c>
      <c r="C130" s="29">
        <v>0</v>
      </c>
      <c r="D130" s="29">
        <v>3</v>
      </c>
      <c r="E130" s="34" t="str">
        <f t="shared" si="11"/>
        <v/>
      </c>
      <c r="F130" s="34">
        <f t="shared" si="12"/>
        <v>2.1474588403722263E-3</v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56</v>
      </c>
      <c r="D131" s="29">
        <v>66</v>
      </c>
      <c r="E131" s="34">
        <f t="shared" si="11"/>
        <v>5.9574468085106386E-2</v>
      </c>
      <c r="F131" s="34">
        <f t="shared" si="12"/>
        <v>4.7244094488188976E-2</v>
      </c>
      <c r="G131" s="31">
        <f t="shared" si="13"/>
        <v>0.17857142857142858</v>
      </c>
      <c r="H131" s="26">
        <f t="shared" si="14"/>
        <v>1.0638297872340427E-2</v>
      </c>
    </row>
    <row r="132" spans="2:8" s="17" customFormat="1" ht="15" x14ac:dyDescent="0.2">
      <c r="B132" s="3" t="s">
        <v>50</v>
      </c>
      <c r="C132" s="29">
        <v>0</v>
      </c>
      <c r="D132" s="29">
        <v>14</v>
      </c>
      <c r="E132" s="34" t="str">
        <f t="shared" si="11"/>
        <v/>
      </c>
      <c r="F132" s="34">
        <f t="shared" si="12"/>
        <v>1.0021474588403722E-2</v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0</v>
      </c>
      <c r="D134" s="29">
        <v>14</v>
      </c>
      <c r="E134" s="34" t="str">
        <f t="shared" si="11"/>
        <v/>
      </c>
      <c r="F134" s="34">
        <f t="shared" si="12"/>
        <v>1.0021474588403722E-2</v>
      </c>
      <c r="G134" s="31" t="str">
        <f t="shared" si="13"/>
        <v>0</v>
      </c>
      <c r="H134" s="26" t="str">
        <f t="shared" si="14"/>
        <v/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2</v>
      </c>
      <c r="D136" s="29">
        <v>0</v>
      </c>
      <c r="E136" s="34">
        <f t="shared" ref="E136:E145" si="15">+IF(C136=0,"",C136/C$70)</f>
        <v>2.1276595744680851E-3</v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>
        <f t="shared" ref="H136:H145" si="18">+IF(OR(AND(E136=""),(G136="")),"",E136*G136)</f>
        <v>0</v>
      </c>
    </row>
    <row r="137" spans="2:8" s="17" customFormat="1" ht="15" x14ac:dyDescent="0.2">
      <c r="B137" s="3" t="s">
        <v>41</v>
      </c>
      <c r="C137" s="29">
        <v>5</v>
      </c>
      <c r="D137" s="29">
        <v>7</v>
      </c>
      <c r="E137" s="34">
        <f t="shared" si="15"/>
        <v>5.3191489361702126E-3</v>
      </c>
      <c r="F137" s="34">
        <f t="shared" si="16"/>
        <v>5.0107372942018611E-3</v>
      </c>
      <c r="G137" s="31">
        <f t="shared" si="17"/>
        <v>0.4</v>
      </c>
      <c r="H137" s="26">
        <f t="shared" si="18"/>
        <v>2.1276595744680851E-3</v>
      </c>
    </row>
    <row r="138" spans="2:8" s="17" customFormat="1" ht="15" x14ac:dyDescent="0.2">
      <c r="B138" s="3" t="s">
        <v>261</v>
      </c>
      <c r="C138" s="29">
        <v>0</v>
      </c>
      <c r="D138" s="29">
        <v>1</v>
      </c>
      <c r="E138" s="34" t="str">
        <f t="shared" si="15"/>
        <v/>
      </c>
      <c r="F138" s="34">
        <f t="shared" si="16"/>
        <v>7.158196134574087E-4</v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1</v>
      </c>
      <c r="D139" s="29">
        <v>1</v>
      </c>
      <c r="E139" s="34">
        <f t="shared" si="15"/>
        <v>1.0638297872340426E-3</v>
      </c>
      <c r="F139" s="34">
        <f t="shared" si="16"/>
        <v>7.158196134574087E-4</v>
      </c>
      <c r="G139" s="31">
        <f t="shared" si="17"/>
        <v>0</v>
      </c>
      <c r="H139" s="26">
        <f t="shared" si="18"/>
        <v>0</v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2</v>
      </c>
      <c r="E141" s="34" t="str">
        <f t="shared" si="15"/>
        <v/>
      </c>
      <c r="F141" s="34">
        <f t="shared" si="16"/>
        <v>1.4316392269148174E-3</v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5</v>
      </c>
      <c r="D142" s="29">
        <v>18</v>
      </c>
      <c r="E142" s="34">
        <f t="shared" si="15"/>
        <v>5.3191489361702126E-3</v>
      </c>
      <c r="F142" s="34">
        <f t="shared" si="16"/>
        <v>1.2884753042233358E-2</v>
      </c>
      <c r="G142" s="31">
        <f t="shared" si="17"/>
        <v>2.6</v>
      </c>
      <c r="H142" s="26">
        <f t="shared" si="18"/>
        <v>1.3829787234042554E-2</v>
      </c>
    </row>
    <row r="143" spans="2:8" s="17" customFormat="1" ht="15" x14ac:dyDescent="0.2">
      <c r="B143" s="3" t="s">
        <v>49</v>
      </c>
      <c r="C143" s="29">
        <v>0</v>
      </c>
      <c r="D143" s="29">
        <v>1</v>
      </c>
      <c r="E143" s="34" t="str">
        <f t="shared" si="15"/>
        <v/>
      </c>
      <c r="F143" s="34">
        <f t="shared" si="16"/>
        <v>7.158196134574087E-4</v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4</v>
      </c>
      <c r="E144" s="34" t="str">
        <f t="shared" si="15"/>
        <v/>
      </c>
      <c r="F144" s="34">
        <f t="shared" si="16"/>
        <v>2.8632784538296348E-3</v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3086</v>
      </c>
      <c r="D151" s="21">
        <f>SUM(D152:D288)</f>
        <v>3143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1.8470511989630591E-2</v>
      </c>
      <c r="H151" s="22">
        <f>+IF(OR(AND(E151=""),(G151="")),"",E151*G151)</f>
        <v>1.8470511989630591E-2</v>
      </c>
    </row>
    <row r="152" spans="2:8" s="17" customFormat="1" ht="30" x14ac:dyDescent="0.2">
      <c r="B152" s="4" t="s">
        <v>54</v>
      </c>
      <c r="C152" s="29">
        <v>2</v>
      </c>
      <c r="D152" s="29">
        <v>0</v>
      </c>
      <c r="E152" s="34">
        <f>+IF(C152=0,"",C152/C$151)</f>
        <v>6.4808813998703824E-4</v>
      </c>
      <c r="F152" s="34" t="str">
        <f>+IF(D152=0,"",D152/D$151)</f>
        <v/>
      </c>
      <c r="G152" s="31" t="str">
        <f>+IF(OR(AND(D152=0),(C152=0)),"0",((D152-C152)/C152))</f>
        <v>0</v>
      </c>
      <c r="H152" s="26">
        <f>+IF(OR(AND(E152=""),(G152="")),"",E152*G152)</f>
        <v>0</v>
      </c>
    </row>
    <row r="153" spans="2:8" s="17" customFormat="1" ht="15" x14ac:dyDescent="0.2">
      <c r="B153" s="4" t="s">
        <v>58</v>
      </c>
      <c r="C153" s="29">
        <v>2</v>
      </c>
      <c r="D153" s="29">
        <v>0</v>
      </c>
      <c r="E153" s="34">
        <f t="shared" ref="E153:E216" si="19">+IF(C153=0,"",C153/C$151)</f>
        <v>6.4808813998703824E-4</v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>
        <f t="shared" ref="H153:H216" si="22">+IF(OR(AND(E153=""),(G153="")),"",E153*G153)</f>
        <v>0</v>
      </c>
    </row>
    <row r="154" spans="2:8" s="17" customFormat="1" ht="30" x14ac:dyDescent="0.2">
      <c r="B154" s="4" t="s">
        <v>265</v>
      </c>
      <c r="C154" s="29">
        <v>2</v>
      </c>
      <c r="D154" s="29">
        <v>0</v>
      </c>
      <c r="E154" s="34">
        <f t="shared" si="19"/>
        <v>6.4808813998703824E-4</v>
      </c>
      <c r="F154" s="34" t="str">
        <f t="shared" si="20"/>
        <v/>
      </c>
      <c r="G154" s="31" t="str">
        <f t="shared" si="21"/>
        <v>0</v>
      </c>
      <c r="H154" s="26">
        <f t="shared" si="22"/>
        <v>0</v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2</v>
      </c>
      <c r="D156" s="29">
        <v>2</v>
      </c>
      <c r="E156" s="34">
        <f t="shared" si="19"/>
        <v>6.4808813998703824E-4</v>
      </c>
      <c r="F156" s="34">
        <f t="shared" si="20"/>
        <v>6.3633471205854278E-4</v>
      </c>
      <c r="G156" s="31">
        <f t="shared" si="21"/>
        <v>0</v>
      </c>
      <c r="H156" s="26">
        <f t="shared" si="22"/>
        <v>0</v>
      </c>
    </row>
    <row r="157" spans="2:8" s="17" customFormat="1" ht="15" x14ac:dyDescent="0.2">
      <c r="B157" s="4" t="s">
        <v>53</v>
      </c>
      <c r="C157" s="29">
        <v>65</v>
      </c>
      <c r="D157" s="29">
        <v>321</v>
      </c>
      <c r="E157" s="34">
        <f t="shared" si="19"/>
        <v>2.1062864549578744E-2</v>
      </c>
      <c r="F157" s="34">
        <f t="shared" si="20"/>
        <v>0.10213172128539612</v>
      </c>
      <c r="G157" s="31">
        <f t="shared" si="21"/>
        <v>3.9384615384615387</v>
      </c>
      <c r="H157" s="26">
        <f t="shared" si="22"/>
        <v>8.2955281918340909E-2</v>
      </c>
    </row>
    <row r="158" spans="2:8" s="17" customFormat="1" ht="15" x14ac:dyDescent="0.2">
      <c r="B158" s="4" t="s">
        <v>59</v>
      </c>
      <c r="C158" s="29">
        <v>2</v>
      </c>
      <c r="D158" s="29">
        <v>7</v>
      </c>
      <c r="E158" s="34">
        <f t="shared" si="19"/>
        <v>6.4808813998703824E-4</v>
      </c>
      <c r="F158" s="34">
        <f t="shared" si="20"/>
        <v>2.2271714922048997E-3</v>
      </c>
      <c r="G158" s="31">
        <f t="shared" si="21"/>
        <v>2.5</v>
      </c>
      <c r="H158" s="26">
        <f t="shared" si="22"/>
        <v>1.6202203499675956E-3</v>
      </c>
    </row>
    <row r="159" spans="2:8" s="17" customFormat="1" ht="15" x14ac:dyDescent="0.2">
      <c r="B159" s="4" t="s">
        <v>268</v>
      </c>
      <c r="C159" s="29">
        <v>11</v>
      </c>
      <c r="D159" s="29">
        <v>30</v>
      </c>
      <c r="E159" s="34">
        <f t="shared" si="19"/>
        <v>3.5644847699287103E-3</v>
      </c>
      <c r="F159" s="34">
        <f t="shared" si="20"/>
        <v>9.5450206808781416E-3</v>
      </c>
      <c r="G159" s="31">
        <f t="shared" si="21"/>
        <v>1.7272727272727273</v>
      </c>
      <c r="H159" s="26">
        <f t="shared" si="22"/>
        <v>6.1568373298768637E-3</v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0</v>
      </c>
      <c r="D161" s="29">
        <v>2</v>
      </c>
      <c r="E161" s="34" t="str">
        <f t="shared" si="19"/>
        <v/>
      </c>
      <c r="F161" s="34">
        <f t="shared" si="20"/>
        <v>6.3633471205854278E-4</v>
      </c>
      <c r="G161" s="31" t="str">
        <f t="shared" si="21"/>
        <v>0</v>
      </c>
      <c r="H161" s="26" t="str">
        <f t="shared" si="22"/>
        <v/>
      </c>
    </row>
    <row r="162" spans="2:8" s="17" customFormat="1" ht="30" x14ac:dyDescent="0.2">
      <c r="B162" s="4" t="s">
        <v>269</v>
      </c>
      <c r="C162" s="29">
        <v>2</v>
      </c>
      <c r="D162" s="29">
        <v>0</v>
      </c>
      <c r="E162" s="34">
        <f t="shared" si="19"/>
        <v>6.4808813998703824E-4</v>
      </c>
      <c r="F162" s="34" t="str">
        <f t="shared" si="20"/>
        <v/>
      </c>
      <c r="G162" s="31" t="str">
        <f t="shared" si="21"/>
        <v>0</v>
      </c>
      <c r="H162" s="26">
        <f t="shared" si="22"/>
        <v>0</v>
      </c>
    </row>
    <row r="163" spans="2:8" s="17" customFormat="1" ht="15" x14ac:dyDescent="0.2">
      <c r="B163" s="4" t="s">
        <v>61</v>
      </c>
      <c r="C163" s="29">
        <v>2</v>
      </c>
      <c r="D163" s="29">
        <v>8</v>
      </c>
      <c r="E163" s="34">
        <f t="shared" si="19"/>
        <v>6.4808813998703824E-4</v>
      </c>
      <c r="F163" s="34">
        <f t="shared" si="20"/>
        <v>2.5453388482341711E-3</v>
      </c>
      <c r="G163" s="31">
        <f t="shared" si="21"/>
        <v>3</v>
      </c>
      <c r="H163" s="26">
        <f t="shared" si="22"/>
        <v>1.9442644199611147E-3</v>
      </c>
    </row>
    <row r="164" spans="2:8" s="17" customFormat="1" ht="15" x14ac:dyDescent="0.2">
      <c r="B164" s="4" t="s">
        <v>56</v>
      </c>
      <c r="C164" s="29">
        <v>4</v>
      </c>
      <c r="D164" s="29">
        <v>1</v>
      </c>
      <c r="E164" s="34">
        <f t="shared" si="19"/>
        <v>1.2961762799740765E-3</v>
      </c>
      <c r="F164" s="34">
        <f t="shared" si="20"/>
        <v>3.1816735602927139E-4</v>
      </c>
      <c r="G164" s="31">
        <f t="shared" si="21"/>
        <v>-0.75</v>
      </c>
      <c r="H164" s="26">
        <f t="shared" si="22"/>
        <v>-9.7213220998055737E-4</v>
      </c>
    </row>
    <row r="165" spans="2:8" s="17" customFormat="1" ht="15" x14ac:dyDescent="0.2">
      <c r="B165" s="4" t="s">
        <v>57</v>
      </c>
      <c r="C165" s="29">
        <v>22</v>
      </c>
      <c r="D165" s="29">
        <v>216</v>
      </c>
      <c r="E165" s="34">
        <f t="shared" si="19"/>
        <v>7.1289695398574207E-3</v>
      </c>
      <c r="F165" s="34">
        <f t="shared" si="20"/>
        <v>6.8724148902322618E-2</v>
      </c>
      <c r="G165" s="31">
        <f t="shared" si="21"/>
        <v>8.8181818181818183</v>
      </c>
      <c r="H165" s="26">
        <f t="shared" si="22"/>
        <v>6.2864549578742712E-2</v>
      </c>
    </row>
    <row r="166" spans="2:8" s="17" customFormat="1" ht="15" x14ac:dyDescent="0.2">
      <c r="B166" s="4" t="s">
        <v>270</v>
      </c>
      <c r="C166" s="29">
        <v>0</v>
      </c>
      <c r="D166" s="29">
        <v>0</v>
      </c>
      <c r="E166" s="34" t="str">
        <f t="shared" si="19"/>
        <v/>
      </c>
      <c r="F166" s="34" t="str">
        <f t="shared" si="20"/>
        <v/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0</v>
      </c>
      <c r="D167" s="29">
        <v>2</v>
      </c>
      <c r="E167" s="34" t="str">
        <f t="shared" si="19"/>
        <v/>
      </c>
      <c r="F167" s="34">
        <f t="shared" si="20"/>
        <v>6.3633471205854278E-4</v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4</v>
      </c>
      <c r="D169" s="29">
        <v>5</v>
      </c>
      <c r="E169" s="34">
        <f t="shared" si="19"/>
        <v>1.2961762799740765E-3</v>
      </c>
      <c r="F169" s="34">
        <f t="shared" si="20"/>
        <v>1.590836780146357E-3</v>
      </c>
      <c r="G169" s="31">
        <f t="shared" si="21"/>
        <v>0.25</v>
      </c>
      <c r="H169" s="26">
        <f t="shared" si="22"/>
        <v>3.2404406999351912E-4</v>
      </c>
    </row>
    <row r="170" spans="2:8" s="17" customFormat="1" ht="15" x14ac:dyDescent="0.2">
      <c r="B170" s="4" t="s">
        <v>272</v>
      </c>
      <c r="C170" s="29">
        <v>1</v>
      </c>
      <c r="D170" s="29">
        <v>1</v>
      </c>
      <c r="E170" s="34">
        <f t="shared" si="19"/>
        <v>3.2404406999351912E-4</v>
      </c>
      <c r="F170" s="34">
        <f t="shared" si="20"/>
        <v>3.1816735602927139E-4</v>
      </c>
      <c r="G170" s="31">
        <f t="shared" si="21"/>
        <v>0</v>
      </c>
      <c r="H170" s="26">
        <f t="shared" si="22"/>
        <v>0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4</v>
      </c>
      <c r="D172" s="29">
        <v>0</v>
      </c>
      <c r="E172" s="34">
        <f t="shared" si="19"/>
        <v>1.2961762799740765E-3</v>
      </c>
      <c r="F172" s="34" t="str">
        <f t="shared" si="20"/>
        <v/>
      </c>
      <c r="G172" s="31" t="str">
        <f t="shared" si="21"/>
        <v>0</v>
      </c>
      <c r="H172" s="26">
        <f t="shared" si="22"/>
        <v>0</v>
      </c>
    </row>
    <row r="173" spans="2:8" s="17" customFormat="1" ht="15" x14ac:dyDescent="0.2">
      <c r="B173" s="4" t="s">
        <v>275</v>
      </c>
      <c r="C173" s="29">
        <v>55</v>
      </c>
      <c r="D173" s="29">
        <v>30</v>
      </c>
      <c r="E173" s="34">
        <f t="shared" si="19"/>
        <v>1.782242384964355E-2</v>
      </c>
      <c r="F173" s="34">
        <f t="shared" si="20"/>
        <v>9.5450206808781416E-3</v>
      </c>
      <c r="G173" s="31">
        <f t="shared" si="21"/>
        <v>-0.45454545454545453</v>
      </c>
      <c r="H173" s="26">
        <f t="shared" si="22"/>
        <v>-8.1011017498379776E-3</v>
      </c>
    </row>
    <row r="174" spans="2:8" s="17" customFormat="1" ht="15" x14ac:dyDescent="0.2">
      <c r="B174" s="4" t="s">
        <v>276</v>
      </c>
      <c r="C174" s="29">
        <v>14</v>
      </c>
      <c r="D174" s="29">
        <v>33</v>
      </c>
      <c r="E174" s="34">
        <f t="shared" si="19"/>
        <v>4.5366169799092677E-3</v>
      </c>
      <c r="F174" s="34">
        <f t="shared" si="20"/>
        <v>1.0499522748965956E-2</v>
      </c>
      <c r="G174" s="31">
        <f t="shared" si="21"/>
        <v>1.3571428571428572</v>
      </c>
      <c r="H174" s="26">
        <f t="shared" si="22"/>
        <v>6.1568373298768637E-3</v>
      </c>
    </row>
    <row r="175" spans="2:8" s="17" customFormat="1" ht="15" x14ac:dyDescent="0.2">
      <c r="B175" s="4" t="s">
        <v>277</v>
      </c>
      <c r="C175" s="29">
        <v>4</v>
      </c>
      <c r="D175" s="29">
        <v>10</v>
      </c>
      <c r="E175" s="34">
        <f t="shared" si="19"/>
        <v>1.2961762799740765E-3</v>
      </c>
      <c r="F175" s="34">
        <f t="shared" si="20"/>
        <v>3.181673560292714E-3</v>
      </c>
      <c r="G175" s="31">
        <f t="shared" si="21"/>
        <v>1.5</v>
      </c>
      <c r="H175" s="26">
        <f t="shared" si="22"/>
        <v>1.9442644199611147E-3</v>
      </c>
    </row>
    <row r="176" spans="2:8" s="17" customFormat="1" ht="15" x14ac:dyDescent="0.2">
      <c r="B176" s="4" t="s">
        <v>278</v>
      </c>
      <c r="C176" s="29">
        <v>31</v>
      </c>
      <c r="D176" s="29">
        <v>44</v>
      </c>
      <c r="E176" s="34">
        <f t="shared" si="19"/>
        <v>1.0045366169799093E-2</v>
      </c>
      <c r="F176" s="34">
        <f t="shared" si="20"/>
        <v>1.3999363665287942E-2</v>
      </c>
      <c r="G176" s="31">
        <f t="shared" si="21"/>
        <v>0.41935483870967744</v>
      </c>
      <c r="H176" s="26">
        <f t="shared" si="22"/>
        <v>4.212572909915749E-3</v>
      </c>
    </row>
    <row r="177" spans="2:8" s="17" customFormat="1" ht="15" x14ac:dyDescent="0.2">
      <c r="B177" s="4" t="s">
        <v>279</v>
      </c>
      <c r="C177" s="29">
        <v>10</v>
      </c>
      <c r="D177" s="29">
        <v>7</v>
      </c>
      <c r="E177" s="34">
        <f t="shared" si="19"/>
        <v>3.2404406999351912E-3</v>
      </c>
      <c r="F177" s="34">
        <f t="shared" si="20"/>
        <v>2.2271714922048997E-3</v>
      </c>
      <c r="G177" s="31">
        <f t="shared" si="21"/>
        <v>-0.3</v>
      </c>
      <c r="H177" s="26">
        <f t="shared" si="22"/>
        <v>-9.7213220998055737E-4</v>
      </c>
    </row>
    <row r="178" spans="2:8" s="17" customFormat="1" ht="15" x14ac:dyDescent="0.2">
      <c r="B178" s="4" t="s">
        <v>280</v>
      </c>
      <c r="C178" s="29">
        <v>22</v>
      </c>
      <c r="D178" s="29">
        <v>226</v>
      </c>
      <c r="E178" s="34">
        <f t="shared" si="19"/>
        <v>7.1289695398574207E-3</v>
      </c>
      <c r="F178" s="34">
        <f t="shared" si="20"/>
        <v>7.1905822462615329E-2</v>
      </c>
      <c r="G178" s="31">
        <f t="shared" si="21"/>
        <v>9.2727272727272734</v>
      </c>
      <c r="H178" s="26">
        <f t="shared" si="22"/>
        <v>6.6104990278677903E-2</v>
      </c>
    </row>
    <row r="179" spans="2:8" s="17" customFormat="1" ht="15" x14ac:dyDescent="0.2">
      <c r="B179" s="4" t="s">
        <v>281</v>
      </c>
      <c r="C179" s="29">
        <v>24</v>
      </c>
      <c r="D179" s="29">
        <v>1</v>
      </c>
      <c r="E179" s="34">
        <f t="shared" si="19"/>
        <v>7.7770576798444589E-3</v>
      </c>
      <c r="F179" s="34">
        <f t="shared" si="20"/>
        <v>3.1816735602927139E-4</v>
      </c>
      <c r="G179" s="31">
        <f t="shared" si="21"/>
        <v>-0.95833333333333337</v>
      </c>
      <c r="H179" s="26">
        <f t="shared" si="22"/>
        <v>-7.4530136098509402E-3</v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16</v>
      </c>
      <c r="D181" s="29">
        <v>1</v>
      </c>
      <c r="E181" s="34">
        <f t="shared" si="19"/>
        <v>5.1847051198963059E-3</v>
      </c>
      <c r="F181" s="34">
        <f t="shared" si="20"/>
        <v>3.1816735602927139E-4</v>
      </c>
      <c r="G181" s="31">
        <f t="shared" si="21"/>
        <v>-0.9375</v>
      </c>
      <c r="H181" s="26">
        <f t="shared" si="22"/>
        <v>-4.8606610499027873E-3</v>
      </c>
    </row>
    <row r="182" spans="2:8" s="17" customFormat="1" ht="15" x14ac:dyDescent="0.2">
      <c r="B182" s="4" t="s">
        <v>284</v>
      </c>
      <c r="C182" s="29">
        <v>7</v>
      </c>
      <c r="D182" s="29">
        <v>96</v>
      </c>
      <c r="E182" s="34">
        <f t="shared" si="19"/>
        <v>2.2683084899546339E-3</v>
      </c>
      <c r="F182" s="34">
        <f t="shared" si="20"/>
        <v>3.0544066178810055E-2</v>
      </c>
      <c r="G182" s="31">
        <f t="shared" si="21"/>
        <v>12.714285714285714</v>
      </c>
      <c r="H182" s="26">
        <f t="shared" si="22"/>
        <v>2.88399222294232E-2</v>
      </c>
    </row>
    <row r="183" spans="2:8" s="17" customFormat="1" ht="15" x14ac:dyDescent="0.2">
      <c r="B183" s="4" t="s">
        <v>285</v>
      </c>
      <c r="C183" s="29">
        <v>4</v>
      </c>
      <c r="D183" s="29">
        <v>2</v>
      </c>
      <c r="E183" s="34">
        <f t="shared" si="19"/>
        <v>1.2961762799740765E-3</v>
      </c>
      <c r="F183" s="34">
        <f t="shared" si="20"/>
        <v>6.3633471205854278E-4</v>
      </c>
      <c r="G183" s="31">
        <f t="shared" si="21"/>
        <v>-0.5</v>
      </c>
      <c r="H183" s="26">
        <f t="shared" si="22"/>
        <v>-6.4808813998703824E-4</v>
      </c>
    </row>
    <row r="184" spans="2:8" s="17" customFormat="1" ht="15" x14ac:dyDescent="0.2">
      <c r="B184" s="4" t="s">
        <v>286</v>
      </c>
      <c r="C184" s="29">
        <v>1</v>
      </c>
      <c r="D184" s="29">
        <v>0</v>
      </c>
      <c r="E184" s="34">
        <f t="shared" si="19"/>
        <v>3.2404406999351912E-4</v>
      </c>
      <c r="F184" s="34" t="str">
        <f t="shared" si="20"/>
        <v/>
      </c>
      <c r="G184" s="31" t="str">
        <f t="shared" si="21"/>
        <v>0</v>
      </c>
      <c r="H184" s="26">
        <f t="shared" si="22"/>
        <v>0</v>
      </c>
    </row>
    <row r="185" spans="2:8" s="17" customFormat="1" ht="15" x14ac:dyDescent="0.2">
      <c r="B185" s="4" t="s">
        <v>62</v>
      </c>
      <c r="C185" s="29">
        <v>1</v>
      </c>
      <c r="D185" s="29">
        <v>0</v>
      </c>
      <c r="E185" s="34">
        <f t="shared" si="19"/>
        <v>3.2404406999351912E-4</v>
      </c>
      <c r="F185" s="34" t="str">
        <f t="shared" si="20"/>
        <v/>
      </c>
      <c r="G185" s="31" t="str">
        <f t="shared" si="21"/>
        <v>0</v>
      </c>
      <c r="H185" s="26">
        <f t="shared" si="22"/>
        <v>0</v>
      </c>
    </row>
    <row r="186" spans="2:8" s="17" customFormat="1" ht="30" x14ac:dyDescent="0.2">
      <c r="B186" s="4" t="s">
        <v>63</v>
      </c>
      <c r="C186" s="29">
        <v>61</v>
      </c>
      <c r="D186" s="29">
        <v>53</v>
      </c>
      <c r="E186" s="34">
        <f t="shared" si="19"/>
        <v>1.9766688269604666E-2</v>
      </c>
      <c r="F186" s="34">
        <f t="shared" si="20"/>
        <v>1.6862869869551385E-2</v>
      </c>
      <c r="G186" s="31">
        <f t="shared" si="21"/>
        <v>-0.13114754098360656</v>
      </c>
      <c r="H186" s="26">
        <f t="shared" si="22"/>
        <v>-2.592352559948153E-3</v>
      </c>
    </row>
    <row r="187" spans="2:8" s="17" customFormat="1" ht="15" x14ac:dyDescent="0.2">
      <c r="B187" s="4" t="s">
        <v>287</v>
      </c>
      <c r="C187" s="29">
        <v>0</v>
      </c>
      <c r="D187" s="29">
        <v>3</v>
      </c>
      <c r="E187" s="34" t="str">
        <f t="shared" si="19"/>
        <v/>
      </c>
      <c r="F187" s="34">
        <f t="shared" si="20"/>
        <v>9.5450206808781423E-4</v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1</v>
      </c>
      <c r="D188" s="29">
        <v>0</v>
      </c>
      <c r="E188" s="34">
        <f t="shared" si="19"/>
        <v>3.2404406999351912E-4</v>
      </c>
      <c r="F188" s="34" t="str">
        <f t="shared" si="20"/>
        <v/>
      </c>
      <c r="G188" s="31" t="str">
        <f t="shared" si="21"/>
        <v>0</v>
      </c>
      <c r="H188" s="26">
        <f t="shared" si="22"/>
        <v>0</v>
      </c>
    </row>
    <row r="189" spans="2:8" s="17" customFormat="1" ht="30" x14ac:dyDescent="0.2">
      <c r="B189" s="4" t="s">
        <v>289</v>
      </c>
      <c r="C189" s="29">
        <v>1</v>
      </c>
      <c r="D189" s="29">
        <v>0</v>
      </c>
      <c r="E189" s="34">
        <f t="shared" si="19"/>
        <v>3.2404406999351912E-4</v>
      </c>
      <c r="F189" s="34" t="str">
        <f t="shared" si="20"/>
        <v/>
      </c>
      <c r="G189" s="31" t="str">
        <f t="shared" si="21"/>
        <v>0</v>
      </c>
      <c r="H189" s="26">
        <f t="shared" si="22"/>
        <v>0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1</v>
      </c>
      <c r="D192" s="29">
        <v>0</v>
      </c>
      <c r="E192" s="34">
        <f t="shared" si="19"/>
        <v>3.2404406999351912E-4</v>
      </c>
      <c r="F192" s="34" t="str">
        <f t="shared" si="20"/>
        <v/>
      </c>
      <c r="G192" s="31" t="str">
        <f t="shared" si="21"/>
        <v>0</v>
      </c>
      <c r="H192" s="26">
        <f t="shared" si="22"/>
        <v>0</v>
      </c>
    </row>
    <row r="193" spans="2:8" s="17" customFormat="1" ht="15" x14ac:dyDescent="0.2">
      <c r="B193" s="4" t="s">
        <v>291</v>
      </c>
      <c r="C193" s="29">
        <v>1</v>
      </c>
      <c r="D193" s="29">
        <v>0</v>
      </c>
      <c r="E193" s="34">
        <f t="shared" si="19"/>
        <v>3.2404406999351912E-4</v>
      </c>
      <c r="F193" s="34" t="str">
        <f t="shared" si="20"/>
        <v/>
      </c>
      <c r="G193" s="31" t="str">
        <f t="shared" si="21"/>
        <v>0</v>
      </c>
      <c r="H193" s="26">
        <f t="shared" si="22"/>
        <v>0</v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485</v>
      </c>
      <c r="D196" s="29">
        <v>577</v>
      </c>
      <c r="E196" s="34">
        <f t="shared" si="19"/>
        <v>0.15716137394685678</v>
      </c>
      <c r="F196" s="34">
        <f t="shared" si="20"/>
        <v>0.18358256442888959</v>
      </c>
      <c r="G196" s="31">
        <f t="shared" si="21"/>
        <v>0.18969072164948453</v>
      </c>
      <c r="H196" s="26">
        <f t="shared" si="22"/>
        <v>2.9812054439403761E-2</v>
      </c>
    </row>
    <row r="197" spans="2:8" s="17" customFormat="1" ht="15" x14ac:dyDescent="0.2">
      <c r="B197" s="4" t="s">
        <v>294</v>
      </c>
      <c r="C197" s="29">
        <v>1</v>
      </c>
      <c r="D197" s="29">
        <v>1</v>
      </c>
      <c r="E197" s="34">
        <f t="shared" si="19"/>
        <v>3.2404406999351912E-4</v>
      </c>
      <c r="F197" s="34">
        <f t="shared" si="20"/>
        <v>3.1816735602927139E-4</v>
      </c>
      <c r="G197" s="31">
        <f t="shared" si="21"/>
        <v>0</v>
      </c>
      <c r="H197" s="26">
        <f t="shared" si="22"/>
        <v>0</v>
      </c>
    </row>
    <row r="198" spans="2:8" s="17" customFormat="1" ht="15" x14ac:dyDescent="0.2">
      <c r="B198" s="4" t="s">
        <v>295</v>
      </c>
      <c r="C198" s="29">
        <v>1</v>
      </c>
      <c r="D198" s="29">
        <v>1</v>
      </c>
      <c r="E198" s="34">
        <f t="shared" si="19"/>
        <v>3.2404406999351912E-4</v>
      </c>
      <c r="F198" s="34">
        <f t="shared" si="20"/>
        <v>3.1816735602927139E-4</v>
      </c>
      <c r="G198" s="31">
        <f t="shared" si="21"/>
        <v>0</v>
      </c>
      <c r="H198" s="26">
        <f t="shared" si="22"/>
        <v>0</v>
      </c>
    </row>
    <row r="199" spans="2:8" s="17" customFormat="1" ht="15" x14ac:dyDescent="0.2">
      <c r="B199" s="4" t="s">
        <v>296</v>
      </c>
      <c r="C199" s="29">
        <v>1</v>
      </c>
      <c r="D199" s="29">
        <v>0</v>
      </c>
      <c r="E199" s="34">
        <f t="shared" si="19"/>
        <v>3.2404406999351912E-4</v>
      </c>
      <c r="F199" s="34" t="str">
        <f t="shared" si="20"/>
        <v/>
      </c>
      <c r="G199" s="31" t="str">
        <f t="shared" si="21"/>
        <v>0</v>
      </c>
      <c r="H199" s="26">
        <f t="shared" si="22"/>
        <v>0</v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1</v>
      </c>
      <c r="D201" s="29">
        <v>0</v>
      </c>
      <c r="E201" s="34">
        <f t="shared" si="19"/>
        <v>3.2404406999351912E-4</v>
      </c>
      <c r="F201" s="34" t="str">
        <f t="shared" si="20"/>
        <v/>
      </c>
      <c r="G201" s="31" t="str">
        <f t="shared" si="21"/>
        <v>0</v>
      </c>
      <c r="H201" s="26">
        <f t="shared" si="22"/>
        <v>0</v>
      </c>
    </row>
    <row r="202" spans="2:8" s="17" customFormat="1" ht="15" x14ac:dyDescent="0.2">
      <c r="B202" s="4" t="s">
        <v>299</v>
      </c>
      <c r="C202" s="29">
        <v>1</v>
      </c>
      <c r="D202" s="29">
        <v>1</v>
      </c>
      <c r="E202" s="34">
        <f t="shared" si="19"/>
        <v>3.2404406999351912E-4</v>
      </c>
      <c r="F202" s="34">
        <f t="shared" si="20"/>
        <v>3.1816735602927139E-4</v>
      </c>
      <c r="G202" s="31">
        <f t="shared" si="21"/>
        <v>0</v>
      </c>
      <c r="H202" s="26">
        <f t="shared" si="22"/>
        <v>0</v>
      </c>
    </row>
    <row r="203" spans="2:8" s="17" customFormat="1" ht="15" x14ac:dyDescent="0.2">
      <c r="B203" s="4" t="s">
        <v>67</v>
      </c>
      <c r="C203" s="29">
        <v>3</v>
      </c>
      <c r="D203" s="29">
        <v>7</v>
      </c>
      <c r="E203" s="34">
        <f t="shared" si="19"/>
        <v>9.7213220998055737E-4</v>
      </c>
      <c r="F203" s="34">
        <f t="shared" si="20"/>
        <v>2.2271714922048997E-3</v>
      </c>
      <c r="G203" s="31">
        <f t="shared" si="21"/>
        <v>1.3333333333333333</v>
      </c>
      <c r="H203" s="26">
        <f t="shared" si="22"/>
        <v>1.2961762799740765E-3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7</v>
      </c>
      <c r="D205" s="29">
        <v>0</v>
      </c>
      <c r="E205" s="34">
        <f t="shared" si="19"/>
        <v>2.2683084899546339E-3</v>
      </c>
      <c r="F205" s="34" t="str">
        <f t="shared" si="20"/>
        <v/>
      </c>
      <c r="G205" s="31" t="str">
        <f t="shared" si="21"/>
        <v>0</v>
      </c>
      <c r="H205" s="26">
        <f t="shared" si="22"/>
        <v>0</v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39</v>
      </c>
      <c r="D208" s="29">
        <v>23</v>
      </c>
      <c r="E208" s="34">
        <f t="shared" si="19"/>
        <v>1.2637718729747246E-2</v>
      </c>
      <c r="F208" s="34">
        <f t="shared" si="20"/>
        <v>7.3178491886732424E-3</v>
      </c>
      <c r="G208" s="31">
        <f t="shared" si="21"/>
        <v>-0.41025641025641024</v>
      </c>
      <c r="H208" s="26">
        <f t="shared" si="22"/>
        <v>-5.1847051198963059E-3</v>
      </c>
    </row>
    <row r="209" spans="2:8" s="17" customFormat="1" ht="15" x14ac:dyDescent="0.2">
      <c r="B209" s="4" t="s">
        <v>71</v>
      </c>
      <c r="C209" s="29">
        <v>1</v>
      </c>
      <c r="D209" s="29">
        <v>1</v>
      </c>
      <c r="E209" s="34">
        <f t="shared" si="19"/>
        <v>3.2404406999351912E-4</v>
      </c>
      <c r="F209" s="34">
        <f t="shared" si="20"/>
        <v>3.1816735602927139E-4</v>
      </c>
      <c r="G209" s="31">
        <f t="shared" si="21"/>
        <v>0</v>
      </c>
      <c r="H209" s="26">
        <f t="shared" si="22"/>
        <v>0</v>
      </c>
    </row>
    <row r="210" spans="2:8" s="17" customFormat="1" ht="30" x14ac:dyDescent="0.2">
      <c r="B210" s="4" t="s">
        <v>73</v>
      </c>
      <c r="C210" s="29">
        <v>2</v>
      </c>
      <c r="D210" s="29">
        <v>0</v>
      </c>
      <c r="E210" s="34">
        <f t="shared" si="19"/>
        <v>6.4808813998703824E-4</v>
      </c>
      <c r="F210" s="34" t="str">
        <f t="shared" si="20"/>
        <v/>
      </c>
      <c r="G210" s="31" t="str">
        <f t="shared" si="21"/>
        <v>0</v>
      </c>
      <c r="H210" s="26">
        <f t="shared" si="22"/>
        <v>0</v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42</v>
      </c>
      <c r="D213" s="29">
        <v>108</v>
      </c>
      <c r="E213" s="34">
        <f t="shared" si="19"/>
        <v>1.3609850939727802E-2</v>
      </c>
      <c r="F213" s="34">
        <f t="shared" si="20"/>
        <v>3.4362074451161309E-2</v>
      </c>
      <c r="G213" s="31">
        <f t="shared" si="21"/>
        <v>1.5714285714285714</v>
      </c>
      <c r="H213" s="26">
        <f t="shared" si="22"/>
        <v>2.1386908619572261E-2</v>
      </c>
    </row>
    <row r="214" spans="2:8" s="17" customFormat="1" ht="15" x14ac:dyDescent="0.2">
      <c r="B214" s="4" t="s">
        <v>70</v>
      </c>
      <c r="C214" s="29">
        <v>4</v>
      </c>
      <c r="D214" s="29">
        <v>17</v>
      </c>
      <c r="E214" s="34">
        <f t="shared" si="19"/>
        <v>1.2961762799740765E-3</v>
      </c>
      <c r="F214" s="34">
        <f t="shared" si="20"/>
        <v>5.4088450524976137E-3</v>
      </c>
      <c r="G214" s="31">
        <f t="shared" si="21"/>
        <v>3.25</v>
      </c>
      <c r="H214" s="26">
        <f t="shared" si="22"/>
        <v>4.2125729099157481E-3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0</v>
      </c>
      <c r="D216" s="29">
        <v>1</v>
      </c>
      <c r="E216" s="34" t="str">
        <f t="shared" si="19"/>
        <v/>
      </c>
      <c r="F216" s="34">
        <f t="shared" si="20"/>
        <v>3.1816735602927139E-4</v>
      </c>
      <c r="G216" s="31" t="str">
        <f t="shared" si="21"/>
        <v>0</v>
      </c>
      <c r="H216" s="26" t="str">
        <f t="shared" si="22"/>
        <v/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1</v>
      </c>
      <c r="D219" s="29">
        <v>2</v>
      </c>
      <c r="E219" s="34">
        <f t="shared" si="23"/>
        <v>3.2404406999351912E-4</v>
      </c>
      <c r="F219" s="34">
        <f t="shared" si="24"/>
        <v>6.3633471205854278E-4</v>
      </c>
      <c r="G219" s="31">
        <f t="shared" si="25"/>
        <v>1</v>
      </c>
      <c r="H219" s="26">
        <f t="shared" si="26"/>
        <v>3.2404406999351912E-4</v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1</v>
      </c>
      <c r="D222" s="29">
        <v>4</v>
      </c>
      <c r="E222" s="34">
        <f t="shared" si="23"/>
        <v>3.2404406999351912E-4</v>
      </c>
      <c r="F222" s="34">
        <f t="shared" si="24"/>
        <v>1.2726694241170856E-3</v>
      </c>
      <c r="G222" s="31">
        <f t="shared" si="25"/>
        <v>3</v>
      </c>
      <c r="H222" s="26">
        <f t="shared" si="26"/>
        <v>9.7213220998055737E-4</v>
      </c>
    </row>
    <row r="223" spans="2:8" s="17" customFormat="1" ht="30" x14ac:dyDescent="0.2">
      <c r="B223" s="4" t="s">
        <v>526</v>
      </c>
      <c r="C223" s="29">
        <v>1</v>
      </c>
      <c r="D223" s="29">
        <v>1</v>
      </c>
      <c r="E223" s="34">
        <f t="shared" si="23"/>
        <v>3.2404406999351912E-4</v>
      </c>
      <c r="F223" s="34">
        <f t="shared" si="24"/>
        <v>3.1816735602927139E-4</v>
      </c>
      <c r="G223" s="31">
        <f t="shared" si="25"/>
        <v>0</v>
      </c>
      <c r="H223" s="26">
        <f t="shared" si="26"/>
        <v>0</v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2</v>
      </c>
      <c r="E226" s="34" t="str">
        <f t="shared" si="23"/>
        <v/>
      </c>
      <c r="F226" s="34">
        <f t="shared" si="24"/>
        <v>6.3633471205854278E-4</v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1</v>
      </c>
      <c r="D228" s="29">
        <v>1</v>
      </c>
      <c r="E228" s="34">
        <f t="shared" si="23"/>
        <v>3.2404406999351912E-4</v>
      </c>
      <c r="F228" s="34">
        <f t="shared" si="24"/>
        <v>3.1816735602927139E-4</v>
      </c>
      <c r="G228" s="31">
        <f t="shared" si="25"/>
        <v>0</v>
      </c>
      <c r="H228" s="26">
        <f t="shared" si="26"/>
        <v>0</v>
      </c>
    </row>
    <row r="229" spans="2:8" s="17" customFormat="1" ht="15" x14ac:dyDescent="0.2">
      <c r="B229" s="4" t="s">
        <v>311</v>
      </c>
      <c r="C229" s="29">
        <v>11</v>
      </c>
      <c r="D229" s="29">
        <v>382</v>
      </c>
      <c r="E229" s="34">
        <f t="shared" si="23"/>
        <v>3.5644847699287103E-3</v>
      </c>
      <c r="F229" s="34">
        <f t="shared" si="24"/>
        <v>0.12153993000318167</v>
      </c>
      <c r="G229" s="31">
        <f t="shared" si="25"/>
        <v>33.727272727272727</v>
      </c>
      <c r="H229" s="26">
        <f t="shared" si="26"/>
        <v>0.12022034996759559</v>
      </c>
    </row>
    <row r="230" spans="2:8" s="17" customFormat="1" ht="15" x14ac:dyDescent="0.2">
      <c r="B230" s="4" t="s">
        <v>312</v>
      </c>
      <c r="C230" s="29">
        <v>0</v>
      </c>
      <c r="D230" s="29">
        <v>1</v>
      </c>
      <c r="E230" s="34" t="str">
        <f t="shared" si="23"/>
        <v/>
      </c>
      <c r="F230" s="34">
        <f t="shared" si="24"/>
        <v>3.1816735602927139E-4</v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1</v>
      </c>
      <c r="D231" s="29">
        <v>0</v>
      </c>
      <c r="E231" s="34">
        <f t="shared" si="23"/>
        <v>3.2404406999351912E-4</v>
      </c>
      <c r="F231" s="34" t="str">
        <f t="shared" si="24"/>
        <v/>
      </c>
      <c r="G231" s="31" t="str">
        <f t="shared" si="25"/>
        <v>0</v>
      </c>
      <c r="H231" s="26">
        <f t="shared" si="26"/>
        <v>0</v>
      </c>
    </row>
    <row r="232" spans="2:8" s="17" customFormat="1" ht="15" x14ac:dyDescent="0.2">
      <c r="B232" s="4" t="s">
        <v>77</v>
      </c>
      <c r="C232" s="29">
        <v>359</v>
      </c>
      <c r="D232" s="29">
        <v>7</v>
      </c>
      <c r="E232" s="34">
        <f t="shared" si="23"/>
        <v>0.11633182112767336</v>
      </c>
      <c r="F232" s="34">
        <f t="shared" si="24"/>
        <v>2.2271714922048997E-3</v>
      </c>
      <c r="G232" s="31">
        <f t="shared" si="25"/>
        <v>-0.98050139275766013</v>
      </c>
      <c r="H232" s="26">
        <f t="shared" si="26"/>
        <v>-0.11406351263771872</v>
      </c>
    </row>
    <row r="233" spans="2:8" s="17" customFormat="1" ht="15" x14ac:dyDescent="0.2">
      <c r="B233" s="4" t="s">
        <v>74</v>
      </c>
      <c r="C233" s="29">
        <v>0</v>
      </c>
      <c r="D233" s="29">
        <v>0</v>
      </c>
      <c r="E233" s="34" t="str">
        <f t="shared" si="23"/>
        <v/>
      </c>
      <c r="F233" s="34" t="str">
        <f t="shared" si="24"/>
        <v/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1</v>
      </c>
      <c r="E234" s="34" t="str">
        <f t="shared" si="23"/>
        <v/>
      </c>
      <c r="F234" s="34">
        <f t="shared" si="24"/>
        <v>3.1816735602927139E-4</v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2</v>
      </c>
      <c r="D235" s="29">
        <v>8</v>
      </c>
      <c r="E235" s="34">
        <f t="shared" si="23"/>
        <v>6.4808813998703824E-4</v>
      </c>
      <c r="F235" s="34">
        <f t="shared" si="24"/>
        <v>2.5453388482341711E-3</v>
      </c>
      <c r="G235" s="31">
        <f t="shared" si="25"/>
        <v>3</v>
      </c>
      <c r="H235" s="26">
        <f t="shared" si="26"/>
        <v>1.9442644199611147E-3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38</v>
      </c>
      <c r="D237" s="29">
        <v>4</v>
      </c>
      <c r="E237" s="34">
        <f t="shared" si="23"/>
        <v>1.2313674659753726E-2</v>
      </c>
      <c r="F237" s="34">
        <f t="shared" si="24"/>
        <v>1.2726694241170856E-3</v>
      </c>
      <c r="G237" s="31">
        <f t="shared" si="25"/>
        <v>-0.89473684210526316</v>
      </c>
      <c r="H237" s="26">
        <f t="shared" si="26"/>
        <v>-1.1017498379779649E-2</v>
      </c>
    </row>
    <row r="238" spans="2:8" s="17" customFormat="1" ht="30" x14ac:dyDescent="0.2">
      <c r="B238" s="4" t="s">
        <v>85</v>
      </c>
      <c r="C238" s="29">
        <v>35</v>
      </c>
      <c r="D238" s="29">
        <v>41</v>
      </c>
      <c r="E238" s="34">
        <f t="shared" si="23"/>
        <v>1.134154244977317E-2</v>
      </c>
      <c r="F238" s="34">
        <f t="shared" si="24"/>
        <v>1.3044861597200128E-2</v>
      </c>
      <c r="G238" s="31">
        <f t="shared" si="25"/>
        <v>0.17142857142857143</v>
      </c>
      <c r="H238" s="26">
        <f t="shared" si="26"/>
        <v>1.9442644199611147E-3</v>
      </c>
    </row>
    <row r="239" spans="2:8" s="17" customFormat="1" ht="15" x14ac:dyDescent="0.2">
      <c r="B239" s="4" t="s">
        <v>81</v>
      </c>
      <c r="C239" s="29">
        <v>2</v>
      </c>
      <c r="D239" s="29">
        <v>13</v>
      </c>
      <c r="E239" s="34">
        <f t="shared" si="23"/>
        <v>6.4808813998703824E-4</v>
      </c>
      <c r="F239" s="34">
        <f t="shared" si="24"/>
        <v>4.1361756283805279E-3</v>
      </c>
      <c r="G239" s="31">
        <f t="shared" si="25"/>
        <v>5.5</v>
      </c>
      <c r="H239" s="26">
        <f t="shared" si="26"/>
        <v>3.5644847699287103E-3</v>
      </c>
    </row>
    <row r="240" spans="2:8" s="17" customFormat="1" ht="15" x14ac:dyDescent="0.2">
      <c r="B240" s="4" t="s">
        <v>316</v>
      </c>
      <c r="C240" s="29">
        <v>1</v>
      </c>
      <c r="D240" s="29">
        <v>0</v>
      </c>
      <c r="E240" s="34">
        <f t="shared" si="23"/>
        <v>3.2404406999351912E-4</v>
      </c>
      <c r="F240" s="34" t="str">
        <f t="shared" si="24"/>
        <v/>
      </c>
      <c r="G240" s="31" t="str">
        <f t="shared" si="25"/>
        <v>0</v>
      </c>
      <c r="H240" s="26">
        <f t="shared" si="26"/>
        <v>0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1</v>
      </c>
      <c r="D242" s="29">
        <v>0</v>
      </c>
      <c r="E242" s="34">
        <f t="shared" si="23"/>
        <v>3.2404406999351912E-4</v>
      </c>
      <c r="F242" s="34" t="str">
        <f t="shared" si="24"/>
        <v/>
      </c>
      <c r="G242" s="31" t="str">
        <f t="shared" si="25"/>
        <v>0</v>
      </c>
      <c r="H242" s="26">
        <f t="shared" si="26"/>
        <v>0</v>
      </c>
    </row>
    <row r="243" spans="2:8" s="17" customFormat="1" ht="15" x14ac:dyDescent="0.2">
      <c r="B243" s="4" t="s">
        <v>317</v>
      </c>
      <c r="C243" s="29">
        <v>3</v>
      </c>
      <c r="D243" s="29">
        <v>0</v>
      </c>
      <c r="E243" s="34">
        <f t="shared" si="23"/>
        <v>9.7213220998055737E-4</v>
      </c>
      <c r="F243" s="34" t="str">
        <f t="shared" si="24"/>
        <v/>
      </c>
      <c r="G243" s="31" t="str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29">
        <v>8</v>
      </c>
      <c r="D244" s="29">
        <v>19</v>
      </c>
      <c r="E244" s="34">
        <f t="shared" si="23"/>
        <v>2.592352559948153E-3</v>
      </c>
      <c r="F244" s="34">
        <f t="shared" si="24"/>
        <v>6.0451797645561566E-3</v>
      </c>
      <c r="G244" s="31">
        <f t="shared" si="25"/>
        <v>1.375</v>
      </c>
      <c r="H244" s="26">
        <f t="shared" si="26"/>
        <v>3.5644847699287103E-3</v>
      </c>
    </row>
    <row r="245" spans="2:8" s="17" customFormat="1" ht="15" x14ac:dyDescent="0.2">
      <c r="B245" s="4" t="s">
        <v>84</v>
      </c>
      <c r="C245" s="29">
        <v>15</v>
      </c>
      <c r="D245" s="29">
        <v>3</v>
      </c>
      <c r="E245" s="34">
        <f t="shared" si="23"/>
        <v>4.8606610499027864E-3</v>
      </c>
      <c r="F245" s="34">
        <f t="shared" si="24"/>
        <v>9.5450206808781423E-4</v>
      </c>
      <c r="G245" s="31">
        <f t="shared" si="25"/>
        <v>-0.8</v>
      </c>
      <c r="H245" s="26">
        <f t="shared" si="26"/>
        <v>-3.8885288399222295E-3</v>
      </c>
    </row>
    <row r="246" spans="2:8" s="17" customFormat="1" ht="15" x14ac:dyDescent="0.2">
      <c r="B246" s="4" t="s">
        <v>318</v>
      </c>
      <c r="C246" s="29">
        <v>1</v>
      </c>
      <c r="D246" s="29">
        <v>0</v>
      </c>
      <c r="E246" s="34">
        <f t="shared" si="23"/>
        <v>3.2404406999351912E-4</v>
      </c>
      <c r="F246" s="34" t="str">
        <f t="shared" si="24"/>
        <v/>
      </c>
      <c r="G246" s="31" t="str">
        <f t="shared" si="25"/>
        <v>0</v>
      </c>
      <c r="H246" s="26">
        <f t="shared" si="26"/>
        <v>0</v>
      </c>
    </row>
    <row r="247" spans="2:8" s="17" customFormat="1" ht="15" x14ac:dyDescent="0.2">
      <c r="B247" s="4" t="s">
        <v>319</v>
      </c>
      <c r="C247" s="29">
        <v>144</v>
      </c>
      <c r="D247" s="29">
        <v>84</v>
      </c>
      <c r="E247" s="34">
        <f t="shared" si="23"/>
        <v>4.6662346079066754E-2</v>
      </c>
      <c r="F247" s="34">
        <f t="shared" si="24"/>
        <v>2.6726057906458798E-2</v>
      </c>
      <c r="G247" s="31">
        <f t="shared" si="25"/>
        <v>-0.41666666666666669</v>
      </c>
      <c r="H247" s="26">
        <f t="shared" si="26"/>
        <v>-1.9442644199611149E-2</v>
      </c>
    </row>
    <row r="248" spans="2:8" s="17" customFormat="1" ht="15" x14ac:dyDescent="0.2">
      <c r="B248" s="4" t="s">
        <v>86</v>
      </c>
      <c r="C248" s="29">
        <v>1</v>
      </c>
      <c r="D248" s="29">
        <v>2</v>
      </c>
      <c r="E248" s="34">
        <f t="shared" si="23"/>
        <v>3.2404406999351912E-4</v>
      </c>
      <c r="F248" s="34">
        <f t="shared" si="24"/>
        <v>6.3633471205854278E-4</v>
      </c>
      <c r="G248" s="31">
        <f t="shared" si="25"/>
        <v>1</v>
      </c>
      <c r="H248" s="26">
        <f t="shared" si="26"/>
        <v>3.2404406999351912E-4</v>
      </c>
    </row>
    <row r="249" spans="2:8" s="17" customFormat="1" ht="15" x14ac:dyDescent="0.2">
      <c r="B249" s="4" t="s">
        <v>87</v>
      </c>
      <c r="C249" s="29">
        <v>5</v>
      </c>
      <c r="D249" s="29">
        <v>6</v>
      </c>
      <c r="E249" s="34">
        <f t="shared" si="23"/>
        <v>1.6202203499675956E-3</v>
      </c>
      <c r="F249" s="34">
        <f t="shared" si="24"/>
        <v>1.9090041361756285E-3</v>
      </c>
      <c r="G249" s="31">
        <f t="shared" si="25"/>
        <v>0.2</v>
      </c>
      <c r="H249" s="26">
        <f t="shared" si="26"/>
        <v>3.2404406999351912E-4</v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12</v>
      </c>
      <c r="D252" s="29">
        <v>7</v>
      </c>
      <c r="E252" s="34">
        <f t="shared" si="23"/>
        <v>3.8885288399222295E-3</v>
      </c>
      <c r="F252" s="34">
        <f t="shared" si="24"/>
        <v>2.2271714922048997E-3</v>
      </c>
      <c r="G252" s="31">
        <f t="shared" si="25"/>
        <v>-0.41666666666666669</v>
      </c>
      <c r="H252" s="26">
        <f t="shared" si="26"/>
        <v>-1.6202203499675956E-3</v>
      </c>
    </row>
    <row r="253" spans="2:8" s="17" customFormat="1" ht="15" x14ac:dyDescent="0.2">
      <c r="B253" s="4" t="s">
        <v>322</v>
      </c>
      <c r="C253" s="29">
        <v>31</v>
      </c>
      <c r="D253" s="29">
        <v>16</v>
      </c>
      <c r="E253" s="34">
        <f t="shared" si="23"/>
        <v>1.0045366169799093E-2</v>
      </c>
      <c r="F253" s="34">
        <f t="shared" si="24"/>
        <v>5.0906776964683422E-3</v>
      </c>
      <c r="G253" s="31">
        <f t="shared" si="25"/>
        <v>-0.4838709677419355</v>
      </c>
      <c r="H253" s="26">
        <f t="shared" si="26"/>
        <v>-4.8606610499027873E-3</v>
      </c>
    </row>
    <row r="254" spans="2:8" s="17" customFormat="1" ht="15" x14ac:dyDescent="0.2">
      <c r="B254" s="4" t="s">
        <v>323</v>
      </c>
      <c r="C254" s="29">
        <v>23</v>
      </c>
      <c r="D254" s="29">
        <v>0</v>
      </c>
      <c r="E254" s="34">
        <f t="shared" si="23"/>
        <v>7.4530136098509394E-3</v>
      </c>
      <c r="F254" s="34" t="str">
        <f t="shared" si="24"/>
        <v/>
      </c>
      <c r="G254" s="31" t="str">
        <f t="shared" si="25"/>
        <v>0</v>
      </c>
      <c r="H254" s="26">
        <f t="shared" si="26"/>
        <v>0</v>
      </c>
    </row>
    <row r="255" spans="2:8" s="17" customFormat="1" ht="15" x14ac:dyDescent="0.2">
      <c r="B255" s="4" t="s">
        <v>324</v>
      </c>
      <c r="C255" s="29">
        <v>1</v>
      </c>
      <c r="D255" s="29">
        <v>0</v>
      </c>
      <c r="E255" s="34">
        <f t="shared" si="23"/>
        <v>3.2404406999351912E-4</v>
      </c>
      <c r="F255" s="34" t="str">
        <f t="shared" si="24"/>
        <v/>
      </c>
      <c r="G255" s="31" t="str">
        <f t="shared" si="25"/>
        <v>0</v>
      </c>
      <c r="H255" s="26">
        <f t="shared" si="26"/>
        <v>0</v>
      </c>
    </row>
    <row r="256" spans="2:8" s="17" customFormat="1" ht="15" x14ac:dyDescent="0.2">
      <c r="B256" s="4" t="s">
        <v>88</v>
      </c>
      <c r="C256" s="29">
        <v>1376</v>
      </c>
      <c r="D256" s="29">
        <v>663</v>
      </c>
      <c r="E256" s="34">
        <f t="shared" si="23"/>
        <v>0.44588464031108233</v>
      </c>
      <c r="F256" s="34">
        <f t="shared" si="24"/>
        <v>0.21094495704740693</v>
      </c>
      <c r="G256" s="31">
        <f t="shared" si="25"/>
        <v>-0.51816860465116277</v>
      </c>
      <c r="H256" s="26">
        <f t="shared" si="26"/>
        <v>-0.23104342190537913</v>
      </c>
    </row>
    <row r="257" spans="2:8" s="17" customFormat="1" ht="15" x14ac:dyDescent="0.2">
      <c r="B257" s="4" t="s">
        <v>325</v>
      </c>
      <c r="C257" s="29">
        <v>0</v>
      </c>
      <c r="D257" s="29">
        <v>1</v>
      </c>
      <c r="E257" s="34" t="str">
        <f t="shared" si="23"/>
        <v/>
      </c>
      <c r="F257" s="34">
        <f t="shared" si="24"/>
        <v>3.1816735602927139E-4</v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3</v>
      </c>
      <c r="D258" s="29">
        <v>3</v>
      </c>
      <c r="E258" s="34">
        <f t="shared" si="23"/>
        <v>9.7213220998055737E-4</v>
      </c>
      <c r="F258" s="34">
        <f t="shared" si="24"/>
        <v>9.5450206808781423E-4</v>
      </c>
      <c r="G258" s="31">
        <f t="shared" si="25"/>
        <v>0</v>
      </c>
      <c r="H258" s="26">
        <f t="shared" si="26"/>
        <v>0</v>
      </c>
    </row>
    <row r="259" spans="2:8" s="17" customFormat="1" ht="15" x14ac:dyDescent="0.2">
      <c r="B259" s="4" t="s">
        <v>327</v>
      </c>
      <c r="C259" s="29">
        <v>13</v>
      </c>
      <c r="D259" s="29">
        <v>0</v>
      </c>
      <c r="E259" s="34">
        <f t="shared" si="23"/>
        <v>4.2125729099157481E-3</v>
      </c>
      <c r="F259" s="34" t="str">
        <f t="shared" si="24"/>
        <v/>
      </c>
      <c r="G259" s="31" t="str">
        <f t="shared" si="25"/>
        <v>0</v>
      </c>
      <c r="H259" s="26">
        <f t="shared" si="26"/>
        <v>0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1</v>
      </c>
      <c r="D261" s="29">
        <v>0</v>
      </c>
      <c r="E261" s="34">
        <f t="shared" si="23"/>
        <v>3.2404406999351912E-4</v>
      </c>
      <c r="F261" s="34" t="str">
        <f t="shared" si="24"/>
        <v/>
      </c>
      <c r="G261" s="31" t="str">
        <f t="shared" si="25"/>
        <v>0</v>
      </c>
      <c r="H261" s="26">
        <f t="shared" si="26"/>
        <v>0</v>
      </c>
    </row>
    <row r="262" spans="2:8" s="17" customFormat="1" ht="30" x14ac:dyDescent="0.2">
      <c r="B262" s="4" t="s">
        <v>90</v>
      </c>
      <c r="C262" s="29">
        <v>3</v>
      </c>
      <c r="D262" s="29">
        <v>3</v>
      </c>
      <c r="E262" s="34">
        <f t="shared" si="23"/>
        <v>9.7213220998055737E-4</v>
      </c>
      <c r="F262" s="34">
        <f t="shared" si="24"/>
        <v>9.5450206808781423E-4</v>
      </c>
      <c r="G262" s="31">
        <f t="shared" si="25"/>
        <v>0</v>
      </c>
      <c r="H262" s="26">
        <f t="shared" si="26"/>
        <v>0</v>
      </c>
    </row>
    <row r="263" spans="2:8" s="17" customFormat="1" ht="30" x14ac:dyDescent="0.2">
      <c r="B263" s="4" t="s">
        <v>329</v>
      </c>
      <c r="C263" s="29">
        <v>0</v>
      </c>
      <c r="D263" s="29">
        <v>1</v>
      </c>
      <c r="E263" s="34" t="str">
        <f t="shared" si="23"/>
        <v/>
      </c>
      <c r="F263" s="34">
        <f t="shared" si="24"/>
        <v>3.1816735602927139E-4</v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2</v>
      </c>
      <c r="D266" s="29">
        <v>3</v>
      </c>
      <c r="E266" s="34">
        <f t="shared" si="23"/>
        <v>6.4808813998703824E-4</v>
      </c>
      <c r="F266" s="34">
        <f t="shared" si="24"/>
        <v>9.5450206808781423E-4</v>
      </c>
      <c r="G266" s="31">
        <f t="shared" si="25"/>
        <v>0.5</v>
      </c>
      <c r="H266" s="26">
        <f t="shared" si="26"/>
        <v>3.2404406999351912E-4</v>
      </c>
    </row>
    <row r="267" spans="2:8" s="17" customFormat="1" ht="30" x14ac:dyDescent="0.2">
      <c r="B267" s="4" t="s">
        <v>333</v>
      </c>
      <c r="C267" s="29">
        <v>1</v>
      </c>
      <c r="D267" s="29">
        <v>0</v>
      </c>
      <c r="E267" s="34">
        <f t="shared" si="23"/>
        <v>3.2404406999351912E-4</v>
      </c>
      <c r="F267" s="34" t="str">
        <f t="shared" si="24"/>
        <v/>
      </c>
      <c r="G267" s="31" t="str">
        <f t="shared" si="25"/>
        <v>0</v>
      </c>
      <c r="H267" s="26">
        <f t="shared" si="26"/>
        <v>0</v>
      </c>
    </row>
    <row r="268" spans="2:8" s="17" customFormat="1" ht="30" x14ac:dyDescent="0.2">
      <c r="B268" s="4" t="s">
        <v>334</v>
      </c>
      <c r="C268" s="29">
        <v>13</v>
      </c>
      <c r="D268" s="29">
        <v>18</v>
      </c>
      <c r="E268" s="34">
        <f t="shared" si="23"/>
        <v>4.2125729099157481E-3</v>
      </c>
      <c r="F268" s="34">
        <f t="shared" si="24"/>
        <v>5.7270124085268851E-3</v>
      </c>
      <c r="G268" s="31">
        <f t="shared" si="25"/>
        <v>0.38461538461538464</v>
      </c>
      <c r="H268" s="26">
        <f t="shared" si="26"/>
        <v>1.6202203499675956E-3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2</v>
      </c>
      <c r="D270" s="29">
        <v>1</v>
      </c>
      <c r="E270" s="34">
        <f t="shared" si="23"/>
        <v>6.4808813998703824E-4</v>
      </c>
      <c r="F270" s="34">
        <f t="shared" si="24"/>
        <v>3.1816735602927139E-4</v>
      </c>
      <c r="G270" s="31">
        <f t="shared" si="25"/>
        <v>-0.5</v>
      </c>
      <c r="H270" s="26">
        <f t="shared" si="26"/>
        <v>-3.2404406999351912E-4</v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1</v>
      </c>
      <c r="E272" s="34" t="str">
        <f t="shared" si="23"/>
        <v/>
      </c>
      <c r="F272" s="34">
        <f t="shared" si="24"/>
        <v>3.1816735602927139E-4</v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1</v>
      </c>
      <c r="D273" s="29">
        <v>3</v>
      </c>
      <c r="E273" s="34">
        <f t="shared" si="23"/>
        <v>3.2404406999351912E-4</v>
      </c>
      <c r="F273" s="34">
        <f t="shared" si="24"/>
        <v>9.5450206808781423E-4</v>
      </c>
      <c r="G273" s="31">
        <f t="shared" si="25"/>
        <v>2</v>
      </c>
      <c r="H273" s="26">
        <f t="shared" si="26"/>
        <v>6.4808813998703824E-4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1</v>
      </c>
      <c r="D278" s="29">
        <v>0</v>
      </c>
      <c r="E278" s="34">
        <f t="shared" si="23"/>
        <v>3.2404406999351912E-4</v>
      </c>
      <c r="F278" s="34" t="str">
        <f t="shared" si="24"/>
        <v/>
      </c>
      <c r="G278" s="31" t="str">
        <f t="shared" si="25"/>
        <v>0</v>
      </c>
      <c r="H278" s="26">
        <f t="shared" si="26"/>
        <v>0</v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1</v>
      </c>
      <c r="D281" s="29">
        <v>0</v>
      </c>
      <c r="E281" s="34">
        <f t="shared" ref="E281:E288" si="27">+IF(C281=0,"",C281/C$151)</f>
        <v>3.2404406999351912E-4</v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>
        <f t="shared" ref="H281:H288" si="30">+IF(OR(AND(E281=""),(G281="")),"",E281*G281)</f>
        <v>0</v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4</v>
      </c>
      <c r="D286" s="29">
        <v>4</v>
      </c>
      <c r="E286" s="34">
        <f t="shared" si="27"/>
        <v>1.2961762799740765E-3</v>
      </c>
      <c r="F286" s="34">
        <f t="shared" si="28"/>
        <v>1.2726694241170856E-3</v>
      </c>
      <c r="G286" s="31">
        <f t="shared" si="29"/>
        <v>0</v>
      </c>
      <c r="H286" s="26">
        <f t="shared" si="30"/>
        <v>0</v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13435</v>
      </c>
      <c r="D294" s="21">
        <f>SUM(D295:D499)</f>
        <v>6220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-0.53703014514328251</v>
      </c>
      <c r="H294" s="22">
        <f>+IF(OR(AND(E294=""),(G294="")),"",E294*G294)</f>
        <v>-0.53703014514328251</v>
      </c>
    </row>
    <row r="295" spans="2:8" s="17" customFormat="1" ht="15" x14ac:dyDescent="0.2">
      <c r="B295" s="3" t="s">
        <v>100</v>
      </c>
      <c r="C295" s="29">
        <v>76</v>
      </c>
      <c r="D295" s="29">
        <v>42</v>
      </c>
      <c r="E295" s="34">
        <f>+IF(C295=0,"",C295/C$294)</f>
        <v>5.6568663937476742E-3</v>
      </c>
      <c r="F295" s="34">
        <f>+IF(D295=0,"",D295/D$294)</f>
        <v>6.7524115755627006E-3</v>
      </c>
      <c r="G295" s="31">
        <f>+IF(OR(AND(D295=0),(C295=0)),"0",((D295-C295)/C295))</f>
        <v>-0.44736842105263158</v>
      </c>
      <c r="H295" s="26">
        <f>+IF(OR(AND(E295=""),(G295="")),"",E295*G295)</f>
        <v>-2.530703386676591E-3</v>
      </c>
    </row>
    <row r="296" spans="2:8" s="17" customFormat="1" ht="15" x14ac:dyDescent="0.2">
      <c r="B296" s="3" t="s">
        <v>113</v>
      </c>
      <c r="C296" s="29">
        <v>6</v>
      </c>
      <c r="D296" s="29">
        <v>37</v>
      </c>
      <c r="E296" s="34">
        <f t="shared" ref="E296:E359" si="31">+IF(C296=0,"",C296/C$294)</f>
        <v>4.46594715295869E-4</v>
      </c>
      <c r="F296" s="34">
        <f t="shared" ref="F296:F359" si="32">+IF(D296=0,"",D296/D$294)</f>
        <v>5.9485530546623793E-3</v>
      </c>
      <c r="G296" s="31">
        <f t="shared" ref="G296:G359" si="33">+IF(OR(AND(D296=0),(C296=0)),"0",((D296-C296)/C296))</f>
        <v>5.166666666666667</v>
      </c>
      <c r="H296" s="26">
        <f t="shared" ref="H296:H359" si="34">+IF(OR(AND(E296=""),(G296="")),"",E296*G296)</f>
        <v>2.3074060290286568E-3</v>
      </c>
    </row>
    <row r="297" spans="2:8" s="17" customFormat="1" ht="15" x14ac:dyDescent="0.2">
      <c r="B297" s="3" t="s">
        <v>104</v>
      </c>
      <c r="C297" s="29">
        <v>5</v>
      </c>
      <c r="D297" s="29">
        <v>3</v>
      </c>
      <c r="E297" s="34">
        <f t="shared" si="31"/>
        <v>3.7216226274655752E-4</v>
      </c>
      <c r="F297" s="34">
        <f t="shared" si="32"/>
        <v>4.8231511254019291E-4</v>
      </c>
      <c r="G297" s="31">
        <f t="shared" si="33"/>
        <v>-0.4</v>
      </c>
      <c r="H297" s="26">
        <f t="shared" si="34"/>
        <v>-1.4886490509862302E-4</v>
      </c>
    </row>
    <row r="298" spans="2:8" s="17" customFormat="1" ht="15" x14ac:dyDescent="0.2">
      <c r="B298" s="3" t="s">
        <v>95</v>
      </c>
      <c r="C298" s="29">
        <v>37</v>
      </c>
      <c r="D298" s="29">
        <v>41</v>
      </c>
      <c r="E298" s="34">
        <f t="shared" si="31"/>
        <v>2.7540007443245256E-3</v>
      </c>
      <c r="F298" s="34">
        <f t="shared" si="32"/>
        <v>6.5916398713826369E-3</v>
      </c>
      <c r="G298" s="31">
        <f t="shared" si="33"/>
        <v>0.10810810810810811</v>
      </c>
      <c r="H298" s="26">
        <f t="shared" si="34"/>
        <v>2.9772981019724604E-4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4</v>
      </c>
      <c r="E300" s="34" t="str">
        <f t="shared" si="31"/>
        <v/>
      </c>
      <c r="F300" s="34">
        <f t="shared" si="32"/>
        <v>6.4308681672025725E-4</v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119</v>
      </c>
      <c r="D301" s="29">
        <v>523</v>
      </c>
      <c r="E301" s="34">
        <f t="shared" si="31"/>
        <v>8.8574618533680677E-3</v>
      </c>
      <c r="F301" s="34">
        <f t="shared" si="32"/>
        <v>8.4083601286173634E-2</v>
      </c>
      <c r="G301" s="31">
        <f t="shared" si="33"/>
        <v>3.3949579831932772</v>
      </c>
      <c r="H301" s="26">
        <f t="shared" si="34"/>
        <v>3.0070710829921844E-2</v>
      </c>
    </row>
    <row r="302" spans="2:8" s="17" customFormat="1" ht="15" x14ac:dyDescent="0.2">
      <c r="B302" s="3" t="s">
        <v>109</v>
      </c>
      <c r="C302" s="29">
        <v>7</v>
      </c>
      <c r="D302" s="29">
        <v>1</v>
      </c>
      <c r="E302" s="34">
        <f t="shared" si="31"/>
        <v>5.2102716784518054E-4</v>
      </c>
      <c r="F302" s="34">
        <f t="shared" si="32"/>
        <v>1.6077170418006431E-4</v>
      </c>
      <c r="G302" s="31">
        <f t="shared" si="33"/>
        <v>-0.8571428571428571</v>
      </c>
      <c r="H302" s="26">
        <f t="shared" si="34"/>
        <v>-4.46594715295869E-4</v>
      </c>
    </row>
    <row r="303" spans="2:8" s="17" customFormat="1" ht="30" x14ac:dyDescent="0.2">
      <c r="B303" s="3" t="s">
        <v>108</v>
      </c>
      <c r="C303" s="29">
        <v>3</v>
      </c>
      <c r="D303" s="29">
        <v>4</v>
      </c>
      <c r="E303" s="34">
        <f t="shared" si="31"/>
        <v>2.232973576479345E-4</v>
      </c>
      <c r="F303" s="34">
        <f t="shared" si="32"/>
        <v>6.4308681672025725E-4</v>
      </c>
      <c r="G303" s="31">
        <f t="shared" si="33"/>
        <v>0.33333333333333331</v>
      </c>
      <c r="H303" s="26">
        <f t="shared" si="34"/>
        <v>7.4432452549311496E-5</v>
      </c>
    </row>
    <row r="304" spans="2:8" s="17" customFormat="1" ht="15" x14ac:dyDescent="0.2">
      <c r="B304" s="3" t="s">
        <v>107</v>
      </c>
      <c r="C304" s="29">
        <v>7</v>
      </c>
      <c r="D304" s="29">
        <v>5</v>
      </c>
      <c r="E304" s="34">
        <f t="shared" si="31"/>
        <v>5.2102716784518054E-4</v>
      </c>
      <c r="F304" s="34">
        <f t="shared" si="32"/>
        <v>8.0385852090032153E-4</v>
      </c>
      <c r="G304" s="31">
        <f t="shared" si="33"/>
        <v>-0.2857142857142857</v>
      </c>
      <c r="H304" s="26">
        <f t="shared" si="34"/>
        <v>-1.4886490509862299E-4</v>
      </c>
    </row>
    <row r="305" spans="2:8" s="17" customFormat="1" ht="15" x14ac:dyDescent="0.2">
      <c r="B305" s="3" t="s">
        <v>351</v>
      </c>
      <c r="C305" s="29">
        <v>2</v>
      </c>
      <c r="D305" s="29">
        <v>39</v>
      </c>
      <c r="E305" s="34">
        <f t="shared" si="31"/>
        <v>1.4886490509862299E-4</v>
      </c>
      <c r="F305" s="34">
        <f t="shared" si="32"/>
        <v>6.2700964630225077E-3</v>
      </c>
      <c r="G305" s="31">
        <f t="shared" si="33"/>
        <v>18.5</v>
      </c>
      <c r="H305" s="26">
        <f t="shared" si="34"/>
        <v>2.7540007443245256E-3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125</v>
      </c>
      <c r="D307" s="29">
        <v>302</v>
      </c>
      <c r="E307" s="34">
        <f t="shared" si="31"/>
        <v>9.3040565686639369E-3</v>
      </c>
      <c r="F307" s="34">
        <f t="shared" si="32"/>
        <v>4.855305466237942E-2</v>
      </c>
      <c r="G307" s="31">
        <f t="shared" si="33"/>
        <v>1.4159999999999999</v>
      </c>
      <c r="H307" s="26">
        <f t="shared" si="34"/>
        <v>1.3174544101228133E-2</v>
      </c>
    </row>
    <row r="308" spans="2:8" s="17" customFormat="1" ht="15" x14ac:dyDescent="0.2">
      <c r="B308" s="3" t="s">
        <v>99</v>
      </c>
      <c r="C308" s="29">
        <v>4</v>
      </c>
      <c r="D308" s="29">
        <v>45</v>
      </c>
      <c r="E308" s="34">
        <f t="shared" si="31"/>
        <v>2.9772981019724598E-4</v>
      </c>
      <c r="F308" s="34">
        <f t="shared" si="32"/>
        <v>7.2347266881028936E-3</v>
      </c>
      <c r="G308" s="31">
        <f t="shared" si="33"/>
        <v>10.25</v>
      </c>
      <c r="H308" s="26">
        <f t="shared" si="34"/>
        <v>3.0517305545217713E-3</v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54</v>
      </c>
      <c r="D310" s="29">
        <v>762</v>
      </c>
      <c r="E310" s="34">
        <f t="shared" si="31"/>
        <v>4.0193524376628213E-3</v>
      </c>
      <c r="F310" s="34">
        <f t="shared" si="32"/>
        <v>0.12250803858520901</v>
      </c>
      <c r="G310" s="31">
        <f t="shared" si="33"/>
        <v>13.111111111111111</v>
      </c>
      <c r="H310" s="26">
        <f t="shared" si="34"/>
        <v>5.269817640491254E-2</v>
      </c>
    </row>
    <row r="311" spans="2:8" s="17" customFormat="1" ht="15" x14ac:dyDescent="0.2">
      <c r="B311" s="3" t="s">
        <v>102</v>
      </c>
      <c r="C311" s="29">
        <v>11</v>
      </c>
      <c r="D311" s="29">
        <v>3</v>
      </c>
      <c r="E311" s="34">
        <f t="shared" si="31"/>
        <v>8.1875697804242647E-4</v>
      </c>
      <c r="F311" s="34">
        <f t="shared" si="32"/>
        <v>4.8231511254019291E-4</v>
      </c>
      <c r="G311" s="31">
        <f t="shared" si="33"/>
        <v>-0.72727272727272729</v>
      </c>
      <c r="H311" s="26">
        <f t="shared" si="34"/>
        <v>-5.9545962039449197E-4</v>
      </c>
    </row>
    <row r="312" spans="2:8" s="17" customFormat="1" ht="15" x14ac:dyDescent="0.2">
      <c r="B312" s="3" t="s">
        <v>97</v>
      </c>
      <c r="C312" s="29">
        <v>0</v>
      </c>
      <c r="D312" s="29">
        <v>1</v>
      </c>
      <c r="E312" s="34" t="str">
        <f t="shared" si="31"/>
        <v/>
      </c>
      <c r="F312" s="34">
        <f t="shared" si="32"/>
        <v>1.6077170418006431E-4</v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1</v>
      </c>
      <c r="D313" s="29">
        <v>0</v>
      </c>
      <c r="E313" s="34">
        <f t="shared" si="31"/>
        <v>7.4432452549311496E-5</v>
      </c>
      <c r="F313" s="34" t="str">
        <f t="shared" si="32"/>
        <v/>
      </c>
      <c r="G313" s="31" t="str">
        <f t="shared" si="33"/>
        <v>0</v>
      </c>
      <c r="H313" s="26">
        <f t="shared" si="34"/>
        <v>0</v>
      </c>
    </row>
    <row r="314" spans="2:8" s="17" customFormat="1" ht="15" x14ac:dyDescent="0.2">
      <c r="B314" s="3" t="s">
        <v>353</v>
      </c>
      <c r="C314" s="29">
        <v>48</v>
      </c>
      <c r="D314" s="29">
        <v>221</v>
      </c>
      <c r="E314" s="34">
        <f t="shared" si="31"/>
        <v>3.572757722366952E-3</v>
      </c>
      <c r="F314" s="34">
        <f t="shared" si="32"/>
        <v>3.5530546623794214E-2</v>
      </c>
      <c r="G314" s="31">
        <f t="shared" si="33"/>
        <v>3.6041666666666665</v>
      </c>
      <c r="H314" s="26">
        <f t="shared" si="34"/>
        <v>1.2876814291030889E-2</v>
      </c>
    </row>
    <row r="315" spans="2:8" s="17" customFormat="1" ht="15" x14ac:dyDescent="0.2">
      <c r="B315" s="3" t="s">
        <v>354</v>
      </c>
      <c r="C315" s="29">
        <v>2</v>
      </c>
      <c r="D315" s="29">
        <v>33</v>
      </c>
      <c r="E315" s="34">
        <f t="shared" si="31"/>
        <v>1.4886490509862299E-4</v>
      </c>
      <c r="F315" s="34">
        <f t="shared" si="32"/>
        <v>5.3054662379421226E-3</v>
      </c>
      <c r="G315" s="31">
        <f t="shared" si="33"/>
        <v>15.5</v>
      </c>
      <c r="H315" s="26">
        <f t="shared" si="34"/>
        <v>2.3074060290286563E-3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12</v>
      </c>
      <c r="D317" s="29">
        <v>11</v>
      </c>
      <c r="E317" s="34">
        <f t="shared" si="31"/>
        <v>8.9318943059173801E-4</v>
      </c>
      <c r="F317" s="34">
        <f t="shared" si="32"/>
        <v>1.7684887459807075E-3</v>
      </c>
      <c r="G317" s="31">
        <f t="shared" si="33"/>
        <v>-8.3333333333333329E-2</v>
      </c>
      <c r="H317" s="26">
        <f t="shared" si="34"/>
        <v>-7.4432452549311496E-5</v>
      </c>
    </row>
    <row r="318" spans="2:8" s="17" customFormat="1" ht="15" x14ac:dyDescent="0.2">
      <c r="B318" s="3" t="s">
        <v>355</v>
      </c>
      <c r="C318" s="29">
        <v>75</v>
      </c>
      <c r="D318" s="29">
        <v>68</v>
      </c>
      <c r="E318" s="34">
        <f t="shared" si="31"/>
        <v>5.5824339411983627E-3</v>
      </c>
      <c r="F318" s="34">
        <f t="shared" si="32"/>
        <v>1.0932475884244373E-2</v>
      </c>
      <c r="G318" s="31">
        <f t="shared" si="33"/>
        <v>-9.3333333333333338E-2</v>
      </c>
      <c r="H318" s="26">
        <f t="shared" si="34"/>
        <v>-5.2102716784518054E-4</v>
      </c>
    </row>
    <row r="319" spans="2:8" s="17" customFormat="1" ht="15" x14ac:dyDescent="0.2">
      <c r="B319" s="3" t="s">
        <v>115</v>
      </c>
      <c r="C319" s="29">
        <v>22</v>
      </c>
      <c r="D319" s="29">
        <v>26</v>
      </c>
      <c r="E319" s="34">
        <f t="shared" si="31"/>
        <v>1.6375139560848529E-3</v>
      </c>
      <c r="F319" s="34">
        <f t="shared" si="32"/>
        <v>4.1800643086816721E-3</v>
      </c>
      <c r="G319" s="31">
        <f t="shared" si="33"/>
        <v>0.18181818181818182</v>
      </c>
      <c r="H319" s="26">
        <f t="shared" si="34"/>
        <v>2.9772981019724598E-4</v>
      </c>
    </row>
    <row r="320" spans="2:8" s="17" customFormat="1" ht="15" x14ac:dyDescent="0.2">
      <c r="B320" s="3" t="s">
        <v>114</v>
      </c>
      <c r="C320" s="29">
        <v>0</v>
      </c>
      <c r="D320" s="29">
        <v>2</v>
      </c>
      <c r="E320" s="34" t="str">
        <f t="shared" si="31"/>
        <v/>
      </c>
      <c r="F320" s="34">
        <f t="shared" si="32"/>
        <v>3.2154340836012862E-4</v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1</v>
      </c>
      <c r="D323" s="29">
        <v>3</v>
      </c>
      <c r="E323" s="34">
        <f t="shared" si="31"/>
        <v>7.4432452549311496E-5</v>
      </c>
      <c r="F323" s="34">
        <f t="shared" si="32"/>
        <v>4.8231511254019291E-4</v>
      </c>
      <c r="G323" s="31">
        <f t="shared" si="33"/>
        <v>2</v>
      </c>
      <c r="H323" s="26">
        <f t="shared" si="34"/>
        <v>1.4886490509862299E-4</v>
      </c>
    </row>
    <row r="324" spans="2:8" s="17" customFormat="1" ht="15" x14ac:dyDescent="0.2">
      <c r="B324" s="3" t="s">
        <v>473</v>
      </c>
      <c r="C324" s="29">
        <v>0</v>
      </c>
      <c r="D324" s="29">
        <v>0</v>
      </c>
      <c r="E324" s="34" t="str">
        <f t="shared" si="31"/>
        <v/>
      </c>
      <c r="F324" s="34" t="str">
        <f t="shared" si="32"/>
        <v/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93</v>
      </c>
      <c r="D326" s="29">
        <v>88</v>
      </c>
      <c r="E326" s="34">
        <f t="shared" si="31"/>
        <v>6.9222180870859695E-3</v>
      </c>
      <c r="F326" s="34">
        <f t="shared" si="32"/>
        <v>1.414790996784566E-2</v>
      </c>
      <c r="G326" s="31">
        <f t="shared" si="33"/>
        <v>-5.3763440860215055E-2</v>
      </c>
      <c r="H326" s="26">
        <f t="shared" si="34"/>
        <v>-3.7216226274655752E-4</v>
      </c>
    </row>
    <row r="327" spans="2:8" s="17" customFormat="1" ht="15" x14ac:dyDescent="0.2">
      <c r="B327" s="3" t="s">
        <v>358</v>
      </c>
      <c r="C327" s="29">
        <v>11</v>
      </c>
      <c r="D327" s="29">
        <v>5</v>
      </c>
      <c r="E327" s="34">
        <f t="shared" si="31"/>
        <v>8.1875697804242647E-4</v>
      </c>
      <c r="F327" s="34">
        <f t="shared" si="32"/>
        <v>8.0385852090032153E-4</v>
      </c>
      <c r="G327" s="31">
        <f t="shared" si="33"/>
        <v>-0.54545454545454541</v>
      </c>
      <c r="H327" s="26">
        <f t="shared" si="34"/>
        <v>-4.4659471529586895E-4</v>
      </c>
    </row>
    <row r="328" spans="2:8" s="17" customFormat="1" ht="15" x14ac:dyDescent="0.2">
      <c r="B328" s="3" t="s">
        <v>116</v>
      </c>
      <c r="C328" s="29">
        <v>51</v>
      </c>
      <c r="D328" s="29">
        <v>1</v>
      </c>
      <c r="E328" s="34">
        <f t="shared" si="31"/>
        <v>3.7960550800148866E-3</v>
      </c>
      <c r="F328" s="34">
        <f t="shared" si="32"/>
        <v>1.6077170418006431E-4</v>
      </c>
      <c r="G328" s="31">
        <f t="shared" si="33"/>
        <v>-0.98039215686274506</v>
      </c>
      <c r="H328" s="26">
        <f t="shared" si="34"/>
        <v>-3.7216226274655751E-3</v>
      </c>
    </row>
    <row r="329" spans="2:8" s="17" customFormat="1" ht="15" x14ac:dyDescent="0.2">
      <c r="B329" s="3" t="s">
        <v>359</v>
      </c>
      <c r="C329" s="29">
        <v>2</v>
      </c>
      <c r="D329" s="29">
        <v>0</v>
      </c>
      <c r="E329" s="34">
        <f t="shared" si="31"/>
        <v>1.4886490509862299E-4</v>
      </c>
      <c r="F329" s="34" t="str">
        <f t="shared" si="32"/>
        <v/>
      </c>
      <c r="G329" s="31" t="str">
        <f t="shared" si="33"/>
        <v>0</v>
      </c>
      <c r="H329" s="26">
        <f t="shared" si="34"/>
        <v>0</v>
      </c>
    </row>
    <row r="330" spans="2:8" s="17" customFormat="1" ht="15" x14ac:dyDescent="0.2">
      <c r="B330" s="3" t="s">
        <v>360</v>
      </c>
      <c r="C330" s="29">
        <v>19</v>
      </c>
      <c r="D330" s="29">
        <v>7</v>
      </c>
      <c r="E330" s="34">
        <f t="shared" si="31"/>
        <v>1.4142165984369186E-3</v>
      </c>
      <c r="F330" s="34">
        <f t="shared" si="32"/>
        <v>1.1254019292604501E-3</v>
      </c>
      <c r="G330" s="31">
        <f t="shared" si="33"/>
        <v>-0.63157894736842102</v>
      </c>
      <c r="H330" s="26">
        <f t="shared" si="34"/>
        <v>-8.9318943059173801E-4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8476</v>
      </c>
      <c r="D332" s="29">
        <v>982</v>
      </c>
      <c r="E332" s="34">
        <f t="shared" si="31"/>
        <v>0.63088946780796429</v>
      </c>
      <c r="F332" s="34">
        <f t="shared" si="32"/>
        <v>0.15787781350482316</v>
      </c>
      <c r="G332" s="31">
        <f t="shared" si="33"/>
        <v>-0.88414346389806509</v>
      </c>
      <c r="H332" s="26">
        <f t="shared" si="34"/>
        <v>-0.55779679940454041</v>
      </c>
    </row>
    <row r="333" spans="2:8" s="17" customFormat="1" ht="15" x14ac:dyDescent="0.2">
      <c r="B333" s="3" t="s">
        <v>130</v>
      </c>
      <c r="C333" s="29">
        <v>1663</v>
      </c>
      <c r="D333" s="29">
        <v>444</v>
      </c>
      <c r="E333" s="34">
        <f t="shared" si="31"/>
        <v>0.12378116858950503</v>
      </c>
      <c r="F333" s="34">
        <f t="shared" si="32"/>
        <v>7.1382636655948559E-2</v>
      </c>
      <c r="G333" s="31">
        <f t="shared" si="33"/>
        <v>-0.73301262778111842</v>
      </c>
      <c r="H333" s="26">
        <f t="shared" si="34"/>
        <v>-9.073315965761071E-2</v>
      </c>
    </row>
    <row r="334" spans="2:8" s="17" customFormat="1" ht="15" x14ac:dyDescent="0.2">
      <c r="B334" s="3" t="s">
        <v>119</v>
      </c>
      <c r="C334" s="29">
        <v>314</v>
      </c>
      <c r="D334" s="29">
        <v>81</v>
      </c>
      <c r="E334" s="34">
        <f t="shared" si="31"/>
        <v>2.3371790100483812E-2</v>
      </c>
      <c r="F334" s="34">
        <f t="shared" si="32"/>
        <v>1.3022508038585208E-2</v>
      </c>
      <c r="G334" s="31">
        <f t="shared" si="33"/>
        <v>-0.7420382165605095</v>
      </c>
      <c r="H334" s="26">
        <f t="shared" si="34"/>
        <v>-1.7342761443989579E-2</v>
      </c>
    </row>
    <row r="335" spans="2:8" s="17" customFormat="1" ht="15" x14ac:dyDescent="0.2">
      <c r="B335" s="3" t="s">
        <v>128</v>
      </c>
      <c r="C335" s="29">
        <v>297</v>
      </c>
      <c r="D335" s="29">
        <v>52</v>
      </c>
      <c r="E335" s="34">
        <f t="shared" si="31"/>
        <v>2.2106438407145514E-2</v>
      </c>
      <c r="F335" s="34">
        <f t="shared" si="32"/>
        <v>8.3601286173633441E-3</v>
      </c>
      <c r="G335" s="31">
        <f t="shared" si="33"/>
        <v>-0.82491582491582494</v>
      </c>
      <c r="H335" s="26">
        <f t="shared" si="34"/>
        <v>-1.8235950874581318E-2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49</v>
      </c>
      <c r="D337" s="29">
        <v>74</v>
      </c>
      <c r="E337" s="34">
        <f t="shared" si="31"/>
        <v>3.6471901749162636E-3</v>
      </c>
      <c r="F337" s="34">
        <f t="shared" si="32"/>
        <v>1.1897106109324759E-2</v>
      </c>
      <c r="G337" s="31">
        <f t="shared" si="33"/>
        <v>0.51020408163265307</v>
      </c>
      <c r="H337" s="26">
        <f t="shared" si="34"/>
        <v>1.8608113137327876E-3</v>
      </c>
    </row>
    <row r="338" spans="2:8" s="17" customFormat="1" ht="30" x14ac:dyDescent="0.2">
      <c r="B338" s="3" t="s">
        <v>362</v>
      </c>
      <c r="C338" s="29">
        <v>8</v>
      </c>
      <c r="D338" s="29">
        <v>1</v>
      </c>
      <c r="E338" s="34">
        <f t="shared" si="31"/>
        <v>5.9545962039449197E-4</v>
      </c>
      <c r="F338" s="34">
        <f t="shared" si="32"/>
        <v>1.6077170418006431E-4</v>
      </c>
      <c r="G338" s="31">
        <f t="shared" si="33"/>
        <v>-0.875</v>
      </c>
      <c r="H338" s="26">
        <f t="shared" si="34"/>
        <v>-5.2102716784518043E-4</v>
      </c>
    </row>
    <row r="339" spans="2:8" s="17" customFormat="1" ht="15" x14ac:dyDescent="0.2">
      <c r="B339" s="3" t="s">
        <v>363</v>
      </c>
      <c r="C339" s="29">
        <v>3</v>
      </c>
      <c r="D339" s="29">
        <v>5</v>
      </c>
      <c r="E339" s="34">
        <f t="shared" si="31"/>
        <v>2.232973576479345E-4</v>
      </c>
      <c r="F339" s="34">
        <f t="shared" si="32"/>
        <v>8.0385852090032153E-4</v>
      </c>
      <c r="G339" s="31">
        <f t="shared" si="33"/>
        <v>0.66666666666666663</v>
      </c>
      <c r="H339" s="26">
        <f t="shared" si="34"/>
        <v>1.4886490509862299E-4</v>
      </c>
    </row>
    <row r="340" spans="2:8" s="17" customFormat="1" ht="15" x14ac:dyDescent="0.2">
      <c r="B340" s="3" t="s">
        <v>364</v>
      </c>
      <c r="C340" s="29">
        <v>1</v>
      </c>
      <c r="D340" s="29">
        <v>7</v>
      </c>
      <c r="E340" s="34">
        <f t="shared" si="31"/>
        <v>7.4432452549311496E-5</v>
      </c>
      <c r="F340" s="34">
        <f t="shared" si="32"/>
        <v>1.1254019292604501E-3</v>
      </c>
      <c r="G340" s="31">
        <f t="shared" si="33"/>
        <v>6</v>
      </c>
      <c r="H340" s="26">
        <f t="shared" si="34"/>
        <v>4.46594715295869E-4</v>
      </c>
    </row>
    <row r="341" spans="2:8" s="17" customFormat="1" ht="15" x14ac:dyDescent="0.2">
      <c r="B341" s="3" t="s">
        <v>118</v>
      </c>
      <c r="C341" s="29">
        <v>3</v>
      </c>
      <c r="D341" s="29">
        <v>62</v>
      </c>
      <c r="E341" s="34">
        <f t="shared" si="31"/>
        <v>2.232973576479345E-4</v>
      </c>
      <c r="F341" s="34">
        <f t="shared" si="32"/>
        <v>9.9678456591639868E-3</v>
      </c>
      <c r="G341" s="31">
        <f t="shared" si="33"/>
        <v>19.666666666666668</v>
      </c>
      <c r="H341" s="26">
        <f t="shared" si="34"/>
        <v>4.3915147004093789E-3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5</v>
      </c>
      <c r="D343" s="29">
        <v>7</v>
      </c>
      <c r="E343" s="34">
        <f t="shared" si="31"/>
        <v>3.7216226274655752E-4</v>
      </c>
      <c r="F343" s="34">
        <f t="shared" si="32"/>
        <v>1.1254019292604501E-3</v>
      </c>
      <c r="G343" s="31">
        <f t="shared" si="33"/>
        <v>0.4</v>
      </c>
      <c r="H343" s="26">
        <f t="shared" si="34"/>
        <v>1.4886490509862302E-4</v>
      </c>
    </row>
    <row r="344" spans="2:8" s="17" customFormat="1" ht="15" x14ac:dyDescent="0.2">
      <c r="B344" s="3" t="s">
        <v>131</v>
      </c>
      <c r="C344" s="29">
        <v>181</v>
      </c>
      <c r="D344" s="29">
        <v>84</v>
      </c>
      <c r="E344" s="34">
        <f t="shared" si="31"/>
        <v>1.3472273911425381E-2</v>
      </c>
      <c r="F344" s="34">
        <f t="shared" si="32"/>
        <v>1.3504823151125401E-2</v>
      </c>
      <c r="G344" s="31">
        <f t="shared" si="33"/>
        <v>-0.53591160220994472</v>
      </c>
      <c r="H344" s="26">
        <f t="shared" si="34"/>
        <v>-7.2199478972832147E-3</v>
      </c>
    </row>
    <row r="345" spans="2:8" s="17" customFormat="1" ht="15" x14ac:dyDescent="0.2">
      <c r="B345" s="3" t="s">
        <v>366</v>
      </c>
      <c r="C345" s="29">
        <v>39</v>
      </c>
      <c r="D345" s="29">
        <v>100</v>
      </c>
      <c r="E345" s="34">
        <f t="shared" si="31"/>
        <v>2.9028656494231486E-3</v>
      </c>
      <c r="F345" s="34">
        <f t="shared" si="32"/>
        <v>1.607717041800643E-2</v>
      </c>
      <c r="G345" s="31">
        <f t="shared" si="33"/>
        <v>1.5641025641025641</v>
      </c>
      <c r="H345" s="26">
        <f t="shared" si="34"/>
        <v>4.540379605508002E-3</v>
      </c>
    </row>
    <row r="346" spans="2:8" s="17" customFormat="1" ht="15" x14ac:dyDescent="0.2">
      <c r="B346" s="3" t="s">
        <v>122</v>
      </c>
      <c r="C346" s="29">
        <v>1</v>
      </c>
      <c r="D346" s="29">
        <v>7</v>
      </c>
      <c r="E346" s="34">
        <f t="shared" si="31"/>
        <v>7.4432452549311496E-5</v>
      </c>
      <c r="F346" s="34">
        <f t="shared" si="32"/>
        <v>1.1254019292604501E-3</v>
      </c>
      <c r="G346" s="31">
        <f t="shared" si="33"/>
        <v>6</v>
      </c>
      <c r="H346" s="26">
        <f t="shared" si="34"/>
        <v>4.46594715295869E-4</v>
      </c>
    </row>
    <row r="347" spans="2:8" s="17" customFormat="1" ht="15" x14ac:dyDescent="0.2">
      <c r="B347" s="3" t="s">
        <v>121</v>
      </c>
      <c r="C347" s="29">
        <v>8</v>
      </c>
      <c r="D347" s="29">
        <v>67</v>
      </c>
      <c r="E347" s="34">
        <f t="shared" si="31"/>
        <v>5.9545962039449197E-4</v>
      </c>
      <c r="F347" s="34">
        <f t="shared" si="32"/>
        <v>1.0771704180064309E-2</v>
      </c>
      <c r="G347" s="31">
        <f t="shared" si="33"/>
        <v>7.375</v>
      </c>
      <c r="H347" s="26">
        <f t="shared" si="34"/>
        <v>4.3915147004093781E-3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2</v>
      </c>
      <c r="D350" s="29">
        <v>2</v>
      </c>
      <c r="E350" s="34">
        <f t="shared" si="31"/>
        <v>1.4886490509862299E-4</v>
      </c>
      <c r="F350" s="34">
        <f t="shared" si="32"/>
        <v>3.2154340836012862E-4</v>
      </c>
      <c r="G350" s="31">
        <f t="shared" si="33"/>
        <v>0</v>
      </c>
      <c r="H350" s="26">
        <f t="shared" si="34"/>
        <v>0</v>
      </c>
    </row>
    <row r="351" spans="2:8" s="17" customFormat="1" ht="15" x14ac:dyDescent="0.2">
      <c r="B351" s="3" t="s">
        <v>120</v>
      </c>
      <c r="C351" s="29">
        <v>2</v>
      </c>
      <c r="D351" s="29">
        <v>2</v>
      </c>
      <c r="E351" s="34">
        <f t="shared" si="31"/>
        <v>1.4886490509862299E-4</v>
      </c>
      <c r="F351" s="34">
        <f t="shared" si="32"/>
        <v>3.2154340836012862E-4</v>
      </c>
      <c r="G351" s="31">
        <f t="shared" si="33"/>
        <v>0</v>
      </c>
      <c r="H351" s="26">
        <f t="shared" si="34"/>
        <v>0</v>
      </c>
    </row>
    <row r="352" spans="2:8" s="17" customFormat="1" ht="15" x14ac:dyDescent="0.2">
      <c r="B352" s="3" t="s">
        <v>370</v>
      </c>
      <c r="C352" s="29">
        <v>0</v>
      </c>
      <c r="D352" s="29">
        <v>1</v>
      </c>
      <c r="E352" s="34" t="str">
        <f t="shared" si="31"/>
        <v/>
      </c>
      <c r="F352" s="34">
        <f t="shared" si="32"/>
        <v>1.6077170418006431E-4</v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52</v>
      </c>
      <c r="D353" s="29">
        <v>15</v>
      </c>
      <c r="E353" s="34">
        <f t="shared" si="31"/>
        <v>3.8704875325641982E-3</v>
      </c>
      <c r="F353" s="34">
        <f t="shared" si="32"/>
        <v>2.4115755627009648E-3</v>
      </c>
      <c r="G353" s="31">
        <f t="shared" si="33"/>
        <v>-0.71153846153846156</v>
      </c>
      <c r="H353" s="26">
        <f t="shared" si="34"/>
        <v>-2.7540007443245256E-3</v>
      </c>
    </row>
    <row r="354" spans="2:8" s="17" customFormat="1" ht="15" x14ac:dyDescent="0.2">
      <c r="B354" s="3" t="s">
        <v>124</v>
      </c>
      <c r="C354" s="29">
        <v>251</v>
      </c>
      <c r="D354" s="29">
        <v>148</v>
      </c>
      <c r="E354" s="34">
        <f t="shared" si="31"/>
        <v>1.8682545589877187E-2</v>
      </c>
      <c r="F354" s="34">
        <f t="shared" si="32"/>
        <v>2.3794212218649517E-2</v>
      </c>
      <c r="G354" s="31">
        <f t="shared" si="33"/>
        <v>-0.41035856573705182</v>
      </c>
      <c r="H354" s="26">
        <f t="shared" si="34"/>
        <v>-7.6665426125790848E-3</v>
      </c>
    </row>
    <row r="355" spans="2:8" s="17" customFormat="1" ht="15" x14ac:dyDescent="0.2">
      <c r="B355" s="3" t="s">
        <v>126</v>
      </c>
      <c r="C355" s="29">
        <v>2</v>
      </c>
      <c r="D355" s="29">
        <v>1</v>
      </c>
      <c r="E355" s="34">
        <f t="shared" si="31"/>
        <v>1.4886490509862299E-4</v>
      </c>
      <c r="F355" s="34">
        <f t="shared" si="32"/>
        <v>1.6077170418006431E-4</v>
      </c>
      <c r="G355" s="31">
        <f t="shared" si="33"/>
        <v>-0.5</v>
      </c>
      <c r="H355" s="26">
        <f t="shared" si="34"/>
        <v>-7.4432452549311496E-5</v>
      </c>
    </row>
    <row r="356" spans="2:8" s="17" customFormat="1" ht="15" x14ac:dyDescent="0.2">
      <c r="B356" s="3" t="s">
        <v>371</v>
      </c>
      <c r="C356" s="29">
        <v>0</v>
      </c>
      <c r="D356" s="29">
        <v>2</v>
      </c>
      <c r="E356" s="34" t="str">
        <f t="shared" si="31"/>
        <v/>
      </c>
      <c r="F356" s="34">
        <f t="shared" si="32"/>
        <v>3.2154340836012862E-4</v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41</v>
      </c>
      <c r="D357" s="29">
        <v>21</v>
      </c>
      <c r="E357" s="34">
        <f t="shared" si="31"/>
        <v>3.0517305545217713E-3</v>
      </c>
      <c r="F357" s="34">
        <f t="shared" si="32"/>
        <v>3.3762057877813503E-3</v>
      </c>
      <c r="G357" s="31">
        <f t="shared" si="33"/>
        <v>-0.48780487804878048</v>
      </c>
      <c r="H357" s="26">
        <f t="shared" si="34"/>
        <v>-1.4886490509862299E-3</v>
      </c>
    </row>
    <row r="358" spans="2:8" s="17" customFormat="1" ht="15" x14ac:dyDescent="0.2">
      <c r="B358" s="3" t="s">
        <v>127</v>
      </c>
      <c r="C358" s="29">
        <v>47</v>
      </c>
      <c r="D358" s="29">
        <v>65</v>
      </c>
      <c r="E358" s="34">
        <f t="shared" si="31"/>
        <v>3.4983252698176405E-3</v>
      </c>
      <c r="F358" s="34">
        <f t="shared" si="32"/>
        <v>1.045016077170418E-2</v>
      </c>
      <c r="G358" s="31">
        <f t="shared" si="33"/>
        <v>0.38297872340425532</v>
      </c>
      <c r="H358" s="26">
        <f t="shared" si="34"/>
        <v>1.339784145887607E-3</v>
      </c>
    </row>
    <row r="359" spans="2:8" s="17" customFormat="1" ht="15" x14ac:dyDescent="0.2">
      <c r="B359" s="3" t="s">
        <v>123</v>
      </c>
      <c r="C359" s="29">
        <v>3</v>
      </c>
      <c r="D359" s="29">
        <v>30</v>
      </c>
      <c r="E359" s="34">
        <f t="shared" si="31"/>
        <v>2.232973576479345E-4</v>
      </c>
      <c r="F359" s="34">
        <f t="shared" si="32"/>
        <v>4.8231511254019296E-3</v>
      </c>
      <c r="G359" s="31">
        <f t="shared" si="33"/>
        <v>9</v>
      </c>
      <c r="H359" s="26">
        <f t="shared" si="34"/>
        <v>2.0096762188314106E-3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16</v>
      </c>
      <c r="D363" s="29">
        <v>21</v>
      </c>
      <c r="E363" s="34">
        <f t="shared" si="35"/>
        <v>1.1909192407889839E-3</v>
      </c>
      <c r="F363" s="34">
        <f t="shared" si="36"/>
        <v>3.3762057877813503E-3</v>
      </c>
      <c r="G363" s="31">
        <f t="shared" si="37"/>
        <v>0.3125</v>
      </c>
      <c r="H363" s="26">
        <f t="shared" si="38"/>
        <v>3.7216226274655747E-4</v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8</v>
      </c>
      <c r="D365" s="29">
        <v>13</v>
      </c>
      <c r="E365" s="34">
        <f t="shared" si="35"/>
        <v>5.9545962039449197E-4</v>
      </c>
      <c r="F365" s="34">
        <f t="shared" si="36"/>
        <v>2.090032154340836E-3</v>
      </c>
      <c r="G365" s="31">
        <f t="shared" si="37"/>
        <v>0.625</v>
      </c>
      <c r="H365" s="26">
        <f t="shared" si="38"/>
        <v>3.7216226274655747E-4</v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1</v>
      </c>
      <c r="D367" s="29">
        <v>1</v>
      </c>
      <c r="E367" s="34">
        <f t="shared" si="35"/>
        <v>7.4432452549311496E-5</v>
      </c>
      <c r="F367" s="34">
        <f t="shared" si="36"/>
        <v>1.6077170418006431E-4</v>
      </c>
      <c r="G367" s="31">
        <f t="shared" si="37"/>
        <v>0</v>
      </c>
      <c r="H367" s="26">
        <f t="shared" si="38"/>
        <v>0</v>
      </c>
    </row>
    <row r="368" spans="2:8" s="17" customFormat="1" ht="15" x14ac:dyDescent="0.2">
      <c r="B368" s="3" t="s">
        <v>380</v>
      </c>
      <c r="C368" s="29">
        <v>0</v>
      </c>
      <c r="D368" s="29">
        <v>1</v>
      </c>
      <c r="E368" s="34" t="str">
        <f t="shared" si="35"/>
        <v/>
      </c>
      <c r="F368" s="34">
        <f t="shared" si="36"/>
        <v>1.6077170418006431E-4</v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242</v>
      </c>
      <c r="D369" s="29">
        <v>11</v>
      </c>
      <c r="E369" s="34">
        <f t="shared" si="35"/>
        <v>1.8012653516933382E-2</v>
      </c>
      <c r="F369" s="34">
        <f t="shared" si="36"/>
        <v>1.7684887459807075E-3</v>
      </c>
      <c r="G369" s="31">
        <f t="shared" si="37"/>
        <v>-0.95454545454545459</v>
      </c>
      <c r="H369" s="26">
        <f t="shared" si="38"/>
        <v>-1.7193896538890956E-2</v>
      </c>
    </row>
    <row r="370" spans="2:8" s="17" customFormat="1" ht="15" x14ac:dyDescent="0.2">
      <c r="B370" s="3" t="s">
        <v>135</v>
      </c>
      <c r="C370" s="29">
        <v>40</v>
      </c>
      <c r="D370" s="29">
        <v>21</v>
      </c>
      <c r="E370" s="34">
        <f t="shared" si="35"/>
        <v>2.9772981019724602E-3</v>
      </c>
      <c r="F370" s="34">
        <f t="shared" si="36"/>
        <v>3.3762057877813503E-3</v>
      </c>
      <c r="G370" s="31">
        <f t="shared" si="37"/>
        <v>-0.47499999999999998</v>
      </c>
      <c r="H370" s="26">
        <f t="shared" si="38"/>
        <v>-1.4142165984369186E-3</v>
      </c>
    </row>
    <row r="371" spans="2:8" s="17" customFormat="1" ht="15" x14ac:dyDescent="0.2">
      <c r="B371" s="3" t="s">
        <v>136</v>
      </c>
      <c r="C371" s="29">
        <v>2</v>
      </c>
      <c r="D371" s="29">
        <v>3</v>
      </c>
      <c r="E371" s="34">
        <f t="shared" si="35"/>
        <v>1.4886490509862299E-4</v>
      </c>
      <c r="F371" s="34">
        <f t="shared" si="36"/>
        <v>4.8231511254019291E-4</v>
      </c>
      <c r="G371" s="31">
        <f t="shared" si="37"/>
        <v>0.5</v>
      </c>
      <c r="H371" s="26">
        <f t="shared" si="38"/>
        <v>7.4432452549311496E-5</v>
      </c>
    </row>
    <row r="372" spans="2:8" s="17" customFormat="1" ht="15" x14ac:dyDescent="0.2">
      <c r="B372" s="3" t="s">
        <v>137</v>
      </c>
      <c r="C372" s="29">
        <v>22</v>
      </c>
      <c r="D372" s="29">
        <v>85</v>
      </c>
      <c r="E372" s="34">
        <f t="shared" si="35"/>
        <v>1.6375139560848529E-3</v>
      </c>
      <c r="F372" s="34">
        <f t="shared" si="36"/>
        <v>1.3665594855305467E-2</v>
      </c>
      <c r="G372" s="31">
        <f t="shared" si="37"/>
        <v>2.8636363636363638</v>
      </c>
      <c r="H372" s="26">
        <f t="shared" si="38"/>
        <v>4.6892445106066242E-3</v>
      </c>
    </row>
    <row r="373" spans="2:8" s="17" customFormat="1" ht="15" x14ac:dyDescent="0.2">
      <c r="B373" s="3" t="s">
        <v>382</v>
      </c>
      <c r="C373" s="29">
        <v>0</v>
      </c>
      <c r="D373" s="29">
        <v>5</v>
      </c>
      <c r="E373" s="34" t="str">
        <f t="shared" si="35"/>
        <v/>
      </c>
      <c r="F373" s="34">
        <f t="shared" si="36"/>
        <v>8.0385852090032153E-4</v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0</v>
      </c>
      <c r="D375" s="29">
        <v>33</v>
      </c>
      <c r="E375" s="34" t="str">
        <f t="shared" si="35"/>
        <v/>
      </c>
      <c r="F375" s="34">
        <f t="shared" si="36"/>
        <v>5.3054662379421226E-3</v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3</v>
      </c>
      <c r="D377" s="29">
        <v>20</v>
      </c>
      <c r="E377" s="34">
        <f t="shared" si="35"/>
        <v>2.232973576479345E-4</v>
      </c>
      <c r="F377" s="34">
        <f t="shared" si="36"/>
        <v>3.2154340836012861E-3</v>
      </c>
      <c r="G377" s="31">
        <f t="shared" si="37"/>
        <v>5.666666666666667</v>
      </c>
      <c r="H377" s="26">
        <f t="shared" si="38"/>
        <v>1.2653516933382955E-3</v>
      </c>
    </row>
    <row r="378" spans="2:8" s="17" customFormat="1" ht="15" x14ac:dyDescent="0.2">
      <c r="B378" s="3" t="s">
        <v>149</v>
      </c>
      <c r="C378" s="29">
        <v>6</v>
      </c>
      <c r="D378" s="29">
        <v>14</v>
      </c>
      <c r="E378" s="34">
        <f t="shared" si="35"/>
        <v>4.46594715295869E-4</v>
      </c>
      <c r="F378" s="34">
        <f t="shared" si="36"/>
        <v>2.2508038585209002E-3</v>
      </c>
      <c r="G378" s="31">
        <f t="shared" si="37"/>
        <v>1.3333333333333333</v>
      </c>
      <c r="H378" s="26">
        <f t="shared" si="38"/>
        <v>5.9545962039449197E-4</v>
      </c>
    </row>
    <row r="379" spans="2:8" s="17" customFormat="1" ht="15" x14ac:dyDescent="0.2">
      <c r="B379" s="3" t="s">
        <v>384</v>
      </c>
      <c r="C379" s="29">
        <v>2</v>
      </c>
      <c r="D379" s="29">
        <v>0</v>
      </c>
      <c r="E379" s="34">
        <f t="shared" si="35"/>
        <v>1.4886490509862299E-4</v>
      </c>
      <c r="F379" s="34" t="str">
        <f t="shared" si="36"/>
        <v/>
      </c>
      <c r="G379" s="31" t="str">
        <f t="shared" si="37"/>
        <v>0</v>
      </c>
      <c r="H379" s="26">
        <f t="shared" si="38"/>
        <v>0</v>
      </c>
    </row>
    <row r="380" spans="2:8" s="17" customFormat="1" ht="30" x14ac:dyDescent="0.2">
      <c r="B380" s="3" t="s">
        <v>385</v>
      </c>
      <c r="C380" s="29">
        <v>0</v>
      </c>
      <c r="D380" s="29">
        <v>18</v>
      </c>
      <c r="E380" s="34" t="str">
        <f t="shared" si="35"/>
        <v/>
      </c>
      <c r="F380" s="34">
        <f t="shared" si="36"/>
        <v>2.8938906752411574E-3</v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1</v>
      </c>
      <c r="D381" s="29">
        <v>1</v>
      </c>
      <c r="E381" s="34">
        <f t="shared" si="35"/>
        <v>7.4432452549311496E-5</v>
      </c>
      <c r="F381" s="34">
        <f t="shared" si="36"/>
        <v>1.6077170418006431E-4</v>
      </c>
      <c r="G381" s="31">
        <f t="shared" si="37"/>
        <v>0</v>
      </c>
      <c r="H381" s="26">
        <f t="shared" si="38"/>
        <v>0</v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1</v>
      </c>
      <c r="D383" s="29">
        <v>10</v>
      </c>
      <c r="E383" s="34">
        <f t="shared" si="35"/>
        <v>7.4432452549311496E-5</v>
      </c>
      <c r="F383" s="34">
        <f t="shared" si="36"/>
        <v>1.6077170418006431E-3</v>
      </c>
      <c r="G383" s="31">
        <f t="shared" si="37"/>
        <v>9</v>
      </c>
      <c r="H383" s="26">
        <f t="shared" si="38"/>
        <v>6.6989207294380351E-4</v>
      </c>
    </row>
    <row r="384" spans="2:8" s="17" customFormat="1" ht="15" x14ac:dyDescent="0.2">
      <c r="B384" s="3" t="s">
        <v>388</v>
      </c>
      <c r="C384" s="29">
        <v>0</v>
      </c>
      <c r="D384" s="29">
        <v>1</v>
      </c>
      <c r="E384" s="34" t="str">
        <f t="shared" si="35"/>
        <v/>
      </c>
      <c r="F384" s="34">
        <f t="shared" si="36"/>
        <v>1.6077170418006431E-4</v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2</v>
      </c>
      <c r="D385" s="29">
        <v>2</v>
      </c>
      <c r="E385" s="34">
        <f t="shared" si="35"/>
        <v>1.4886490509862299E-4</v>
      </c>
      <c r="F385" s="34">
        <f t="shared" si="36"/>
        <v>3.2154340836012862E-4</v>
      </c>
      <c r="G385" s="31">
        <f t="shared" si="37"/>
        <v>0</v>
      </c>
      <c r="H385" s="26">
        <f t="shared" si="38"/>
        <v>0</v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12</v>
      </c>
      <c r="D387" s="29">
        <v>24</v>
      </c>
      <c r="E387" s="34">
        <f t="shared" si="35"/>
        <v>8.9318943059173801E-4</v>
      </c>
      <c r="F387" s="34">
        <f t="shared" si="36"/>
        <v>3.8585209003215433E-3</v>
      </c>
      <c r="G387" s="31">
        <f t="shared" si="37"/>
        <v>1</v>
      </c>
      <c r="H387" s="26">
        <f t="shared" si="38"/>
        <v>8.9318943059173801E-4</v>
      </c>
    </row>
    <row r="388" spans="2:8" s="17" customFormat="1" ht="15" x14ac:dyDescent="0.2">
      <c r="B388" s="3" t="s">
        <v>389</v>
      </c>
      <c r="C388" s="29">
        <v>0</v>
      </c>
      <c r="D388" s="29">
        <v>6</v>
      </c>
      <c r="E388" s="34" t="str">
        <f t="shared" si="35"/>
        <v/>
      </c>
      <c r="F388" s="34">
        <f t="shared" si="36"/>
        <v>9.6463022508038582E-4</v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2</v>
      </c>
      <c r="D389" s="29">
        <v>2</v>
      </c>
      <c r="E389" s="34">
        <f t="shared" si="35"/>
        <v>1.4886490509862299E-4</v>
      </c>
      <c r="F389" s="34">
        <f t="shared" si="36"/>
        <v>3.2154340836012862E-4</v>
      </c>
      <c r="G389" s="31">
        <f t="shared" si="37"/>
        <v>0</v>
      </c>
      <c r="H389" s="26">
        <f t="shared" si="38"/>
        <v>0</v>
      </c>
    </row>
    <row r="390" spans="2:8" s="17" customFormat="1" ht="15" x14ac:dyDescent="0.2">
      <c r="B390" s="3" t="s">
        <v>476</v>
      </c>
      <c r="C390" s="29">
        <v>1</v>
      </c>
      <c r="D390" s="29">
        <v>5</v>
      </c>
      <c r="E390" s="34">
        <f t="shared" si="35"/>
        <v>7.4432452549311496E-5</v>
      </c>
      <c r="F390" s="34">
        <f t="shared" si="36"/>
        <v>8.0385852090032153E-4</v>
      </c>
      <c r="G390" s="31">
        <f t="shared" si="37"/>
        <v>4</v>
      </c>
      <c r="H390" s="26">
        <f t="shared" si="38"/>
        <v>2.9772981019724598E-4</v>
      </c>
    </row>
    <row r="391" spans="2:8" s="17" customFormat="1" ht="15" x14ac:dyDescent="0.2">
      <c r="B391" s="3" t="s">
        <v>153</v>
      </c>
      <c r="C391" s="29">
        <v>27</v>
      </c>
      <c r="D391" s="29">
        <v>2</v>
      </c>
      <c r="E391" s="34">
        <f t="shared" si="35"/>
        <v>2.0096762188314106E-3</v>
      </c>
      <c r="F391" s="34">
        <f t="shared" si="36"/>
        <v>3.2154340836012862E-4</v>
      </c>
      <c r="G391" s="31">
        <f t="shared" si="37"/>
        <v>-0.92592592592592593</v>
      </c>
      <c r="H391" s="26">
        <f t="shared" si="38"/>
        <v>-1.8608113137327876E-3</v>
      </c>
    </row>
    <row r="392" spans="2:8" s="17" customFormat="1" ht="15" x14ac:dyDescent="0.2">
      <c r="B392" s="3" t="s">
        <v>140</v>
      </c>
      <c r="C392" s="29">
        <v>3</v>
      </c>
      <c r="D392" s="29">
        <v>14</v>
      </c>
      <c r="E392" s="34">
        <f t="shared" si="35"/>
        <v>2.232973576479345E-4</v>
      </c>
      <c r="F392" s="34">
        <f t="shared" si="36"/>
        <v>2.2508038585209002E-3</v>
      </c>
      <c r="G392" s="31">
        <f t="shared" si="37"/>
        <v>3.6666666666666665</v>
      </c>
      <c r="H392" s="26">
        <f t="shared" si="38"/>
        <v>8.1875697804242647E-4</v>
      </c>
    </row>
    <row r="393" spans="2:8" s="17" customFormat="1" ht="15" x14ac:dyDescent="0.2">
      <c r="B393" s="3" t="s">
        <v>390</v>
      </c>
      <c r="C393" s="29">
        <v>42</v>
      </c>
      <c r="D393" s="29">
        <v>130</v>
      </c>
      <c r="E393" s="34">
        <f t="shared" si="35"/>
        <v>3.1261630070710828E-3</v>
      </c>
      <c r="F393" s="34">
        <f t="shared" si="36"/>
        <v>2.0900321543408359E-2</v>
      </c>
      <c r="G393" s="31">
        <f t="shared" si="37"/>
        <v>2.0952380952380953</v>
      </c>
      <c r="H393" s="26">
        <f t="shared" si="38"/>
        <v>6.5500558243394118E-3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1</v>
      </c>
      <c r="E397" s="34" t="str">
        <f t="shared" si="35"/>
        <v/>
      </c>
      <c r="F397" s="34">
        <f t="shared" si="36"/>
        <v>1.6077170418006431E-4</v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4</v>
      </c>
      <c r="D398" s="29">
        <v>3</v>
      </c>
      <c r="E398" s="34">
        <f t="shared" si="35"/>
        <v>2.9772981019724598E-4</v>
      </c>
      <c r="F398" s="34">
        <f t="shared" si="36"/>
        <v>4.8231511254019291E-4</v>
      </c>
      <c r="G398" s="31">
        <f t="shared" si="37"/>
        <v>-0.25</v>
      </c>
      <c r="H398" s="26">
        <f t="shared" si="38"/>
        <v>-7.4432452549311496E-5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18</v>
      </c>
      <c r="D401" s="29">
        <v>126</v>
      </c>
      <c r="E401" s="34">
        <f t="shared" si="35"/>
        <v>1.339784145887607E-3</v>
      </c>
      <c r="F401" s="34">
        <f t="shared" si="36"/>
        <v>2.0257234726688104E-2</v>
      </c>
      <c r="G401" s="31">
        <f t="shared" si="37"/>
        <v>6</v>
      </c>
      <c r="H401" s="26">
        <f t="shared" si="38"/>
        <v>8.0387048753256425E-3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1</v>
      </c>
      <c r="D403" s="29">
        <v>5</v>
      </c>
      <c r="E403" s="34">
        <f t="shared" si="35"/>
        <v>7.4432452549311496E-5</v>
      </c>
      <c r="F403" s="34">
        <f t="shared" si="36"/>
        <v>8.0385852090032153E-4</v>
      </c>
      <c r="G403" s="31">
        <f t="shared" si="37"/>
        <v>4</v>
      </c>
      <c r="H403" s="26">
        <f t="shared" si="38"/>
        <v>2.9772981019724598E-4</v>
      </c>
    </row>
    <row r="404" spans="2:8" s="17" customFormat="1" ht="15" x14ac:dyDescent="0.2">
      <c r="B404" s="3" t="s">
        <v>395</v>
      </c>
      <c r="C404" s="29">
        <v>0</v>
      </c>
      <c r="D404" s="29">
        <v>1</v>
      </c>
      <c r="E404" s="34" t="str">
        <f t="shared" si="35"/>
        <v/>
      </c>
      <c r="F404" s="34">
        <f t="shared" si="36"/>
        <v>1.6077170418006431E-4</v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1</v>
      </c>
      <c r="D405" s="29">
        <v>2</v>
      </c>
      <c r="E405" s="34">
        <f t="shared" si="35"/>
        <v>7.4432452549311496E-5</v>
      </c>
      <c r="F405" s="34">
        <f t="shared" si="36"/>
        <v>3.2154340836012862E-4</v>
      </c>
      <c r="G405" s="31">
        <f t="shared" si="37"/>
        <v>1</v>
      </c>
      <c r="H405" s="26">
        <f t="shared" si="38"/>
        <v>7.4432452549311496E-5</v>
      </c>
    </row>
    <row r="406" spans="2:8" s="17" customFormat="1" ht="15" x14ac:dyDescent="0.2">
      <c r="B406" s="3" t="s">
        <v>397</v>
      </c>
      <c r="C406" s="29">
        <v>27</v>
      </c>
      <c r="D406" s="29">
        <v>10</v>
      </c>
      <c r="E406" s="34">
        <f t="shared" si="35"/>
        <v>2.0096762188314106E-3</v>
      </c>
      <c r="F406" s="34">
        <f t="shared" si="36"/>
        <v>1.6077170418006431E-3</v>
      </c>
      <c r="G406" s="31">
        <f t="shared" si="37"/>
        <v>-0.62962962962962965</v>
      </c>
      <c r="H406" s="26">
        <f t="shared" si="38"/>
        <v>-1.2653516933382957E-3</v>
      </c>
    </row>
    <row r="407" spans="2:8" s="17" customFormat="1" ht="15" x14ac:dyDescent="0.2">
      <c r="B407" s="3" t="s">
        <v>398</v>
      </c>
      <c r="C407" s="29">
        <v>1</v>
      </c>
      <c r="D407" s="29">
        <v>1</v>
      </c>
      <c r="E407" s="34">
        <f t="shared" si="35"/>
        <v>7.4432452549311496E-5</v>
      </c>
      <c r="F407" s="34">
        <f t="shared" si="36"/>
        <v>1.6077170418006431E-4</v>
      </c>
      <c r="G407" s="31">
        <f t="shared" si="37"/>
        <v>0</v>
      </c>
      <c r="H407" s="26">
        <f t="shared" si="38"/>
        <v>0</v>
      </c>
    </row>
    <row r="408" spans="2:8" s="17" customFormat="1" ht="15" x14ac:dyDescent="0.2">
      <c r="B408" s="3" t="s">
        <v>399</v>
      </c>
      <c r="C408" s="29">
        <v>132</v>
      </c>
      <c r="D408" s="29">
        <v>122</v>
      </c>
      <c r="E408" s="34">
        <f t="shared" si="35"/>
        <v>9.8250837365091177E-3</v>
      </c>
      <c r="F408" s="34">
        <f t="shared" si="36"/>
        <v>1.9614147909967846E-2</v>
      </c>
      <c r="G408" s="31">
        <f t="shared" si="37"/>
        <v>-7.575757575757576E-2</v>
      </c>
      <c r="H408" s="26">
        <f t="shared" si="38"/>
        <v>-7.4432452549311504E-4</v>
      </c>
    </row>
    <row r="409" spans="2:8" s="17" customFormat="1" ht="15" x14ac:dyDescent="0.2">
      <c r="B409" s="3" t="s">
        <v>139</v>
      </c>
      <c r="C409" s="29">
        <v>11</v>
      </c>
      <c r="D409" s="29">
        <v>1</v>
      </c>
      <c r="E409" s="34">
        <f t="shared" si="35"/>
        <v>8.1875697804242647E-4</v>
      </c>
      <c r="F409" s="34">
        <f t="shared" si="36"/>
        <v>1.6077170418006431E-4</v>
      </c>
      <c r="G409" s="31">
        <f t="shared" si="37"/>
        <v>-0.90909090909090906</v>
      </c>
      <c r="H409" s="26">
        <f t="shared" si="38"/>
        <v>-7.4432452549311494E-4</v>
      </c>
    </row>
    <row r="410" spans="2:8" s="17" customFormat="1" ht="15" x14ac:dyDescent="0.2">
      <c r="B410" s="3" t="s">
        <v>400</v>
      </c>
      <c r="C410" s="29">
        <v>0</v>
      </c>
      <c r="D410" s="29">
        <v>2</v>
      </c>
      <c r="E410" s="34" t="str">
        <f t="shared" si="35"/>
        <v/>
      </c>
      <c r="F410" s="34">
        <f t="shared" si="36"/>
        <v>3.2154340836012862E-4</v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14</v>
      </c>
      <c r="D411" s="29">
        <v>4</v>
      </c>
      <c r="E411" s="34">
        <f t="shared" si="35"/>
        <v>1.0420543356903611E-3</v>
      </c>
      <c r="F411" s="34">
        <f t="shared" si="36"/>
        <v>6.4308681672025725E-4</v>
      </c>
      <c r="G411" s="31">
        <f t="shared" si="37"/>
        <v>-0.7142857142857143</v>
      </c>
      <c r="H411" s="26">
        <f t="shared" si="38"/>
        <v>-7.4432452549311504E-4</v>
      </c>
    </row>
    <row r="412" spans="2:8" s="17" customFormat="1" ht="30" x14ac:dyDescent="0.2">
      <c r="B412" s="3" t="s">
        <v>402</v>
      </c>
      <c r="C412" s="29">
        <v>28</v>
      </c>
      <c r="D412" s="29">
        <v>226</v>
      </c>
      <c r="E412" s="34">
        <f t="shared" si="35"/>
        <v>2.0841086713807222E-3</v>
      </c>
      <c r="F412" s="34">
        <f t="shared" si="36"/>
        <v>3.6334405144694534E-2</v>
      </c>
      <c r="G412" s="31">
        <f t="shared" si="37"/>
        <v>7.0714285714285712</v>
      </c>
      <c r="H412" s="26">
        <f t="shared" si="38"/>
        <v>1.4737625604763677E-2</v>
      </c>
    </row>
    <row r="413" spans="2:8" s="17" customFormat="1" ht="30" x14ac:dyDescent="0.2">
      <c r="B413" s="3" t="s">
        <v>403</v>
      </c>
      <c r="C413" s="29">
        <v>0</v>
      </c>
      <c r="D413" s="29">
        <v>1</v>
      </c>
      <c r="E413" s="34" t="str">
        <f t="shared" si="35"/>
        <v/>
      </c>
      <c r="F413" s="34">
        <f t="shared" si="36"/>
        <v>1.6077170418006431E-4</v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4</v>
      </c>
      <c r="E417" s="34" t="str">
        <f t="shared" si="35"/>
        <v/>
      </c>
      <c r="F417" s="34">
        <f t="shared" si="36"/>
        <v>6.4308681672025725E-4</v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3</v>
      </c>
      <c r="E419" s="34" t="str">
        <f t="shared" si="35"/>
        <v/>
      </c>
      <c r="F419" s="34">
        <f t="shared" si="36"/>
        <v>4.8231511254019291E-4</v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1</v>
      </c>
      <c r="E421" s="34" t="str">
        <f t="shared" si="35"/>
        <v/>
      </c>
      <c r="F421" s="34">
        <f t="shared" si="36"/>
        <v>1.6077170418006431E-4</v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2</v>
      </c>
      <c r="D422" s="29">
        <v>3</v>
      </c>
      <c r="E422" s="34">
        <f t="shared" si="35"/>
        <v>1.4886490509862299E-4</v>
      </c>
      <c r="F422" s="34">
        <f t="shared" si="36"/>
        <v>4.8231511254019291E-4</v>
      </c>
      <c r="G422" s="31">
        <f t="shared" si="37"/>
        <v>0.5</v>
      </c>
      <c r="H422" s="26">
        <f t="shared" si="38"/>
        <v>7.4432452549311496E-5</v>
      </c>
    </row>
    <row r="423" spans="2:8" s="17" customFormat="1" ht="30" x14ac:dyDescent="0.2">
      <c r="B423" s="3" t="s">
        <v>410</v>
      </c>
      <c r="C423" s="29">
        <v>1</v>
      </c>
      <c r="D423" s="29">
        <v>0</v>
      </c>
      <c r="E423" s="34">
        <f t="shared" si="35"/>
        <v>7.4432452549311496E-5</v>
      </c>
      <c r="F423" s="34" t="str">
        <f t="shared" si="36"/>
        <v/>
      </c>
      <c r="G423" s="31" t="str">
        <f t="shared" si="37"/>
        <v>0</v>
      </c>
      <c r="H423" s="26">
        <f t="shared" si="38"/>
        <v>0</v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9</v>
      </c>
      <c r="E428" s="34" t="str">
        <f t="shared" si="39"/>
        <v/>
      </c>
      <c r="F428" s="34">
        <f t="shared" si="40"/>
        <v>1.4469453376205787E-3</v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2</v>
      </c>
      <c r="D429" s="29">
        <v>0</v>
      </c>
      <c r="E429" s="34">
        <f t="shared" si="39"/>
        <v>1.4886490509862299E-4</v>
      </c>
      <c r="F429" s="34" t="str">
        <f t="shared" si="40"/>
        <v/>
      </c>
      <c r="G429" s="31" t="str">
        <f t="shared" si="41"/>
        <v>0</v>
      </c>
      <c r="H429" s="26">
        <f t="shared" si="42"/>
        <v>0</v>
      </c>
    </row>
    <row r="430" spans="2:8" s="17" customFormat="1" ht="30" x14ac:dyDescent="0.2">
      <c r="B430" s="3" t="s">
        <v>416</v>
      </c>
      <c r="C430" s="29">
        <v>0</v>
      </c>
      <c r="D430" s="29">
        <v>1</v>
      </c>
      <c r="E430" s="34" t="str">
        <f t="shared" si="39"/>
        <v/>
      </c>
      <c r="F430" s="34">
        <f t="shared" si="40"/>
        <v>1.6077170418006431E-4</v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9</v>
      </c>
      <c r="D432" s="29">
        <v>32</v>
      </c>
      <c r="E432" s="34">
        <f t="shared" si="39"/>
        <v>6.6989207294380351E-4</v>
      </c>
      <c r="F432" s="34">
        <f t="shared" si="40"/>
        <v>5.144694533762058E-3</v>
      </c>
      <c r="G432" s="31">
        <f t="shared" si="41"/>
        <v>2.5555555555555554</v>
      </c>
      <c r="H432" s="26">
        <f t="shared" si="42"/>
        <v>1.7119464086341645E-3</v>
      </c>
    </row>
    <row r="433" spans="2:8" s="17" customFormat="1" ht="15" x14ac:dyDescent="0.2">
      <c r="B433" s="3" t="s">
        <v>162</v>
      </c>
      <c r="C433" s="29">
        <v>55</v>
      </c>
      <c r="D433" s="29">
        <v>111</v>
      </c>
      <c r="E433" s="34">
        <f t="shared" si="39"/>
        <v>4.0937848902121328E-3</v>
      </c>
      <c r="F433" s="34">
        <f t="shared" si="40"/>
        <v>1.784565916398714E-2</v>
      </c>
      <c r="G433" s="31">
        <f t="shared" si="41"/>
        <v>1.0181818181818181</v>
      </c>
      <c r="H433" s="26">
        <f t="shared" si="42"/>
        <v>4.1682173427614435E-3</v>
      </c>
    </row>
    <row r="434" spans="2:8" s="17" customFormat="1" ht="45" x14ac:dyDescent="0.2">
      <c r="B434" s="3" t="s">
        <v>418</v>
      </c>
      <c r="C434" s="29">
        <v>1</v>
      </c>
      <c r="D434" s="29">
        <v>1</v>
      </c>
      <c r="E434" s="34">
        <f t="shared" si="39"/>
        <v>7.4432452549311496E-5</v>
      </c>
      <c r="F434" s="34">
        <f t="shared" si="40"/>
        <v>1.6077170418006431E-4</v>
      </c>
      <c r="G434" s="31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2</v>
      </c>
      <c r="D436" s="29">
        <v>1</v>
      </c>
      <c r="E436" s="34">
        <f t="shared" si="39"/>
        <v>1.4886490509862299E-4</v>
      </c>
      <c r="F436" s="34">
        <f t="shared" si="40"/>
        <v>1.6077170418006431E-4</v>
      </c>
      <c r="G436" s="31">
        <f t="shared" si="41"/>
        <v>-0.5</v>
      </c>
      <c r="H436" s="26">
        <f t="shared" si="42"/>
        <v>-7.4432452549311496E-5</v>
      </c>
    </row>
    <row r="437" spans="2:8" s="17" customFormat="1" ht="30" x14ac:dyDescent="0.2">
      <c r="B437" s="3" t="s">
        <v>420</v>
      </c>
      <c r="C437" s="29">
        <v>185</v>
      </c>
      <c r="D437" s="29">
        <v>77</v>
      </c>
      <c r="E437" s="34">
        <f t="shared" si="39"/>
        <v>1.3770003721622627E-2</v>
      </c>
      <c r="F437" s="34">
        <f t="shared" si="40"/>
        <v>1.2379421221864952E-2</v>
      </c>
      <c r="G437" s="31">
        <f t="shared" si="41"/>
        <v>-0.58378378378378382</v>
      </c>
      <c r="H437" s="26">
        <f t="shared" si="42"/>
        <v>-8.0387048753256425E-3</v>
      </c>
    </row>
    <row r="438" spans="2:8" s="17" customFormat="1" ht="15" x14ac:dyDescent="0.2">
      <c r="B438" s="3" t="s">
        <v>155</v>
      </c>
      <c r="C438" s="29">
        <v>9</v>
      </c>
      <c r="D438" s="29">
        <v>0</v>
      </c>
      <c r="E438" s="34">
        <f t="shared" si="39"/>
        <v>6.6989207294380351E-4</v>
      </c>
      <c r="F438" s="34" t="str">
        <f t="shared" si="40"/>
        <v/>
      </c>
      <c r="G438" s="31" t="str">
        <f t="shared" si="41"/>
        <v>0</v>
      </c>
      <c r="H438" s="26">
        <f t="shared" si="42"/>
        <v>0</v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16</v>
      </c>
      <c r="D441" s="29">
        <v>6</v>
      </c>
      <c r="E441" s="34">
        <f t="shared" si="39"/>
        <v>1.1909192407889839E-3</v>
      </c>
      <c r="F441" s="34">
        <f t="shared" si="40"/>
        <v>9.6463022508038582E-4</v>
      </c>
      <c r="G441" s="31">
        <f t="shared" si="41"/>
        <v>-0.625</v>
      </c>
      <c r="H441" s="26">
        <f t="shared" si="42"/>
        <v>-7.4432452549311494E-4</v>
      </c>
    </row>
    <row r="442" spans="2:8" s="17" customFormat="1" ht="15" x14ac:dyDescent="0.2">
      <c r="B442" s="3" t="s">
        <v>422</v>
      </c>
      <c r="C442" s="29">
        <v>0</v>
      </c>
      <c r="D442" s="29">
        <v>2</v>
      </c>
      <c r="E442" s="34" t="str">
        <f t="shared" si="39"/>
        <v/>
      </c>
      <c r="F442" s="34">
        <f t="shared" si="40"/>
        <v>3.2154340836012862E-4</v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2</v>
      </c>
      <c r="D447" s="29">
        <v>34</v>
      </c>
      <c r="E447" s="34">
        <f t="shared" si="39"/>
        <v>1.4886490509862299E-4</v>
      </c>
      <c r="F447" s="34">
        <f t="shared" si="40"/>
        <v>5.4662379421221863E-3</v>
      </c>
      <c r="G447" s="31">
        <f t="shared" si="41"/>
        <v>16</v>
      </c>
      <c r="H447" s="26">
        <f t="shared" si="42"/>
        <v>2.3818384815779679E-3</v>
      </c>
    </row>
    <row r="448" spans="2:8" s="17" customFormat="1" ht="30" x14ac:dyDescent="0.2">
      <c r="B448" s="3" t="s">
        <v>428</v>
      </c>
      <c r="C448" s="29">
        <v>0</v>
      </c>
      <c r="D448" s="29">
        <v>4</v>
      </c>
      <c r="E448" s="34" t="str">
        <f t="shared" si="39"/>
        <v/>
      </c>
      <c r="F448" s="34">
        <f t="shared" si="40"/>
        <v>6.4308681672025725E-4</v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1</v>
      </c>
      <c r="D449" s="29">
        <v>11</v>
      </c>
      <c r="E449" s="34">
        <f t="shared" si="39"/>
        <v>7.4432452549311496E-5</v>
      </c>
      <c r="F449" s="34">
        <f t="shared" si="40"/>
        <v>1.7684887459807075E-3</v>
      </c>
      <c r="G449" s="31">
        <f t="shared" si="41"/>
        <v>10</v>
      </c>
      <c r="H449" s="26">
        <f t="shared" si="42"/>
        <v>7.4432452549311494E-4</v>
      </c>
    </row>
    <row r="450" spans="2:8" s="17" customFormat="1" ht="30" x14ac:dyDescent="0.2">
      <c r="B450" s="3" t="s">
        <v>430</v>
      </c>
      <c r="C450" s="29">
        <v>0</v>
      </c>
      <c r="D450" s="29">
        <v>5</v>
      </c>
      <c r="E450" s="34" t="str">
        <f t="shared" si="39"/>
        <v/>
      </c>
      <c r="F450" s="34">
        <f t="shared" si="40"/>
        <v>8.0385852090032153E-4</v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1</v>
      </c>
      <c r="D452" s="29">
        <v>0</v>
      </c>
      <c r="E452" s="34">
        <f t="shared" si="39"/>
        <v>7.4432452549311496E-5</v>
      </c>
      <c r="F452" s="34" t="str">
        <f t="shared" si="40"/>
        <v/>
      </c>
      <c r="G452" s="31" t="str">
        <f t="shared" si="41"/>
        <v>0</v>
      </c>
      <c r="H452" s="26">
        <f t="shared" si="42"/>
        <v>0</v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1</v>
      </c>
      <c r="E455" s="34" t="str">
        <f t="shared" si="39"/>
        <v/>
      </c>
      <c r="F455" s="34">
        <f t="shared" si="40"/>
        <v>1.6077170418006431E-4</v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2</v>
      </c>
      <c r="D458" s="29">
        <v>1</v>
      </c>
      <c r="E458" s="34">
        <f t="shared" si="39"/>
        <v>1.4886490509862299E-4</v>
      </c>
      <c r="F458" s="34">
        <f t="shared" si="40"/>
        <v>1.6077170418006431E-4</v>
      </c>
      <c r="G458" s="31">
        <f t="shared" si="41"/>
        <v>-0.5</v>
      </c>
      <c r="H458" s="26">
        <f t="shared" si="42"/>
        <v>-7.4432452549311496E-5</v>
      </c>
    </row>
    <row r="459" spans="2:8" s="17" customFormat="1" ht="15" x14ac:dyDescent="0.2">
      <c r="B459" s="3" t="s">
        <v>161</v>
      </c>
      <c r="C459" s="29">
        <v>25</v>
      </c>
      <c r="D459" s="29">
        <v>1</v>
      </c>
      <c r="E459" s="34">
        <f t="shared" si="39"/>
        <v>1.8608113137327876E-3</v>
      </c>
      <c r="F459" s="34">
        <f t="shared" si="40"/>
        <v>1.6077170418006431E-4</v>
      </c>
      <c r="G459" s="31">
        <f t="shared" si="41"/>
        <v>-0.96</v>
      </c>
      <c r="H459" s="26">
        <f t="shared" si="42"/>
        <v>-1.786378861183476E-3</v>
      </c>
    </row>
    <row r="460" spans="2:8" s="17" customFormat="1" ht="15" x14ac:dyDescent="0.2">
      <c r="B460" s="3" t="s">
        <v>176</v>
      </c>
      <c r="C460" s="29">
        <v>5</v>
      </c>
      <c r="D460" s="29">
        <v>8</v>
      </c>
      <c r="E460" s="34">
        <f t="shared" si="39"/>
        <v>3.7216226274655752E-4</v>
      </c>
      <c r="F460" s="34">
        <f t="shared" si="40"/>
        <v>1.2861736334405145E-3</v>
      </c>
      <c r="G460" s="31">
        <f t="shared" si="41"/>
        <v>0.6</v>
      </c>
      <c r="H460" s="26">
        <f t="shared" si="42"/>
        <v>2.232973576479345E-4</v>
      </c>
    </row>
    <row r="461" spans="2:8" s="17" customFormat="1" ht="30" x14ac:dyDescent="0.2">
      <c r="B461" s="3" t="s">
        <v>173</v>
      </c>
      <c r="C461" s="29">
        <v>0</v>
      </c>
      <c r="D461" s="29">
        <v>34</v>
      </c>
      <c r="E461" s="34" t="str">
        <f t="shared" si="39"/>
        <v/>
      </c>
      <c r="F461" s="34">
        <f t="shared" si="40"/>
        <v>5.4662379421221863E-3</v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1</v>
      </c>
      <c r="D462" s="29">
        <v>0</v>
      </c>
      <c r="E462" s="34">
        <f t="shared" si="39"/>
        <v>7.4432452549311496E-5</v>
      </c>
      <c r="F462" s="34" t="str">
        <f t="shared" si="40"/>
        <v/>
      </c>
      <c r="G462" s="31" t="str">
        <f t="shared" si="41"/>
        <v>0</v>
      </c>
      <c r="H462" s="26">
        <f t="shared" si="42"/>
        <v>0</v>
      </c>
    </row>
    <row r="463" spans="2:8" s="17" customFormat="1" ht="15" x14ac:dyDescent="0.2">
      <c r="B463" s="3" t="s">
        <v>477</v>
      </c>
      <c r="C463" s="29">
        <v>42</v>
      </c>
      <c r="D463" s="29">
        <v>89</v>
      </c>
      <c r="E463" s="34">
        <f t="shared" si="39"/>
        <v>3.1261630070710828E-3</v>
      </c>
      <c r="F463" s="34">
        <f t="shared" si="40"/>
        <v>1.4308681672025723E-2</v>
      </c>
      <c r="G463" s="31">
        <f t="shared" si="41"/>
        <v>1.1190476190476191</v>
      </c>
      <c r="H463" s="26">
        <f t="shared" si="42"/>
        <v>3.4983252698176405E-3</v>
      </c>
    </row>
    <row r="464" spans="2:8" s="17" customFormat="1" ht="15" x14ac:dyDescent="0.2">
      <c r="B464" s="3" t="s">
        <v>478</v>
      </c>
      <c r="C464" s="29">
        <v>2</v>
      </c>
      <c r="D464" s="29">
        <v>2</v>
      </c>
      <c r="E464" s="34">
        <f t="shared" si="39"/>
        <v>1.4886490509862299E-4</v>
      </c>
      <c r="F464" s="34">
        <f t="shared" si="40"/>
        <v>3.2154340836012862E-4</v>
      </c>
      <c r="G464" s="31">
        <f t="shared" si="41"/>
        <v>0</v>
      </c>
      <c r="H464" s="26">
        <f t="shared" si="42"/>
        <v>0</v>
      </c>
    </row>
    <row r="465" spans="2:8" s="17" customFormat="1" ht="15" x14ac:dyDescent="0.2">
      <c r="B465" s="3" t="s">
        <v>183</v>
      </c>
      <c r="C465" s="29">
        <v>4</v>
      </c>
      <c r="D465" s="29">
        <v>0</v>
      </c>
      <c r="E465" s="34">
        <f t="shared" si="39"/>
        <v>2.9772981019724598E-4</v>
      </c>
      <c r="F465" s="34" t="str">
        <f t="shared" si="40"/>
        <v/>
      </c>
      <c r="G465" s="31" t="str">
        <f t="shared" si="41"/>
        <v>0</v>
      </c>
      <c r="H465" s="26">
        <f t="shared" si="42"/>
        <v>0</v>
      </c>
    </row>
    <row r="466" spans="2:8" s="17" customFormat="1" ht="15" x14ac:dyDescent="0.2">
      <c r="B466" s="3" t="s">
        <v>178</v>
      </c>
      <c r="C466" s="29">
        <v>0</v>
      </c>
      <c r="D466" s="29">
        <v>1</v>
      </c>
      <c r="E466" s="34" t="str">
        <f t="shared" si="39"/>
        <v/>
      </c>
      <c r="F466" s="34">
        <f t="shared" si="40"/>
        <v>1.6077170418006431E-4</v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18</v>
      </c>
      <c r="D467" s="29">
        <v>6</v>
      </c>
      <c r="E467" s="34">
        <f t="shared" si="39"/>
        <v>1.339784145887607E-3</v>
      </c>
      <c r="F467" s="34">
        <f t="shared" si="40"/>
        <v>9.6463022508038582E-4</v>
      </c>
      <c r="G467" s="31">
        <f t="shared" si="41"/>
        <v>-0.66666666666666663</v>
      </c>
      <c r="H467" s="26">
        <f t="shared" si="42"/>
        <v>-8.9318943059173801E-4</v>
      </c>
    </row>
    <row r="468" spans="2:8" s="17" customFormat="1" ht="15" x14ac:dyDescent="0.2">
      <c r="B468" s="3" t="s">
        <v>182</v>
      </c>
      <c r="C468" s="29">
        <v>1</v>
      </c>
      <c r="D468" s="29">
        <v>0</v>
      </c>
      <c r="E468" s="34">
        <f t="shared" si="39"/>
        <v>7.4432452549311496E-5</v>
      </c>
      <c r="F468" s="34" t="str">
        <f t="shared" si="40"/>
        <v/>
      </c>
      <c r="G468" s="31" t="str">
        <f t="shared" si="41"/>
        <v>0</v>
      </c>
      <c r="H468" s="26">
        <f t="shared" si="42"/>
        <v>0</v>
      </c>
    </row>
    <row r="469" spans="2:8" s="17" customFormat="1" ht="15" x14ac:dyDescent="0.2">
      <c r="B469" s="3" t="s">
        <v>175</v>
      </c>
      <c r="C469" s="29">
        <v>1</v>
      </c>
      <c r="D469" s="29">
        <v>0</v>
      </c>
      <c r="E469" s="34">
        <f t="shared" si="39"/>
        <v>7.4432452549311496E-5</v>
      </c>
      <c r="F469" s="34" t="str">
        <f t="shared" si="40"/>
        <v/>
      </c>
      <c r="G469" s="31" t="str">
        <f t="shared" si="41"/>
        <v>0</v>
      </c>
      <c r="H469" s="26">
        <f t="shared" si="42"/>
        <v>0</v>
      </c>
    </row>
    <row r="470" spans="2:8" s="17" customFormat="1" ht="15" x14ac:dyDescent="0.2">
      <c r="B470" s="3" t="s">
        <v>434</v>
      </c>
      <c r="C470" s="29">
        <v>0</v>
      </c>
      <c r="D470" s="29">
        <v>1</v>
      </c>
      <c r="E470" s="34" t="str">
        <f t="shared" si="39"/>
        <v/>
      </c>
      <c r="F470" s="34">
        <f t="shared" si="40"/>
        <v>1.6077170418006431E-4</v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1</v>
      </c>
      <c r="D471" s="29">
        <v>0</v>
      </c>
      <c r="E471" s="34">
        <f t="shared" si="39"/>
        <v>7.4432452549311496E-5</v>
      </c>
      <c r="F471" s="34" t="str">
        <f t="shared" si="40"/>
        <v/>
      </c>
      <c r="G471" s="31" t="str">
        <f t="shared" si="41"/>
        <v>0</v>
      </c>
      <c r="H471" s="26">
        <f t="shared" si="42"/>
        <v>0</v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1</v>
      </c>
      <c r="E473" s="34" t="str">
        <f t="shared" si="39"/>
        <v/>
      </c>
      <c r="F473" s="34">
        <f t="shared" si="40"/>
        <v>1.6077170418006431E-4</v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2</v>
      </c>
      <c r="E474" s="34" t="str">
        <f t="shared" si="39"/>
        <v/>
      </c>
      <c r="F474" s="34">
        <f t="shared" si="40"/>
        <v>3.2154340836012862E-4</v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0</v>
      </c>
      <c r="E475" s="34" t="str">
        <f t="shared" si="39"/>
        <v/>
      </c>
      <c r="F475" s="34" t="str">
        <f t="shared" si="40"/>
        <v/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1</v>
      </c>
      <c r="D476" s="29">
        <v>1</v>
      </c>
      <c r="E476" s="34">
        <f t="shared" si="39"/>
        <v>7.4432452549311496E-5</v>
      </c>
      <c r="F476" s="34">
        <f t="shared" si="40"/>
        <v>1.6077170418006431E-4</v>
      </c>
      <c r="G476" s="31">
        <f t="shared" si="41"/>
        <v>0</v>
      </c>
      <c r="H476" s="26">
        <f t="shared" si="42"/>
        <v>0</v>
      </c>
    </row>
    <row r="477" spans="2:8" s="17" customFormat="1" ht="15" x14ac:dyDescent="0.2">
      <c r="B477" s="3" t="s">
        <v>181</v>
      </c>
      <c r="C477" s="29">
        <v>1</v>
      </c>
      <c r="D477" s="29">
        <v>1</v>
      </c>
      <c r="E477" s="34">
        <f t="shared" si="39"/>
        <v>7.4432452549311496E-5</v>
      </c>
      <c r="F477" s="34">
        <f t="shared" si="40"/>
        <v>1.6077170418006431E-4</v>
      </c>
      <c r="G477" s="31">
        <f t="shared" si="41"/>
        <v>0</v>
      </c>
      <c r="H477" s="26">
        <f t="shared" si="42"/>
        <v>0</v>
      </c>
    </row>
    <row r="478" spans="2:8" s="17" customFormat="1" ht="15" x14ac:dyDescent="0.2">
      <c r="B478" s="3" t="s">
        <v>439</v>
      </c>
      <c r="C478" s="29">
        <v>8</v>
      </c>
      <c r="D478" s="29">
        <v>47</v>
      </c>
      <c r="E478" s="34">
        <f t="shared" si="39"/>
        <v>5.9545962039449197E-4</v>
      </c>
      <c r="F478" s="34">
        <f t="shared" si="40"/>
        <v>7.5562700964630228E-3</v>
      </c>
      <c r="G478" s="31">
        <f t="shared" si="41"/>
        <v>4.875</v>
      </c>
      <c r="H478" s="26">
        <f t="shared" si="42"/>
        <v>2.9028656494231482E-3</v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3</v>
      </c>
      <c r="E480" s="34" t="str">
        <f t="shared" si="39"/>
        <v/>
      </c>
      <c r="F480" s="34">
        <f t="shared" si="40"/>
        <v>4.8231511254019291E-4</v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27</v>
      </c>
      <c r="D483" s="29">
        <v>91</v>
      </c>
      <c r="E483" s="34">
        <f t="shared" si="39"/>
        <v>2.0096762188314106E-3</v>
      </c>
      <c r="F483" s="34">
        <f t="shared" si="40"/>
        <v>1.4630225080385853E-2</v>
      </c>
      <c r="G483" s="31">
        <f t="shared" si="41"/>
        <v>2.3703703703703702</v>
      </c>
      <c r="H483" s="26">
        <f t="shared" si="42"/>
        <v>4.7636769631559358E-3</v>
      </c>
    </row>
    <row r="484" spans="2:8" s="17" customFormat="1" ht="30" x14ac:dyDescent="0.2">
      <c r="B484" s="3" t="s">
        <v>184</v>
      </c>
      <c r="C484" s="29">
        <v>12</v>
      </c>
      <c r="D484" s="29">
        <v>30</v>
      </c>
      <c r="E484" s="34">
        <f t="shared" si="39"/>
        <v>8.9318943059173801E-4</v>
      </c>
      <c r="F484" s="34">
        <f t="shared" si="40"/>
        <v>4.8231511254019296E-3</v>
      </c>
      <c r="G484" s="31">
        <f t="shared" si="41"/>
        <v>1.5</v>
      </c>
      <c r="H484" s="26">
        <f t="shared" si="42"/>
        <v>1.339784145887607E-3</v>
      </c>
    </row>
    <row r="485" spans="2:8" s="17" customFormat="1" ht="15" x14ac:dyDescent="0.2">
      <c r="B485" s="3" t="s">
        <v>443</v>
      </c>
      <c r="C485" s="29">
        <v>64</v>
      </c>
      <c r="D485" s="29">
        <v>92</v>
      </c>
      <c r="E485" s="34">
        <f t="shared" si="39"/>
        <v>4.7636769631559358E-3</v>
      </c>
      <c r="F485" s="34">
        <f t="shared" si="40"/>
        <v>1.4790996784565916E-2</v>
      </c>
      <c r="G485" s="31">
        <f t="shared" si="41"/>
        <v>0.4375</v>
      </c>
      <c r="H485" s="26">
        <f t="shared" si="42"/>
        <v>2.0841086713807217E-3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9</v>
      </c>
      <c r="D488" s="29">
        <v>0</v>
      </c>
      <c r="E488" s="34">
        <f t="shared" ref="E488:E499" si="43">+IF(C488=0,"",C488/C$294)</f>
        <v>6.6989207294380351E-4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10</v>
      </c>
      <c r="D491" s="29">
        <v>9</v>
      </c>
      <c r="E491" s="34">
        <f t="shared" si="43"/>
        <v>7.4432452549311504E-4</v>
      </c>
      <c r="F491" s="34">
        <f t="shared" si="44"/>
        <v>1.4469453376205787E-3</v>
      </c>
      <c r="G491" s="31">
        <f t="shared" si="45"/>
        <v>-0.1</v>
      </c>
      <c r="H491" s="26">
        <f t="shared" si="46"/>
        <v>-7.443245254931151E-5</v>
      </c>
    </row>
    <row r="492" spans="2:8" s="17" customFormat="1" ht="15" x14ac:dyDescent="0.2">
      <c r="B492" s="3" t="s">
        <v>480</v>
      </c>
      <c r="C492" s="29">
        <v>3</v>
      </c>
      <c r="D492" s="29">
        <v>1</v>
      </c>
      <c r="E492" s="34">
        <f t="shared" si="43"/>
        <v>2.232973576479345E-4</v>
      </c>
      <c r="F492" s="34">
        <f t="shared" si="44"/>
        <v>1.6077170418006431E-4</v>
      </c>
      <c r="G492" s="31">
        <f t="shared" si="45"/>
        <v>-0.66666666666666663</v>
      </c>
      <c r="H492" s="26">
        <f t="shared" si="46"/>
        <v>-1.4886490509862299E-4</v>
      </c>
    </row>
    <row r="493" spans="2:8" s="17" customFormat="1" ht="15" x14ac:dyDescent="0.2">
      <c r="B493" s="3" t="s">
        <v>447</v>
      </c>
      <c r="C493" s="29">
        <v>0</v>
      </c>
      <c r="D493" s="29">
        <v>2</v>
      </c>
      <c r="E493" s="34" t="str">
        <f t="shared" si="43"/>
        <v/>
      </c>
      <c r="F493" s="34">
        <f t="shared" si="44"/>
        <v>3.2154340836012862E-4</v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1</v>
      </c>
      <c r="D494" s="29">
        <v>0</v>
      </c>
      <c r="E494" s="34">
        <f t="shared" si="43"/>
        <v>7.4432452549311496E-5</v>
      </c>
      <c r="F494" s="34" t="str">
        <f t="shared" si="44"/>
        <v/>
      </c>
      <c r="G494" s="31" t="str">
        <f t="shared" si="45"/>
        <v>0</v>
      </c>
      <c r="H494" s="26">
        <f t="shared" si="46"/>
        <v>0</v>
      </c>
    </row>
    <row r="495" spans="2:8" s="17" customFormat="1" ht="30" x14ac:dyDescent="0.2">
      <c r="B495" s="3" t="s">
        <v>449</v>
      </c>
      <c r="C495" s="29">
        <v>0</v>
      </c>
      <c r="D495" s="29">
        <v>2</v>
      </c>
      <c r="E495" s="34" t="str">
        <f t="shared" si="43"/>
        <v/>
      </c>
      <c r="F495" s="34">
        <f t="shared" si="44"/>
        <v>3.2154340836012862E-4</v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4</v>
      </c>
      <c r="E499" s="34" t="str">
        <f t="shared" si="43"/>
        <v/>
      </c>
      <c r="F499" s="34">
        <f t="shared" si="44"/>
        <v>6.4308681672025725E-4</v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1199</v>
      </c>
      <c r="D505" s="21">
        <f>SUM(D506:D530)</f>
        <v>2775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1.3144286905754796</v>
      </c>
      <c r="H505" s="22">
        <f>+IF(OR(AND(E505=""),(G505="")),"",E505*G505)</f>
        <v>1.3144286905754796</v>
      </c>
    </row>
    <row r="506" spans="2:8" s="17" customFormat="1" ht="15" x14ac:dyDescent="0.2">
      <c r="B506" s="3" t="s">
        <v>454</v>
      </c>
      <c r="C506" s="29">
        <v>1</v>
      </c>
      <c r="D506" s="29">
        <v>1</v>
      </c>
      <c r="E506" s="34">
        <f>+IF(C506=0,"",C506/C$505)</f>
        <v>8.3402835696413675E-4</v>
      </c>
      <c r="F506" s="34">
        <f>+IF(D506=0,"",D506/D$505)</f>
        <v>3.6036036036036037E-4</v>
      </c>
      <c r="G506" s="31">
        <f>+IF(OR(AND(D506=0),(C506=0)),"0",((D506-C506)/C506))</f>
        <v>0</v>
      </c>
      <c r="H506" s="26">
        <f>+IF(OR(AND(E506=""),(G506="")),"",E506*G506)</f>
        <v>0</v>
      </c>
    </row>
    <row r="507" spans="2:8" s="17" customFormat="1" ht="15" x14ac:dyDescent="0.2">
      <c r="B507" s="3" t="s">
        <v>187</v>
      </c>
      <c r="C507" s="29">
        <v>49</v>
      </c>
      <c r="D507" s="29">
        <v>21</v>
      </c>
      <c r="E507" s="34">
        <f t="shared" ref="E507:E529" si="47">+IF(C507=0,"",C507/C$505)</f>
        <v>4.0867389491242703E-2</v>
      </c>
      <c r="F507" s="34">
        <f t="shared" ref="F507:F529" si="48">+IF(D507=0,"",D507/D$505)</f>
        <v>7.5675675675675675E-3</v>
      </c>
      <c r="G507" s="31">
        <f t="shared" ref="G507:G529" si="49">+IF(OR(AND(D507=0),(C507=0)),"0",((D507-C507)/C507))</f>
        <v>-0.5714285714285714</v>
      </c>
      <c r="H507" s="26">
        <f t="shared" ref="H507:H530" si="50">+IF(OR(AND(E507=""),(G507="")),"",E507*G507)</f>
        <v>-2.3352793994995829E-2</v>
      </c>
    </row>
    <row r="508" spans="2:8" s="17" customFormat="1" ht="15" x14ac:dyDescent="0.2">
      <c r="B508" s="3" t="s">
        <v>455</v>
      </c>
      <c r="C508" s="29">
        <v>320</v>
      </c>
      <c r="D508" s="29">
        <v>1081</v>
      </c>
      <c r="E508" s="34">
        <f t="shared" si="47"/>
        <v>0.26688907422852376</v>
      </c>
      <c r="F508" s="34">
        <f t="shared" si="48"/>
        <v>0.38954954954954957</v>
      </c>
      <c r="G508" s="31">
        <f t="shared" si="49"/>
        <v>2.3781249999999998</v>
      </c>
      <c r="H508" s="26">
        <f t="shared" si="50"/>
        <v>0.63469557964970802</v>
      </c>
    </row>
    <row r="509" spans="2:8" s="17" customFormat="1" ht="15" x14ac:dyDescent="0.2">
      <c r="B509" s="3" t="s">
        <v>456</v>
      </c>
      <c r="C509" s="29">
        <v>126</v>
      </c>
      <c r="D509" s="29">
        <v>148</v>
      </c>
      <c r="E509" s="34">
        <f t="shared" si="47"/>
        <v>0.10508757297748124</v>
      </c>
      <c r="F509" s="34">
        <f t="shared" si="48"/>
        <v>5.3333333333333337E-2</v>
      </c>
      <c r="G509" s="31">
        <f t="shared" si="49"/>
        <v>0.17460317460317459</v>
      </c>
      <c r="H509" s="26">
        <f t="shared" si="50"/>
        <v>1.834862385321101E-2</v>
      </c>
    </row>
    <row r="510" spans="2:8" s="17" customFormat="1" ht="15" x14ac:dyDescent="0.2">
      <c r="B510" s="3" t="s">
        <v>188</v>
      </c>
      <c r="C510" s="29">
        <v>2</v>
      </c>
      <c r="D510" s="29">
        <v>3</v>
      </c>
      <c r="E510" s="34">
        <f t="shared" si="47"/>
        <v>1.6680567139282735E-3</v>
      </c>
      <c r="F510" s="34">
        <f t="shared" si="48"/>
        <v>1.0810810810810811E-3</v>
      </c>
      <c r="G510" s="31">
        <f t="shared" si="49"/>
        <v>0.5</v>
      </c>
      <c r="H510" s="26">
        <f t="shared" si="50"/>
        <v>8.3402835696413675E-4</v>
      </c>
    </row>
    <row r="511" spans="2:8" s="17" customFormat="1" ht="15" x14ac:dyDescent="0.2">
      <c r="B511" s="3" t="s">
        <v>186</v>
      </c>
      <c r="C511" s="29">
        <v>0</v>
      </c>
      <c r="D511" s="29">
        <v>1</v>
      </c>
      <c r="E511" s="34" t="str">
        <f t="shared" si="47"/>
        <v/>
      </c>
      <c r="F511" s="34">
        <f t="shared" si="48"/>
        <v>3.6036036036036037E-4</v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1</v>
      </c>
      <c r="D513" s="29">
        <v>0</v>
      </c>
      <c r="E513" s="34">
        <f t="shared" si="47"/>
        <v>8.3402835696413675E-4</v>
      </c>
      <c r="F513" s="34" t="str">
        <f t="shared" si="48"/>
        <v/>
      </c>
      <c r="G513" s="31" t="str">
        <f t="shared" si="49"/>
        <v>0</v>
      </c>
      <c r="H513" s="26">
        <f t="shared" si="50"/>
        <v>0</v>
      </c>
    </row>
    <row r="514" spans="2:8" s="17" customFormat="1" ht="15" x14ac:dyDescent="0.2">
      <c r="B514" s="3" t="s">
        <v>458</v>
      </c>
      <c r="C514" s="29">
        <v>0</v>
      </c>
      <c r="D514" s="29">
        <v>1</v>
      </c>
      <c r="E514" s="34" t="str">
        <f t="shared" si="47"/>
        <v/>
      </c>
      <c r="F514" s="34">
        <f t="shared" si="48"/>
        <v>3.6036036036036037E-4</v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7</v>
      </c>
      <c r="D515" s="29">
        <v>8</v>
      </c>
      <c r="E515" s="34">
        <f t="shared" si="47"/>
        <v>5.8381984987489572E-3</v>
      </c>
      <c r="F515" s="34">
        <f t="shared" si="48"/>
        <v>2.8828828828828829E-3</v>
      </c>
      <c r="G515" s="31">
        <f t="shared" si="49"/>
        <v>0.14285714285714285</v>
      </c>
      <c r="H515" s="26">
        <f t="shared" si="50"/>
        <v>8.3402835696413675E-4</v>
      </c>
    </row>
    <row r="516" spans="2:8" s="17" customFormat="1" ht="15" x14ac:dyDescent="0.2">
      <c r="B516" s="3" t="s">
        <v>459</v>
      </c>
      <c r="C516" s="29">
        <v>0</v>
      </c>
      <c r="D516" s="29">
        <v>1</v>
      </c>
      <c r="E516" s="34" t="str">
        <f t="shared" si="47"/>
        <v/>
      </c>
      <c r="F516" s="34">
        <f t="shared" si="48"/>
        <v>3.6036036036036037E-4</v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19</v>
      </c>
      <c r="D517" s="29">
        <v>21</v>
      </c>
      <c r="E517" s="34">
        <f t="shared" si="47"/>
        <v>1.5846538782318599E-2</v>
      </c>
      <c r="F517" s="34">
        <f t="shared" si="48"/>
        <v>7.5675675675675675E-3</v>
      </c>
      <c r="G517" s="31">
        <f t="shared" si="49"/>
        <v>0.10526315789473684</v>
      </c>
      <c r="H517" s="26">
        <f t="shared" si="50"/>
        <v>1.6680567139282735E-3</v>
      </c>
    </row>
    <row r="518" spans="2:8" s="17" customFormat="1" ht="15" x14ac:dyDescent="0.2">
      <c r="B518" s="3" t="s">
        <v>190</v>
      </c>
      <c r="C518" s="29">
        <v>23</v>
      </c>
      <c r="D518" s="29">
        <v>561</v>
      </c>
      <c r="E518" s="34">
        <f t="shared" si="47"/>
        <v>1.9182652210175146E-2</v>
      </c>
      <c r="F518" s="34">
        <f t="shared" si="48"/>
        <v>0.20216216216216215</v>
      </c>
      <c r="G518" s="31">
        <f t="shared" si="49"/>
        <v>23.391304347826086</v>
      </c>
      <c r="H518" s="26">
        <f t="shared" si="50"/>
        <v>0.44870725604670558</v>
      </c>
    </row>
    <row r="519" spans="2:8" s="17" customFormat="1" ht="15" x14ac:dyDescent="0.2">
      <c r="B519" s="3" t="s">
        <v>192</v>
      </c>
      <c r="C519" s="29">
        <v>9</v>
      </c>
      <c r="D519" s="29">
        <v>13</v>
      </c>
      <c r="E519" s="34">
        <f t="shared" si="47"/>
        <v>7.5062552126772307E-3</v>
      </c>
      <c r="F519" s="34">
        <f t="shared" si="48"/>
        <v>4.6846846846846845E-3</v>
      </c>
      <c r="G519" s="31">
        <f t="shared" si="49"/>
        <v>0.44444444444444442</v>
      </c>
      <c r="H519" s="26">
        <f t="shared" si="50"/>
        <v>3.336113427856547E-3</v>
      </c>
    </row>
    <row r="520" spans="2:8" s="17" customFormat="1" ht="15" x14ac:dyDescent="0.2">
      <c r="B520" s="3" t="s">
        <v>191</v>
      </c>
      <c r="C520" s="29">
        <v>11</v>
      </c>
      <c r="D520" s="29">
        <v>47</v>
      </c>
      <c r="E520" s="34">
        <f t="shared" si="47"/>
        <v>9.1743119266055051E-3</v>
      </c>
      <c r="F520" s="34">
        <f t="shared" si="48"/>
        <v>1.6936936936936937E-2</v>
      </c>
      <c r="G520" s="31">
        <f t="shared" si="49"/>
        <v>3.2727272727272729</v>
      </c>
      <c r="H520" s="26">
        <f t="shared" si="50"/>
        <v>3.0025020850708926E-2</v>
      </c>
    </row>
    <row r="521" spans="2:8" s="17" customFormat="1" ht="15" x14ac:dyDescent="0.2">
      <c r="B521" s="3" t="s">
        <v>461</v>
      </c>
      <c r="C521" s="29">
        <v>257</v>
      </c>
      <c r="D521" s="29">
        <v>566</v>
      </c>
      <c r="E521" s="34">
        <f t="shared" si="47"/>
        <v>0.21434528773978315</v>
      </c>
      <c r="F521" s="34">
        <f t="shared" si="48"/>
        <v>0.20396396396396396</v>
      </c>
      <c r="G521" s="31">
        <f t="shared" si="49"/>
        <v>1.2023346303501945</v>
      </c>
      <c r="H521" s="26">
        <f t="shared" si="50"/>
        <v>0.25771476230191825</v>
      </c>
    </row>
    <row r="522" spans="2:8" s="17" customFormat="1" ht="15" x14ac:dyDescent="0.2">
      <c r="B522" s="3" t="s">
        <v>193</v>
      </c>
      <c r="C522" s="29">
        <v>150</v>
      </c>
      <c r="D522" s="29">
        <v>123</v>
      </c>
      <c r="E522" s="34">
        <f t="shared" si="47"/>
        <v>0.12510425354462051</v>
      </c>
      <c r="F522" s="34">
        <f t="shared" si="48"/>
        <v>4.4324324324324323E-2</v>
      </c>
      <c r="G522" s="31">
        <f t="shared" si="49"/>
        <v>-0.18</v>
      </c>
      <c r="H522" s="26">
        <f t="shared" si="50"/>
        <v>-2.2518765638031693E-2</v>
      </c>
    </row>
    <row r="523" spans="2:8" s="17" customFormat="1" ht="15" x14ac:dyDescent="0.2">
      <c r="B523" s="3" t="s">
        <v>462</v>
      </c>
      <c r="C523" s="29">
        <v>1</v>
      </c>
      <c r="D523" s="29">
        <v>28</v>
      </c>
      <c r="E523" s="34">
        <f t="shared" si="47"/>
        <v>8.3402835696413675E-4</v>
      </c>
      <c r="F523" s="34">
        <f t="shared" si="48"/>
        <v>1.0090090090090089E-2</v>
      </c>
      <c r="G523" s="31">
        <f t="shared" si="49"/>
        <v>27</v>
      </c>
      <c r="H523" s="26">
        <f t="shared" si="50"/>
        <v>2.2518765638031693E-2</v>
      </c>
    </row>
    <row r="524" spans="2:8" s="17" customFormat="1" ht="15" x14ac:dyDescent="0.2">
      <c r="B524" s="3" t="s">
        <v>194</v>
      </c>
      <c r="C524" s="29">
        <v>9</v>
      </c>
      <c r="D524" s="29">
        <v>5</v>
      </c>
      <c r="E524" s="34">
        <f t="shared" si="47"/>
        <v>7.5062552126772307E-3</v>
      </c>
      <c r="F524" s="34">
        <f t="shared" si="48"/>
        <v>1.8018018018018018E-3</v>
      </c>
      <c r="G524" s="31">
        <f t="shared" si="49"/>
        <v>-0.44444444444444442</v>
      </c>
      <c r="H524" s="26">
        <f t="shared" si="50"/>
        <v>-3.336113427856547E-3</v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8</v>
      </c>
      <c r="D526" s="29">
        <v>9</v>
      </c>
      <c r="E526" s="34">
        <f t="shared" si="47"/>
        <v>6.672226855713094E-3</v>
      </c>
      <c r="F526" s="34">
        <f t="shared" si="48"/>
        <v>3.2432432432432431E-3</v>
      </c>
      <c r="G526" s="31">
        <f t="shared" si="49"/>
        <v>0.125</v>
      </c>
      <c r="H526" s="26">
        <f t="shared" si="50"/>
        <v>8.3402835696413675E-4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1</v>
      </c>
      <c r="D528" s="29">
        <v>0</v>
      </c>
      <c r="E528" s="34">
        <f t="shared" si="47"/>
        <v>8.3402835696413675E-4</v>
      </c>
      <c r="F528" s="34" t="str">
        <f t="shared" si="48"/>
        <v/>
      </c>
      <c r="G528" s="31" t="str">
        <f t="shared" si="49"/>
        <v>0</v>
      </c>
      <c r="H528" s="26">
        <f t="shared" si="50"/>
        <v>0</v>
      </c>
    </row>
    <row r="529" spans="2:8" s="17" customFormat="1" ht="30" x14ac:dyDescent="0.2">
      <c r="B529" s="3" t="s">
        <v>466</v>
      </c>
      <c r="C529" s="29">
        <v>121</v>
      </c>
      <c r="D529" s="29">
        <v>101</v>
      </c>
      <c r="E529" s="34">
        <f t="shared" si="47"/>
        <v>0.10091743119266056</v>
      </c>
      <c r="F529" s="34">
        <f t="shared" si="48"/>
        <v>3.6396396396396399E-2</v>
      </c>
      <c r="G529" s="31">
        <f t="shared" si="49"/>
        <v>-0.16528925619834711</v>
      </c>
      <c r="H529" s="26">
        <f t="shared" si="50"/>
        <v>-1.6680567139282738E-2</v>
      </c>
    </row>
    <row r="530" spans="2:8" s="17" customFormat="1" ht="30" x14ac:dyDescent="0.2">
      <c r="B530" s="3" t="s">
        <v>467</v>
      </c>
      <c r="C530" s="29">
        <v>84</v>
      </c>
      <c r="D530" s="29">
        <v>36</v>
      </c>
      <c r="E530" s="34">
        <f>+IF(C530=0,"",C530/C$505)</f>
        <v>7.0058381984987483E-2</v>
      </c>
      <c r="F530" s="34">
        <f>+IF(D530=0,"",D530/D$505)</f>
        <v>1.2972972972972972E-2</v>
      </c>
      <c r="G530" s="31">
        <f>+IF(OR(AND(D530=0),(C530=0)),"0",((D530-C530)/C530))</f>
        <v>-0.5714285714285714</v>
      </c>
      <c r="H530" s="26">
        <f t="shared" si="50"/>
        <v>-4.0033361134278557E-2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4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552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503</v>
      </c>
      <c r="C8" s="20">
        <f>+C18+C70+C151+C294+C505</f>
        <v>7031</v>
      </c>
      <c r="D8" s="21">
        <f>+D18+D70+D151+D294+D505</f>
        <v>10517</v>
      </c>
      <c r="E8" s="22">
        <f>SUM(E9:E13)</f>
        <v>1</v>
      </c>
      <c r="F8" s="22">
        <f>SUM(F9:F13)</f>
        <v>1</v>
      </c>
      <c r="G8" s="22">
        <f t="shared" ref="G8:G13" si="0">+(D8-C8)/C8</f>
        <v>0.49580429526383163</v>
      </c>
      <c r="H8" s="22">
        <f t="shared" ref="H8:H13" si="1">+IF(OR(AND(E8=""),(G8="")),"",E8*G8)</f>
        <v>0.49580429526383163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137</v>
      </c>
      <c r="D9" s="24">
        <f>+D18</f>
        <v>156</v>
      </c>
      <c r="E9" s="25">
        <f t="shared" ref="E9:F13" si="2">+C9/C$8</f>
        <v>1.9485137249324422E-2</v>
      </c>
      <c r="F9" s="25">
        <f t="shared" si="2"/>
        <v>1.4833127317676144E-2</v>
      </c>
      <c r="G9" s="25">
        <f t="shared" si="0"/>
        <v>0.13868613138686131</v>
      </c>
      <c r="H9" s="26">
        <f t="shared" si="1"/>
        <v>2.7023183046508323E-3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265</v>
      </c>
      <c r="D10" s="24">
        <f>+D70</f>
        <v>525</v>
      </c>
      <c r="E10" s="25">
        <f t="shared" si="2"/>
        <v>3.7690228985919498E-2</v>
      </c>
      <c r="F10" s="25">
        <f t="shared" si="2"/>
        <v>4.9919178472948557E-2</v>
      </c>
      <c r="G10" s="25">
        <f t="shared" si="0"/>
        <v>0.98113207547169812</v>
      </c>
      <c r="H10" s="26">
        <f t="shared" si="1"/>
        <v>3.6979092589958754E-2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1106</v>
      </c>
      <c r="D11" s="24">
        <f>+D151</f>
        <v>1599</v>
      </c>
      <c r="E11" s="25">
        <f t="shared" si="2"/>
        <v>0.15730337078651685</v>
      </c>
      <c r="F11" s="25">
        <f t="shared" si="2"/>
        <v>0.15203955500618047</v>
      </c>
      <c r="G11" s="25">
        <f t="shared" si="0"/>
        <v>0.44575045207956598</v>
      </c>
      <c r="H11" s="26">
        <f t="shared" si="1"/>
        <v>7.0118048641729477E-2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5197</v>
      </c>
      <c r="D12" s="24">
        <f>+D294</f>
        <v>5250</v>
      </c>
      <c r="E12" s="25">
        <f t="shared" si="2"/>
        <v>0.73915516996159858</v>
      </c>
      <c r="F12" s="25">
        <f t="shared" si="2"/>
        <v>0.49919178472948561</v>
      </c>
      <c r="G12" s="25">
        <f t="shared" si="0"/>
        <v>1.019819126419088E-2</v>
      </c>
      <c r="H12" s="26">
        <f t="shared" si="1"/>
        <v>7.5380457971838998E-3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326</v>
      </c>
      <c r="D13" s="24">
        <f>+D505</f>
        <v>2987</v>
      </c>
      <c r="E13" s="25">
        <f t="shared" si="2"/>
        <v>4.6366093016640589E-2</v>
      </c>
      <c r="F13" s="25">
        <f t="shared" si="2"/>
        <v>0.28401635447370921</v>
      </c>
      <c r="G13" s="25">
        <f t="shared" si="0"/>
        <v>8.1625766871165641</v>
      </c>
      <c r="H13" s="26">
        <f t="shared" si="1"/>
        <v>0.37846678993030858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137</v>
      </c>
      <c r="D18" s="20">
        <f>SUM(D19:D64)</f>
        <v>156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0.13868613138686131</v>
      </c>
      <c r="H18" s="22">
        <f t="shared" ref="H18:H32" si="6">+IF(OR(AND(E18=""),(G18="")),"",E18*G18)</f>
        <v>0.13868613138686131</v>
      </c>
    </row>
    <row r="19" spans="2:8" s="17" customFormat="1" ht="15" x14ac:dyDescent="0.2">
      <c r="B19" s="3" t="s">
        <v>0</v>
      </c>
      <c r="C19" s="29">
        <v>0</v>
      </c>
      <c r="D19" s="29">
        <v>1</v>
      </c>
      <c r="E19" s="30" t="str">
        <f t="shared" si="3"/>
        <v/>
      </c>
      <c r="F19" s="30">
        <f t="shared" si="4"/>
        <v>6.41025641025641E-3</v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2</v>
      </c>
      <c r="D20" s="29">
        <v>6</v>
      </c>
      <c r="E20" s="30">
        <f t="shared" si="3"/>
        <v>1.4598540145985401E-2</v>
      </c>
      <c r="F20" s="30">
        <f t="shared" si="4"/>
        <v>3.8461538461538464E-2</v>
      </c>
      <c r="G20" s="31">
        <f t="shared" si="5"/>
        <v>2</v>
      </c>
      <c r="H20" s="26">
        <f t="shared" si="6"/>
        <v>2.9197080291970802E-2</v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0</v>
      </c>
      <c r="D22" s="29">
        <v>2</v>
      </c>
      <c r="E22" s="30" t="str">
        <f t="shared" si="3"/>
        <v/>
      </c>
      <c r="F22" s="30">
        <f t="shared" si="4"/>
        <v>1.282051282051282E-2</v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29">
        <v>1</v>
      </c>
      <c r="D23" s="29">
        <v>2</v>
      </c>
      <c r="E23" s="30">
        <f t="shared" si="3"/>
        <v>7.2992700729927005E-3</v>
      </c>
      <c r="F23" s="30">
        <f t="shared" si="4"/>
        <v>1.282051282051282E-2</v>
      </c>
      <c r="G23" s="31">
        <f t="shared" si="5"/>
        <v>1</v>
      </c>
      <c r="H23" s="26">
        <f t="shared" si="6"/>
        <v>7.2992700729927005E-3</v>
      </c>
    </row>
    <row r="24" spans="2:8" s="17" customFormat="1" ht="45" x14ac:dyDescent="0.2">
      <c r="B24" s="3" t="s">
        <v>199</v>
      </c>
      <c r="C24" s="29">
        <v>0</v>
      </c>
      <c r="D24" s="29">
        <v>1</v>
      </c>
      <c r="E24" s="30" t="str">
        <f t="shared" si="3"/>
        <v/>
      </c>
      <c r="F24" s="30">
        <f t="shared" si="4"/>
        <v>6.41025641025641E-3</v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0</v>
      </c>
      <c r="D25" s="29">
        <v>2</v>
      </c>
      <c r="E25" s="30" t="str">
        <f t="shared" si="3"/>
        <v/>
      </c>
      <c r="F25" s="30">
        <f t="shared" si="4"/>
        <v>1.282051282051282E-2</v>
      </c>
      <c r="G25" s="31" t="str">
        <f t="shared" si="5"/>
        <v>0</v>
      </c>
      <c r="H25" s="26" t="str">
        <f t="shared" si="6"/>
        <v/>
      </c>
    </row>
    <row r="26" spans="2:8" s="17" customFormat="1" ht="15" x14ac:dyDescent="0.2">
      <c r="B26" s="3" t="s">
        <v>6</v>
      </c>
      <c r="C26" s="29">
        <v>9</v>
      </c>
      <c r="D26" s="29">
        <v>3</v>
      </c>
      <c r="E26" s="30">
        <f t="shared" si="3"/>
        <v>6.569343065693431E-2</v>
      </c>
      <c r="F26" s="30">
        <f t="shared" si="4"/>
        <v>1.9230769230769232E-2</v>
      </c>
      <c r="G26" s="31">
        <f t="shared" si="5"/>
        <v>-0.66666666666666663</v>
      </c>
      <c r="H26" s="26">
        <f t="shared" si="6"/>
        <v>-4.3795620437956206E-2</v>
      </c>
    </row>
    <row r="27" spans="2:8" s="17" customFormat="1" ht="15" x14ac:dyDescent="0.2">
      <c r="B27" s="3" t="s">
        <v>3</v>
      </c>
      <c r="C27" s="29">
        <v>2</v>
      </c>
      <c r="D27" s="29">
        <v>1</v>
      </c>
      <c r="E27" s="30">
        <f t="shared" si="3"/>
        <v>1.4598540145985401E-2</v>
      </c>
      <c r="F27" s="30">
        <f t="shared" si="4"/>
        <v>6.41025641025641E-3</v>
      </c>
      <c r="G27" s="31">
        <f t="shared" si="5"/>
        <v>-0.5</v>
      </c>
      <c r="H27" s="26">
        <f t="shared" si="6"/>
        <v>-7.2992700729927005E-3</v>
      </c>
    </row>
    <row r="28" spans="2:8" s="17" customFormat="1" ht="15" x14ac:dyDescent="0.2">
      <c r="B28" s="3" t="s">
        <v>5</v>
      </c>
      <c r="C28" s="29">
        <v>6</v>
      </c>
      <c r="D28" s="29">
        <v>44</v>
      </c>
      <c r="E28" s="30">
        <f t="shared" si="3"/>
        <v>4.3795620437956206E-2</v>
      </c>
      <c r="F28" s="30">
        <f t="shared" si="4"/>
        <v>0.28205128205128205</v>
      </c>
      <c r="G28" s="31">
        <f t="shared" si="5"/>
        <v>6.333333333333333</v>
      </c>
      <c r="H28" s="26">
        <f t="shared" si="6"/>
        <v>0.27737226277372262</v>
      </c>
    </row>
    <row r="29" spans="2:8" s="17" customFormat="1" ht="30" x14ac:dyDescent="0.2">
      <c r="B29" s="3" t="s">
        <v>200</v>
      </c>
      <c r="C29" s="29">
        <v>0</v>
      </c>
      <c r="D29" s="29">
        <v>1</v>
      </c>
      <c r="E29" s="30" t="str">
        <f t="shared" si="3"/>
        <v/>
      </c>
      <c r="F29" s="30">
        <f t="shared" si="4"/>
        <v>6.41025641025641E-3</v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1</v>
      </c>
      <c r="D30" s="29">
        <v>5</v>
      </c>
      <c r="E30" s="30">
        <f t="shared" si="3"/>
        <v>7.2992700729927005E-3</v>
      </c>
      <c r="F30" s="30">
        <f t="shared" si="4"/>
        <v>3.2051282051282048E-2</v>
      </c>
      <c r="G30" s="31">
        <f t="shared" si="5"/>
        <v>4</v>
      </c>
      <c r="H30" s="26">
        <f t="shared" si="6"/>
        <v>2.9197080291970802E-2</v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1</v>
      </c>
      <c r="E34" s="30" t="str">
        <f t="shared" ref="E34:E64" si="10">+IF(C34=0,"",C34/C$18)</f>
        <v/>
      </c>
      <c r="F34" s="30">
        <f t="shared" si="7"/>
        <v>6.41025641025641E-3</v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1</v>
      </c>
      <c r="D36" s="29">
        <v>0</v>
      </c>
      <c r="E36" s="30">
        <f t="shared" si="10"/>
        <v>7.2992700729927005E-3</v>
      </c>
      <c r="F36" s="30" t="str">
        <f t="shared" si="7"/>
        <v/>
      </c>
      <c r="G36" s="31" t="str">
        <f t="shared" si="8"/>
        <v>0</v>
      </c>
      <c r="H36" s="26">
        <f t="shared" si="9"/>
        <v>0</v>
      </c>
    </row>
    <row r="37" spans="2:8" s="17" customFormat="1" ht="15" x14ac:dyDescent="0.2">
      <c r="B37" s="3" t="s">
        <v>8</v>
      </c>
      <c r="C37" s="29">
        <v>1</v>
      </c>
      <c r="D37" s="29">
        <v>0</v>
      </c>
      <c r="E37" s="30">
        <f t="shared" si="10"/>
        <v>7.2992700729927005E-3</v>
      </c>
      <c r="F37" s="30" t="str">
        <f t="shared" si="7"/>
        <v/>
      </c>
      <c r="G37" s="31" t="str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1</v>
      </c>
      <c r="D42" s="29">
        <v>1</v>
      </c>
      <c r="E42" s="30">
        <f t="shared" si="10"/>
        <v>7.2992700729927005E-3</v>
      </c>
      <c r="F42" s="30">
        <f t="shared" si="7"/>
        <v>6.41025641025641E-3</v>
      </c>
      <c r="G42" s="31">
        <f t="shared" si="8"/>
        <v>0</v>
      </c>
      <c r="H42" s="26">
        <f t="shared" si="9"/>
        <v>0</v>
      </c>
    </row>
    <row r="43" spans="2:8" s="17" customFormat="1" ht="30" x14ac:dyDescent="0.2">
      <c r="B43" s="3" t="s">
        <v>211</v>
      </c>
      <c r="C43" s="29">
        <v>1</v>
      </c>
      <c r="D43" s="29">
        <v>1</v>
      </c>
      <c r="E43" s="30">
        <f t="shared" si="10"/>
        <v>7.2992700729927005E-3</v>
      </c>
      <c r="F43" s="30">
        <f t="shared" si="7"/>
        <v>6.41025641025641E-3</v>
      </c>
      <c r="G43" s="31">
        <f t="shared" si="8"/>
        <v>0</v>
      </c>
      <c r="H43" s="26">
        <f t="shared" si="9"/>
        <v>0</v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4</v>
      </c>
      <c r="D48" s="29">
        <v>9</v>
      </c>
      <c r="E48" s="30">
        <f t="shared" si="10"/>
        <v>2.9197080291970802E-2</v>
      </c>
      <c r="F48" s="30">
        <f t="shared" si="7"/>
        <v>5.7692307692307696E-2</v>
      </c>
      <c r="G48" s="31">
        <f t="shared" si="8"/>
        <v>1.25</v>
      </c>
      <c r="H48" s="26">
        <f t="shared" si="9"/>
        <v>3.6496350364963501E-2</v>
      </c>
    </row>
    <row r="49" spans="2:8" s="17" customFormat="1" ht="15" x14ac:dyDescent="0.2">
      <c r="B49" s="3" t="s">
        <v>16</v>
      </c>
      <c r="C49" s="29">
        <v>1</v>
      </c>
      <c r="D49" s="29">
        <v>11</v>
      </c>
      <c r="E49" s="30">
        <f t="shared" si="10"/>
        <v>7.2992700729927005E-3</v>
      </c>
      <c r="F49" s="30">
        <f t="shared" si="7"/>
        <v>7.0512820512820512E-2</v>
      </c>
      <c r="G49" s="31">
        <f t="shared" si="8"/>
        <v>10</v>
      </c>
      <c r="H49" s="26">
        <f t="shared" si="9"/>
        <v>7.2992700729927001E-2</v>
      </c>
    </row>
    <row r="50" spans="2:8" s="17" customFormat="1" ht="15" x14ac:dyDescent="0.2">
      <c r="B50" s="3" t="s">
        <v>15</v>
      </c>
      <c r="C50" s="29">
        <v>3</v>
      </c>
      <c r="D50" s="29">
        <v>0</v>
      </c>
      <c r="E50" s="30">
        <f t="shared" si="10"/>
        <v>2.1897810218978103E-2</v>
      </c>
      <c r="F50" s="30" t="str">
        <f t="shared" si="7"/>
        <v/>
      </c>
      <c r="G50" s="31" t="str">
        <f t="shared" si="8"/>
        <v>0</v>
      </c>
      <c r="H50" s="26">
        <f t="shared" si="9"/>
        <v>0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4</v>
      </c>
      <c r="D52" s="29">
        <v>38</v>
      </c>
      <c r="E52" s="30">
        <f t="shared" si="10"/>
        <v>2.9197080291970802E-2</v>
      </c>
      <c r="F52" s="30">
        <f t="shared" si="7"/>
        <v>0.24358974358974358</v>
      </c>
      <c r="G52" s="31">
        <f t="shared" si="8"/>
        <v>8.5</v>
      </c>
      <c r="H52" s="26">
        <f t="shared" si="9"/>
        <v>0.24817518248175183</v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13</v>
      </c>
      <c r="D55" s="29">
        <v>0</v>
      </c>
      <c r="E55" s="30">
        <f t="shared" si="10"/>
        <v>9.4890510948905105E-2</v>
      </c>
      <c r="F55" s="30" t="str">
        <f t="shared" si="7"/>
        <v/>
      </c>
      <c r="G55" s="31" t="str">
        <f t="shared" si="8"/>
        <v>0</v>
      </c>
      <c r="H55" s="26">
        <f t="shared" si="9"/>
        <v>0</v>
      </c>
    </row>
    <row r="56" spans="2:8" s="17" customFormat="1" ht="15" x14ac:dyDescent="0.2">
      <c r="B56" s="3" t="s">
        <v>18</v>
      </c>
      <c r="C56" s="29">
        <v>0</v>
      </c>
      <c r="D56" s="29">
        <v>1</v>
      </c>
      <c r="E56" s="30" t="str">
        <f t="shared" si="10"/>
        <v/>
      </c>
      <c r="F56" s="30">
        <f t="shared" si="7"/>
        <v>6.41025641025641E-3</v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79</v>
      </c>
      <c r="D58" s="29">
        <v>3</v>
      </c>
      <c r="E58" s="30">
        <f t="shared" si="10"/>
        <v>0.57664233576642332</v>
      </c>
      <c r="F58" s="30">
        <f t="shared" si="7"/>
        <v>1.9230769230769232E-2</v>
      </c>
      <c r="G58" s="31">
        <f t="shared" si="8"/>
        <v>-0.96202531645569622</v>
      </c>
      <c r="H58" s="26">
        <f t="shared" si="9"/>
        <v>-0.55474452554744524</v>
      </c>
    </row>
    <row r="59" spans="2:8" s="17" customFormat="1" ht="15" x14ac:dyDescent="0.2">
      <c r="B59" s="3" t="s">
        <v>217</v>
      </c>
      <c r="C59" s="29">
        <v>0</v>
      </c>
      <c r="D59" s="29">
        <v>1</v>
      </c>
      <c r="E59" s="30" t="str">
        <f t="shared" si="10"/>
        <v/>
      </c>
      <c r="F59" s="30">
        <f t="shared" si="7"/>
        <v>6.41025641025641E-3</v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4</v>
      </c>
      <c r="D60" s="29">
        <v>19</v>
      </c>
      <c r="E60" s="30">
        <f t="shared" si="10"/>
        <v>2.9197080291970802E-2</v>
      </c>
      <c r="F60" s="30">
        <f t="shared" si="7"/>
        <v>0.12179487179487179</v>
      </c>
      <c r="G60" s="31">
        <f t="shared" si="8"/>
        <v>3.75</v>
      </c>
      <c r="H60" s="26">
        <f t="shared" si="9"/>
        <v>0.1094890510948905</v>
      </c>
    </row>
    <row r="61" spans="2:8" s="17" customFormat="1" ht="15" x14ac:dyDescent="0.2">
      <c r="B61" s="3" t="s">
        <v>219</v>
      </c>
      <c r="C61" s="29">
        <v>3</v>
      </c>
      <c r="D61" s="29">
        <v>1</v>
      </c>
      <c r="E61" s="30">
        <f t="shared" si="10"/>
        <v>2.1897810218978103E-2</v>
      </c>
      <c r="F61" s="30">
        <f t="shared" si="7"/>
        <v>6.41025641025641E-3</v>
      </c>
      <c r="G61" s="31">
        <f t="shared" si="8"/>
        <v>-0.66666666666666663</v>
      </c>
      <c r="H61" s="26">
        <f t="shared" si="9"/>
        <v>-1.4598540145985401E-2</v>
      </c>
    </row>
    <row r="62" spans="2:8" s="17" customFormat="1" ht="15" x14ac:dyDescent="0.2">
      <c r="B62" s="3" t="s">
        <v>19</v>
      </c>
      <c r="C62" s="29">
        <v>0</v>
      </c>
      <c r="D62" s="29">
        <v>1</v>
      </c>
      <c r="E62" s="30" t="str">
        <f t="shared" si="10"/>
        <v/>
      </c>
      <c r="F62" s="30">
        <f t="shared" si="7"/>
        <v>6.41025641025641E-3</v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1</v>
      </c>
      <c r="D63" s="29">
        <v>1</v>
      </c>
      <c r="E63" s="30">
        <f t="shared" si="10"/>
        <v>7.2992700729927005E-3</v>
      </c>
      <c r="F63" s="30">
        <f t="shared" si="7"/>
        <v>6.41025641025641E-3</v>
      </c>
      <c r="G63" s="31">
        <f t="shared" si="8"/>
        <v>0</v>
      </c>
      <c r="H63" s="26">
        <f t="shared" si="9"/>
        <v>0</v>
      </c>
    </row>
    <row r="64" spans="2:8" s="17" customFormat="1" ht="15" x14ac:dyDescent="0.2">
      <c r="B64" s="3" t="s">
        <v>221</v>
      </c>
      <c r="C64" s="29">
        <v>0</v>
      </c>
      <c r="D64" s="29">
        <v>0</v>
      </c>
      <c r="E64" s="30" t="str">
        <f t="shared" si="10"/>
        <v/>
      </c>
      <c r="F64" s="30" t="str">
        <f t="shared" si="7"/>
        <v/>
      </c>
      <c r="G64" s="31" t="str">
        <f t="shared" si="8"/>
        <v>0</v>
      </c>
      <c r="H64" s="26" t="str">
        <f t="shared" si="9"/>
        <v/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265</v>
      </c>
      <c r="D70" s="21">
        <f>SUM(D71:D145)</f>
        <v>525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0.98113207547169812</v>
      </c>
      <c r="H70" s="22">
        <f>+IF(OR(AND(E70=""),(G70="")),"",E70*G70)</f>
        <v>0.98113207547169812</v>
      </c>
    </row>
    <row r="71" spans="2:8" s="17" customFormat="1" ht="15" x14ac:dyDescent="0.2">
      <c r="B71" s="3" t="s">
        <v>20</v>
      </c>
      <c r="C71" s="29">
        <v>2</v>
      </c>
      <c r="D71" s="29">
        <v>20</v>
      </c>
      <c r="E71" s="34">
        <f>+IF(C71=0,"",C71/C$70)</f>
        <v>7.5471698113207548E-3</v>
      </c>
      <c r="F71" s="34">
        <f>+IF(D71=0,"",D71/D$70)</f>
        <v>3.8095238095238099E-2</v>
      </c>
      <c r="G71" s="31">
        <f>+IF(OR(AND(D71=0),(C71=0)),"0",((D71-C71)/C71))</f>
        <v>9</v>
      </c>
      <c r="H71" s="26">
        <f>+IF(OR(AND(E71=""),(G71="")),"",E71*G71)</f>
        <v>6.7924528301886791E-2</v>
      </c>
    </row>
    <row r="72" spans="2:8" s="17" customFormat="1" ht="15" x14ac:dyDescent="0.2">
      <c r="B72" s="3" t="s">
        <v>21</v>
      </c>
      <c r="C72" s="29">
        <v>8</v>
      </c>
      <c r="D72" s="29">
        <v>5</v>
      </c>
      <c r="E72" s="34">
        <f t="shared" ref="E72:E135" si="11">+IF(C72=0,"",C72/C$70)</f>
        <v>3.0188679245283019E-2</v>
      </c>
      <c r="F72" s="34">
        <f t="shared" ref="F72:F135" si="12">+IF(D72=0,"",D72/D$70)</f>
        <v>9.5238095238095247E-3</v>
      </c>
      <c r="G72" s="31">
        <f t="shared" ref="G72:G135" si="13">+IF(OR(AND(D72=0),(C72=0)),"0",((D72-C72)/C72))</f>
        <v>-0.375</v>
      </c>
      <c r="H72" s="26">
        <f t="shared" ref="H72:H135" si="14">+IF(OR(AND(E72=""),(G72="")),"",E72*G72)</f>
        <v>-1.1320754716981133E-2</v>
      </c>
    </row>
    <row r="73" spans="2:8" s="17" customFormat="1" ht="15" x14ac:dyDescent="0.2">
      <c r="B73" s="3" t="s">
        <v>22</v>
      </c>
      <c r="C73" s="29">
        <v>12</v>
      </c>
      <c r="D73" s="29">
        <v>22</v>
      </c>
      <c r="E73" s="34">
        <f t="shared" si="11"/>
        <v>4.5283018867924525E-2</v>
      </c>
      <c r="F73" s="34">
        <f t="shared" si="12"/>
        <v>4.1904761904761903E-2</v>
      </c>
      <c r="G73" s="31">
        <f t="shared" si="13"/>
        <v>0.83333333333333337</v>
      </c>
      <c r="H73" s="26">
        <f t="shared" si="14"/>
        <v>3.7735849056603772E-2</v>
      </c>
    </row>
    <row r="74" spans="2:8" s="17" customFormat="1" ht="30" x14ac:dyDescent="0.2">
      <c r="B74" s="3" t="s">
        <v>222</v>
      </c>
      <c r="C74" s="29">
        <v>58</v>
      </c>
      <c r="D74" s="29">
        <v>33</v>
      </c>
      <c r="E74" s="34">
        <f t="shared" si="11"/>
        <v>0.21886792452830189</v>
      </c>
      <c r="F74" s="34">
        <f t="shared" si="12"/>
        <v>6.2857142857142861E-2</v>
      </c>
      <c r="G74" s="31">
        <f t="shared" si="13"/>
        <v>-0.43103448275862066</v>
      </c>
      <c r="H74" s="26">
        <f t="shared" si="14"/>
        <v>-9.4339622641509427E-2</v>
      </c>
    </row>
    <row r="75" spans="2:8" s="17" customFormat="1" ht="15" x14ac:dyDescent="0.2">
      <c r="B75" s="3" t="s">
        <v>23</v>
      </c>
      <c r="C75" s="29">
        <v>1</v>
      </c>
      <c r="D75" s="29">
        <v>0</v>
      </c>
      <c r="E75" s="34">
        <f t="shared" si="11"/>
        <v>3.7735849056603774E-3</v>
      </c>
      <c r="F75" s="34" t="str">
        <f t="shared" si="12"/>
        <v/>
      </c>
      <c r="G75" s="31" t="str">
        <f t="shared" si="13"/>
        <v>0</v>
      </c>
      <c r="H75" s="26">
        <f t="shared" si="14"/>
        <v>0</v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1</v>
      </c>
      <c r="D77" s="29">
        <v>0</v>
      </c>
      <c r="E77" s="34">
        <f t="shared" si="11"/>
        <v>3.7735849056603774E-3</v>
      </c>
      <c r="F77" s="34" t="str">
        <f t="shared" si="12"/>
        <v/>
      </c>
      <c r="G77" s="31" t="str">
        <f t="shared" si="13"/>
        <v>0</v>
      </c>
      <c r="H77" s="26">
        <f t="shared" si="14"/>
        <v>0</v>
      </c>
    </row>
    <row r="78" spans="2:8" s="17" customFormat="1" ht="15" x14ac:dyDescent="0.2">
      <c r="B78" s="3" t="s">
        <v>225</v>
      </c>
      <c r="C78" s="29">
        <v>1</v>
      </c>
      <c r="D78" s="29">
        <v>0</v>
      </c>
      <c r="E78" s="34">
        <f t="shared" si="11"/>
        <v>3.7735849056603774E-3</v>
      </c>
      <c r="F78" s="34" t="str">
        <f t="shared" si="12"/>
        <v/>
      </c>
      <c r="G78" s="31" t="str">
        <f t="shared" si="13"/>
        <v>0</v>
      </c>
      <c r="H78" s="26">
        <f t="shared" si="14"/>
        <v>0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0</v>
      </c>
      <c r="D80" s="29">
        <v>5</v>
      </c>
      <c r="E80" s="34" t="str">
        <f t="shared" si="11"/>
        <v/>
      </c>
      <c r="F80" s="34">
        <f t="shared" si="12"/>
        <v>9.5238095238095247E-3</v>
      </c>
      <c r="G80" s="31" t="str">
        <f t="shared" si="13"/>
        <v>0</v>
      </c>
      <c r="H80" s="26" t="str">
        <f t="shared" si="14"/>
        <v/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1</v>
      </c>
      <c r="D82" s="29">
        <v>5</v>
      </c>
      <c r="E82" s="34">
        <f t="shared" si="11"/>
        <v>3.7735849056603774E-3</v>
      </c>
      <c r="F82" s="34">
        <f t="shared" si="12"/>
        <v>9.5238095238095247E-3</v>
      </c>
      <c r="G82" s="31">
        <f t="shared" si="13"/>
        <v>4</v>
      </c>
      <c r="H82" s="26">
        <f t="shared" si="14"/>
        <v>1.509433962264151E-2</v>
      </c>
      <c r="I82" s="35"/>
    </row>
    <row r="83" spans="2:9" s="17" customFormat="1" ht="15" x14ac:dyDescent="0.2">
      <c r="B83" s="3" t="s">
        <v>229</v>
      </c>
      <c r="C83" s="29">
        <v>2</v>
      </c>
      <c r="D83" s="29">
        <v>5</v>
      </c>
      <c r="E83" s="34">
        <f t="shared" si="11"/>
        <v>7.5471698113207548E-3</v>
      </c>
      <c r="F83" s="34">
        <f t="shared" si="12"/>
        <v>9.5238095238095247E-3</v>
      </c>
      <c r="G83" s="31">
        <f t="shared" si="13"/>
        <v>1.5</v>
      </c>
      <c r="H83" s="26">
        <f t="shared" si="14"/>
        <v>1.1320754716981133E-2</v>
      </c>
    </row>
    <row r="84" spans="2:9" s="17" customFormat="1" ht="15" x14ac:dyDescent="0.2">
      <c r="B84" s="3" t="s">
        <v>230</v>
      </c>
      <c r="C84" s="29">
        <v>1</v>
      </c>
      <c r="D84" s="29">
        <v>7</v>
      </c>
      <c r="E84" s="34">
        <f t="shared" si="11"/>
        <v>3.7735849056603774E-3</v>
      </c>
      <c r="F84" s="34">
        <f t="shared" si="12"/>
        <v>1.3333333333333334E-2</v>
      </c>
      <c r="G84" s="31">
        <f t="shared" si="13"/>
        <v>6</v>
      </c>
      <c r="H84" s="26">
        <f t="shared" si="14"/>
        <v>2.2641509433962266E-2</v>
      </c>
    </row>
    <row r="85" spans="2:9" s="17" customFormat="1" ht="15" x14ac:dyDescent="0.2">
      <c r="B85" s="3" t="s">
        <v>28</v>
      </c>
      <c r="C85" s="29">
        <v>1</v>
      </c>
      <c r="D85" s="29">
        <v>1</v>
      </c>
      <c r="E85" s="34">
        <f t="shared" si="11"/>
        <v>3.7735849056603774E-3</v>
      </c>
      <c r="F85" s="34">
        <f t="shared" si="12"/>
        <v>1.9047619047619048E-3</v>
      </c>
      <c r="G85" s="31">
        <f t="shared" si="13"/>
        <v>0</v>
      </c>
      <c r="H85" s="26">
        <f t="shared" si="14"/>
        <v>0</v>
      </c>
    </row>
    <row r="86" spans="2:9" s="17" customFormat="1" ht="15" x14ac:dyDescent="0.2">
      <c r="B86" s="3" t="s">
        <v>231</v>
      </c>
      <c r="C86" s="29">
        <v>1</v>
      </c>
      <c r="D86" s="29">
        <v>4</v>
      </c>
      <c r="E86" s="34">
        <f t="shared" si="11"/>
        <v>3.7735849056603774E-3</v>
      </c>
      <c r="F86" s="34">
        <f t="shared" si="12"/>
        <v>7.619047619047619E-3</v>
      </c>
      <c r="G86" s="31">
        <f t="shared" si="13"/>
        <v>3</v>
      </c>
      <c r="H86" s="26">
        <f t="shared" si="14"/>
        <v>1.1320754716981133E-2</v>
      </c>
    </row>
    <row r="87" spans="2:9" s="17" customFormat="1" ht="15" x14ac:dyDescent="0.2">
      <c r="B87" s="3" t="s">
        <v>232</v>
      </c>
      <c r="C87" s="29">
        <v>0</v>
      </c>
      <c r="D87" s="29">
        <v>1</v>
      </c>
      <c r="E87" s="34" t="str">
        <f t="shared" si="11"/>
        <v/>
      </c>
      <c r="F87" s="34">
        <f t="shared" si="12"/>
        <v>1.9047619047619048E-3</v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11</v>
      </c>
      <c r="D88" s="29">
        <v>11</v>
      </c>
      <c r="E88" s="34">
        <f t="shared" si="11"/>
        <v>4.1509433962264149E-2</v>
      </c>
      <c r="F88" s="34">
        <f t="shared" si="12"/>
        <v>2.0952380952380951E-2</v>
      </c>
      <c r="G88" s="31">
        <f t="shared" si="13"/>
        <v>0</v>
      </c>
      <c r="H88" s="26">
        <f t="shared" si="14"/>
        <v>0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2</v>
      </c>
      <c r="D90" s="29">
        <v>1</v>
      </c>
      <c r="E90" s="34">
        <f t="shared" si="11"/>
        <v>7.5471698113207548E-3</v>
      </c>
      <c r="F90" s="34">
        <f t="shared" si="12"/>
        <v>1.9047619047619048E-3</v>
      </c>
      <c r="G90" s="31">
        <f t="shared" si="13"/>
        <v>-0.5</v>
      </c>
      <c r="H90" s="26">
        <f t="shared" si="14"/>
        <v>-3.7735849056603774E-3</v>
      </c>
    </row>
    <row r="91" spans="2:9" s="17" customFormat="1" ht="15" x14ac:dyDescent="0.2">
      <c r="B91" s="3" t="s">
        <v>234</v>
      </c>
      <c r="C91" s="29">
        <v>0</v>
      </c>
      <c r="D91" s="29">
        <v>3</v>
      </c>
      <c r="E91" s="34" t="str">
        <f t="shared" si="11"/>
        <v/>
      </c>
      <c r="F91" s="34">
        <f t="shared" si="12"/>
        <v>5.7142857142857143E-3</v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2</v>
      </c>
      <c r="D92" s="29">
        <v>4</v>
      </c>
      <c r="E92" s="34">
        <f t="shared" si="11"/>
        <v>7.5471698113207548E-3</v>
      </c>
      <c r="F92" s="34">
        <f t="shared" si="12"/>
        <v>7.619047619047619E-3</v>
      </c>
      <c r="G92" s="31">
        <f t="shared" si="13"/>
        <v>1</v>
      </c>
      <c r="H92" s="26">
        <f t="shared" si="14"/>
        <v>7.5471698113207548E-3</v>
      </c>
    </row>
    <row r="93" spans="2:9" s="17" customFormat="1" ht="15" x14ac:dyDescent="0.2">
      <c r="B93" s="3" t="s">
        <v>524</v>
      </c>
      <c r="C93" s="29">
        <v>4</v>
      </c>
      <c r="D93" s="29">
        <v>10</v>
      </c>
      <c r="E93" s="34">
        <f t="shared" si="11"/>
        <v>1.509433962264151E-2</v>
      </c>
      <c r="F93" s="34">
        <f t="shared" si="12"/>
        <v>1.9047619047619049E-2</v>
      </c>
      <c r="G93" s="31">
        <f t="shared" si="13"/>
        <v>1.5</v>
      </c>
      <c r="H93" s="26">
        <f t="shared" si="14"/>
        <v>2.2641509433962266E-2</v>
      </c>
    </row>
    <row r="94" spans="2:9" s="17" customFormat="1" ht="15" x14ac:dyDescent="0.2">
      <c r="B94" s="3" t="s">
        <v>25</v>
      </c>
      <c r="C94" s="29">
        <v>2</v>
      </c>
      <c r="D94" s="29">
        <v>2</v>
      </c>
      <c r="E94" s="34">
        <f t="shared" si="11"/>
        <v>7.5471698113207548E-3</v>
      </c>
      <c r="F94" s="34">
        <f t="shared" si="12"/>
        <v>3.8095238095238095E-3</v>
      </c>
      <c r="G94" s="31">
        <f t="shared" si="13"/>
        <v>0</v>
      </c>
      <c r="H94" s="26">
        <f t="shared" si="14"/>
        <v>0</v>
      </c>
    </row>
    <row r="95" spans="2:9" s="17" customFormat="1" ht="15" x14ac:dyDescent="0.2">
      <c r="B95" s="3" t="s">
        <v>27</v>
      </c>
      <c r="C95" s="29">
        <v>1</v>
      </c>
      <c r="D95" s="29">
        <v>1</v>
      </c>
      <c r="E95" s="34">
        <f t="shared" si="11"/>
        <v>3.7735849056603774E-3</v>
      </c>
      <c r="F95" s="34">
        <f t="shared" si="12"/>
        <v>1.9047619047619048E-3</v>
      </c>
      <c r="G95" s="31">
        <f t="shared" si="13"/>
        <v>0</v>
      </c>
      <c r="H95" s="26">
        <f t="shared" si="14"/>
        <v>0</v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5</v>
      </c>
      <c r="D98" s="29">
        <v>70</v>
      </c>
      <c r="E98" s="34">
        <f t="shared" si="11"/>
        <v>1.8867924528301886E-2</v>
      </c>
      <c r="F98" s="34">
        <f t="shared" si="12"/>
        <v>0.13333333333333333</v>
      </c>
      <c r="G98" s="31">
        <f t="shared" si="13"/>
        <v>13</v>
      </c>
      <c r="H98" s="26">
        <f t="shared" si="14"/>
        <v>0.24528301886792453</v>
      </c>
    </row>
    <row r="99" spans="2:8" s="17" customFormat="1" ht="15" x14ac:dyDescent="0.2">
      <c r="B99" s="3" t="s">
        <v>239</v>
      </c>
      <c r="C99" s="29">
        <v>5</v>
      </c>
      <c r="D99" s="29">
        <v>2</v>
      </c>
      <c r="E99" s="34">
        <f t="shared" si="11"/>
        <v>1.8867924528301886E-2</v>
      </c>
      <c r="F99" s="34">
        <f t="shared" si="12"/>
        <v>3.8095238095238095E-3</v>
      </c>
      <c r="G99" s="31">
        <f t="shared" si="13"/>
        <v>-0.6</v>
      </c>
      <c r="H99" s="26">
        <f t="shared" si="14"/>
        <v>-1.1320754716981131E-2</v>
      </c>
    </row>
    <row r="100" spans="2:8" s="17" customFormat="1" ht="15" x14ac:dyDescent="0.2">
      <c r="B100" s="3" t="s">
        <v>240</v>
      </c>
      <c r="C100" s="29">
        <v>6</v>
      </c>
      <c r="D100" s="29">
        <v>2</v>
      </c>
      <c r="E100" s="34">
        <f t="shared" si="11"/>
        <v>2.2641509433962263E-2</v>
      </c>
      <c r="F100" s="34">
        <f t="shared" si="12"/>
        <v>3.8095238095238095E-3</v>
      </c>
      <c r="G100" s="31">
        <f t="shared" si="13"/>
        <v>-0.66666666666666663</v>
      </c>
      <c r="H100" s="26">
        <f t="shared" si="14"/>
        <v>-1.5094339622641508E-2</v>
      </c>
    </row>
    <row r="101" spans="2:8" s="17" customFormat="1" ht="15" x14ac:dyDescent="0.2">
      <c r="B101" s="3" t="s">
        <v>241</v>
      </c>
      <c r="C101" s="29">
        <v>0</v>
      </c>
      <c r="D101" s="29">
        <v>0</v>
      </c>
      <c r="E101" s="34" t="str">
        <f t="shared" si="11"/>
        <v/>
      </c>
      <c r="F101" s="34" t="str">
        <f t="shared" si="12"/>
        <v/>
      </c>
      <c r="G101" s="31" t="str">
        <f t="shared" si="13"/>
        <v>0</v>
      </c>
      <c r="H101" s="26" t="str">
        <f t="shared" si="14"/>
        <v/>
      </c>
    </row>
    <row r="102" spans="2:8" s="17" customFormat="1" ht="15" x14ac:dyDescent="0.2">
      <c r="B102" s="3" t="s">
        <v>242</v>
      </c>
      <c r="C102" s="29">
        <v>0</v>
      </c>
      <c r="D102" s="29">
        <v>3</v>
      </c>
      <c r="E102" s="34" t="str">
        <f t="shared" si="11"/>
        <v/>
      </c>
      <c r="F102" s="34">
        <f t="shared" si="12"/>
        <v>5.7142857142857143E-3</v>
      </c>
      <c r="G102" s="31" t="str">
        <f t="shared" si="13"/>
        <v>0</v>
      </c>
      <c r="H102" s="26" t="str">
        <f t="shared" si="14"/>
        <v/>
      </c>
    </row>
    <row r="103" spans="2:8" s="17" customFormat="1" ht="15" x14ac:dyDescent="0.2">
      <c r="B103" s="3" t="s">
        <v>243</v>
      </c>
      <c r="C103" s="29">
        <v>2</v>
      </c>
      <c r="D103" s="29">
        <v>6</v>
      </c>
      <c r="E103" s="34">
        <f t="shared" si="11"/>
        <v>7.5471698113207548E-3</v>
      </c>
      <c r="F103" s="34">
        <f t="shared" si="12"/>
        <v>1.1428571428571429E-2</v>
      </c>
      <c r="G103" s="31">
        <f t="shared" si="13"/>
        <v>2</v>
      </c>
      <c r="H103" s="26">
        <f t="shared" si="14"/>
        <v>1.509433962264151E-2</v>
      </c>
    </row>
    <row r="104" spans="2:8" s="17" customFormat="1" ht="15" x14ac:dyDescent="0.2">
      <c r="B104" s="3" t="s">
        <v>34</v>
      </c>
      <c r="C104" s="29">
        <v>0</v>
      </c>
      <c r="D104" s="29">
        <v>1</v>
      </c>
      <c r="E104" s="34" t="str">
        <f t="shared" si="11"/>
        <v/>
      </c>
      <c r="F104" s="34">
        <f t="shared" si="12"/>
        <v>1.9047619047619048E-3</v>
      </c>
      <c r="G104" s="31" t="str">
        <f t="shared" si="13"/>
        <v>0</v>
      </c>
      <c r="H104" s="26" t="str">
        <f t="shared" si="14"/>
        <v/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1</v>
      </c>
      <c r="D107" s="29">
        <v>0</v>
      </c>
      <c r="E107" s="34">
        <f t="shared" si="11"/>
        <v>3.7735849056603774E-3</v>
      </c>
      <c r="F107" s="34" t="str">
        <f t="shared" si="12"/>
        <v/>
      </c>
      <c r="G107" s="31" t="str">
        <f t="shared" si="13"/>
        <v>0</v>
      </c>
      <c r="H107" s="26">
        <f t="shared" si="14"/>
        <v>0</v>
      </c>
    </row>
    <row r="108" spans="2:8" s="17" customFormat="1" ht="15" x14ac:dyDescent="0.2">
      <c r="B108" s="3" t="s">
        <v>31</v>
      </c>
      <c r="C108" s="29">
        <v>0</v>
      </c>
      <c r="D108" s="29">
        <v>2</v>
      </c>
      <c r="E108" s="34" t="str">
        <f t="shared" si="11"/>
        <v/>
      </c>
      <c r="F108" s="34">
        <f t="shared" si="12"/>
        <v>3.8095238095238095E-3</v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0</v>
      </c>
      <c r="E109" s="34" t="str">
        <f t="shared" si="11"/>
        <v/>
      </c>
      <c r="F109" s="34" t="str">
        <f t="shared" si="12"/>
        <v/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0</v>
      </c>
      <c r="D110" s="29">
        <v>2</v>
      </c>
      <c r="E110" s="34" t="str">
        <f t="shared" si="11"/>
        <v/>
      </c>
      <c r="F110" s="34">
        <f t="shared" si="12"/>
        <v>3.8095238095238095E-3</v>
      </c>
      <c r="G110" s="31" t="str">
        <f t="shared" si="13"/>
        <v>0</v>
      </c>
      <c r="H110" s="26" t="str">
        <f t="shared" si="14"/>
        <v/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3</v>
      </c>
      <c r="D112" s="29">
        <v>17</v>
      </c>
      <c r="E112" s="34">
        <f t="shared" si="11"/>
        <v>1.1320754716981131E-2</v>
      </c>
      <c r="F112" s="34">
        <f t="shared" si="12"/>
        <v>3.2380952380952378E-2</v>
      </c>
      <c r="G112" s="31">
        <f t="shared" si="13"/>
        <v>4.666666666666667</v>
      </c>
      <c r="H112" s="26">
        <f t="shared" si="14"/>
        <v>5.2830188679245285E-2</v>
      </c>
    </row>
    <row r="113" spans="2:8" s="17" customFormat="1" ht="15" x14ac:dyDescent="0.2">
      <c r="B113" s="3" t="s">
        <v>248</v>
      </c>
      <c r="C113" s="29">
        <v>9</v>
      </c>
      <c r="D113" s="29">
        <v>11</v>
      </c>
      <c r="E113" s="34">
        <f t="shared" si="11"/>
        <v>3.3962264150943396E-2</v>
      </c>
      <c r="F113" s="34">
        <f t="shared" si="12"/>
        <v>2.0952380952380951E-2</v>
      </c>
      <c r="G113" s="31">
        <f t="shared" si="13"/>
        <v>0.22222222222222221</v>
      </c>
      <c r="H113" s="26">
        <f t="shared" si="14"/>
        <v>7.5471698113207539E-3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29</v>
      </c>
      <c r="D115" s="29">
        <v>36</v>
      </c>
      <c r="E115" s="34">
        <f t="shared" si="11"/>
        <v>0.10943396226415095</v>
      </c>
      <c r="F115" s="34">
        <f t="shared" si="12"/>
        <v>6.8571428571428575E-2</v>
      </c>
      <c r="G115" s="31">
        <f t="shared" si="13"/>
        <v>0.2413793103448276</v>
      </c>
      <c r="H115" s="26">
        <f t="shared" si="14"/>
        <v>2.6415094339622643E-2</v>
      </c>
    </row>
    <row r="116" spans="2:8" s="17" customFormat="1" ht="15" x14ac:dyDescent="0.2">
      <c r="B116" s="3" t="s">
        <v>249</v>
      </c>
      <c r="C116" s="29">
        <v>15</v>
      </c>
      <c r="D116" s="29">
        <v>10</v>
      </c>
      <c r="E116" s="34">
        <f t="shared" si="11"/>
        <v>5.6603773584905662E-2</v>
      </c>
      <c r="F116" s="34">
        <f t="shared" si="12"/>
        <v>1.9047619047619049E-2</v>
      </c>
      <c r="G116" s="31">
        <f t="shared" si="13"/>
        <v>-0.33333333333333331</v>
      </c>
      <c r="H116" s="26">
        <f t="shared" si="14"/>
        <v>-1.8867924528301886E-2</v>
      </c>
    </row>
    <row r="117" spans="2:8" s="17" customFormat="1" ht="30" x14ac:dyDescent="0.2">
      <c r="B117" s="3" t="s">
        <v>250</v>
      </c>
      <c r="C117" s="29">
        <v>4</v>
      </c>
      <c r="D117" s="29">
        <v>1</v>
      </c>
      <c r="E117" s="34">
        <f t="shared" si="11"/>
        <v>1.509433962264151E-2</v>
      </c>
      <c r="F117" s="34">
        <f t="shared" si="12"/>
        <v>1.9047619047619048E-3</v>
      </c>
      <c r="G117" s="31">
        <f t="shared" si="13"/>
        <v>-0.75</v>
      </c>
      <c r="H117" s="26">
        <f t="shared" si="14"/>
        <v>-1.1320754716981133E-2</v>
      </c>
    </row>
    <row r="118" spans="2:8" s="17" customFormat="1" ht="15" x14ac:dyDescent="0.2">
      <c r="B118" s="3" t="s">
        <v>251</v>
      </c>
      <c r="C118" s="29">
        <v>14</v>
      </c>
      <c r="D118" s="29">
        <v>50</v>
      </c>
      <c r="E118" s="34">
        <f t="shared" si="11"/>
        <v>5.2830188679245285E-2</v>
      </c>
      <c r="F118" s="34">
        <f t="shared" si="12"/>
        <v>9.5238095238095233E-2</v>
      </c>
      <c r="G118" s="31">
        <f t="shared" si="13"/>
        <v>2.5714285714285716</v>
      </c>
      <c r="H118" s="26">
        <f t="shared" si="14"/>
        <v>0.13584905660377361</v>
      </c>
    </row>
    <row r="119" spans="2:8" s="17" customFormat="1" ht="30" x14ac:dyDescent="0.2">
      <c r="B119" s="3" t="s">
        <v>252</v>
      </c>
      <c r="C119" s="29">
        <v>4</v>
      </c>
      <c r="D119" s="29">
        <v>69</v>
      </c>
      <c r="E119" s="34">
        <f t="shared" si="11"/>
        <v>1.509433962264151E-2</v>
      </c>
      <c r="F119" s="34">
        <f t="shared" si="12"/>
        <v>0.13142857142857142</v>
      </c>
      <c r="G119" s="31">
        <f t="shared" si="13"/>
        <v>16.25</v>
      </c>
      <c r="H119" s="26">
        <f t="shared" si="14"/>
        <v>0.24528301886792453</v>
      </c>
    </row>
    <row r="120" spans="2:8" s="17" customFormat="1" ht="15" x14ac:dyDescent="0.2">
      <c r="B120" s="3" t="s">
        <v>253</v>
      </c>
      <c r="C120" s="29">
        <v>10</v>
      </c>
      <c r="D120" s="29">
        <v>8</v>
      </c>
      <c r="E120" s="34">
        <f t="shared" si="11"/>
        <v>3.7735849056603772E-2</v>
      </c>
      <c r="F120" s="34">
        <f t="shared" si="12"/>
        <v>1.5238095238095238E-2</v>
      </c>
      <c r="G120" s="31">
        <f t="shared" si="13"/>
        <v>-0.2</v>
      </c>
      <c r="H120" s="26">
        <f t="shared" si="14"/>
        <v>-7.5471698113207548E-3</v>
      </c>
    </row>
    <row r="121" spans="2:8" s="17" customFormat="1" ht="15" x14ac:dyDescent="0.2">
      <c r="B121" s="3" t="s">
        <v>35</v>
      </c>
      <c r="C121" s="29">
        <v>2</v>
      </c>
      <c r="D121" s="29">
        <v>6</v>
      </c>
      <c r="E121" s="34">
        <f t="shared" si="11"/>
        <v>7.5471698113207548E-3</v>
      </c>
      <c r="F121" s="34">
        <f t="shared" si="12"/>
        <v>1.1428571428571429E-2</v>
      </c>
      <c r="G121" s="31">
        <f t="shared" si="13"/>
        <v>2</v>
      </c>
      <c r="H121" s="26">
        <f t="shared" si="14"/>
        <v>1.509433962264151E-2</v>
      </c>
    </row>
    <row r="122" spans="2:8" s="17" customFormat="1" ht="15" x14ac:dyDescent="0.2">
      <c r="B122" s="3" t="s">
        <v>39</v>
      </c>
      <c r="C122" s="29">
        <v>1</v>
      </c>
      <c r="D122" s="29">
        <v>0</v>
      </c>
      <c r="E122" s="34">
        <f t="shared" si="11"/>
        <v>3.7735849056603774E-3</v>
      </c>
      <c r="F122" s="34" t="str">
        <f t="shared" si="12"/>
        <v/>
      </c>
      <c r="G122" s="31" t="str">
        <f t="shared" si="13"/>
        <v>0</v>
      </c>
      <c r="H122" s="26">
        <f t="shared" si="14"/>
        <v>0</v>
      </c>
    </row>
    <row r="123" spans="2:8" s="17" customFormat="1" ht="15" x14ac:dyDescent="0.2">
      <c r="B123" s="3" t="s">
        <v>37</v>
      </c>
      <c r="C123" s="29">
        <v>3</v>
      </c>
      <c r="D123" s="29">
        <v>2</v>
      </c>
      <c r="E123" s="34">
        <f t="shared" si="11"/>
        <v>1.1320754716981131E-2</v>
      </c>
      <c r="F123" s="34">
        <f t="shared" si="12"/>
        <v>3.8095238095238095E-3</v>
      </c>
      <c r="G123" s="31">
        <f t="shared" si="13"/>
        <v>-0.33333333333333331</v>
      </c>
      <c r="H123" s="26">
        <f t="shared" si="14"/>
        <v>-3.773584905660377E-3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3</v>
      </c>
      <c r="D125" s="29">
        <v>0</v>
      </c>
      <c r="E125" s="34">
        <f t="shared" si="11"/>
        <v>1.1320754716981131E-2</v>
      </c>
      <c r="F125" s="34" t="str">
        <f t="shared" si="12"/>
        <v/>
      </c>
      <c r="G125" s="31" t="str">
        <f t="shared" si="13"/>
        <v>0</v>
      </c>
      <c r="H125" s="26">
        <f t="shared" si="14"/>
        <v>0</v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5</v>
      </c>
      <c r="D127" s="29">
        <v>10</v>
      </c>
      <c r="E127" s="34">
        <f t="shared" si="11"/>
        <v>1.8867924528301886E-2</v>
      </c>
      <c r="F127" s="34">
        <f t="shared" si="12"/>
        <v>1.9047619047619049E-2</v>
      </c>
      <c r="G127" s="31">
        <f t="shared" si="13"/>
        <v>1</v>
      </c>
      <c r="H127" s="26">
        <f t="shared" si="14"/>
        <v>1.8867924528301886E-2</v>
      </c>
    </row>
    <row r="128" spans="2:8" s="17" customFormat="1" ht="30" x14ac:dyDescent="0.2">
      <c r="B128" s="3" t="s">
        <v>257</v>
      </c>
      <c r="C128" s="29">
        <v>7</v>
      </c>
      <c r="D128" s="29">
        <v>0</v>
      </c>
      <c r="E128" s="34">
        <f t="shared" si="11"/>
        <v>2.6415094339622643E-2</v>
      </c>
      <c r="F128" s="34" t="str">
        <f t="shared" si="12"/>
        <v/>
      </c>
      <c r="G128" s="31" t="str">
        <f t="shared" si="13"/>
        <v>0</v>
      </c>
      <c r="H128" s="26">
        <f t="shared" si="14"/>
        <v>0</v>
      </c>
    </row>
    <row r="129" spans="2:8" s="17" customFormat="1" ht="30" x14ac:dyDescent="0.2">
      <c r="B129" s="3" t="s">
        <v>258</v>
      </c>
      <c r="C129" s="29">
        <v>2</v>
      </c>
      <c r="D129" s="29">
        <v>1</v>
      </c>
      <c r="E129" s="34">
        <f t="shared" si="11"/>
        <v>7.5471698113207548E-3</v>
      </c>
      <c r="F129" s="34">
        <f t="shared" si="12"/>
        <v>1.9047619047619048E-3</v>
      </c>
      <c r="G129" s="31">
        <f t="shared" si="13"/>
        <v>-0.5</v>
      </c>
      <c r="H129" s="26">
        <f t="shared" si="14"/>
        <v>-3.7735849056603774E-3</v>
      </c>
    </row>
    <row r="130" spans="2:8" s="17" customFormat="1" ht="30" x14ac:dyDescent="0.2">
      <c r="B130" s="3" t="s">
        <v>259</v>
      </c>
      <c r="C130" s="29">
        <v>9</v>
      </c>
      <c r="D130" s="29">
        <v>0</v>
      </c>
      <c r="E130" s="34">
        <f t="shared" si="11"/>
        <v>3.3962264150943396E-2</v>
      </c>
      <c r="F130" s="34" t="str">
        <f t="shared" si="12"/>
        <v/>
      </c>
      <c r="G130" s="31" t="str">
        <f t="shared" si="13"/>
        <v>0</v>
      </c>
      <c r="H130" s="26">
        <f t="shared" si="14"/>
        <v>0</v>
      </c>
    </row>
    <row r="131" spans="2:8" s="17" customFormat="1" ht="30" x14ac:dyDescent="0.2">
      <c r="B131" s="3" t="s">
        <v>260</v>
      </c>
      <c r="C131" s="29">
        <v>8</v>
      </c>
      <c r="D131" s="29">
        <v>18</v>
      </c>
      <c r="E131" s="34">
        <f t="shared" si="11"/>
        <v>3.0188679245283019E-2</v>
      </c>
      <c r="F131" s="34">
        <f t="shared" si="12"/>
        <v>3.4285714285714287E-2</v>
      </c>
      <c r="G131" s="31">
        <f t="shared" si="13"/>
        <v>1.25</v>
      </c>
      <c r="H131" s="26">
        <f t="shared" si="14"/>
        <v>3.7735849056603772E-2</v>
      </c>
    </row>
    <row r="132" spans="2:8" s="17" customFormat="1" ht="15" x14ac:dyDescent="0.2">
      <c r="B132" s="3" t="s">
        <v>50</v>
      </c>
      <c r="C132" s="29">
        <v>0</v>
      </c>
      <c r="D132" s="29">
        <v>23</v>
      </c>
      <c r="E132" s="34" t="str">
        <f t="shared" si="11"/>
        <v/>
      </c>
      <c r="F132" s="34">
        <f t="shared" si="12"/>
        <v>4.3809523809523812E-2</v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2</v>
      </c>
      <c r="D134" s="29">
        <v>18</v>
      </c>
      <c r="E134" s="34">
        <f t="shared" si="11"/>
        <v>7.5471698113207548E-3</v>
      </c>
      <c r="F134" s="34">
        <f t="shared" si="12"/>
        <v>3.4285714285714287E-2</v>
      </c>
      <c r="G134" s="31">
        <f t="shared" si="13"/>
        <v>8</v>
      </c>
      <c r="H134" s="26">
        <f t="shared" si="14"/>
        <v>6.0377358490566038E-2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1</v>
      </c>
      <c r="D137" s="29">
        <v>7</v>
      </c>
      <c r="E137" s="34">
        <f t="shared" si="15"/>
        <v>3.7735849056603774E-3</v>
      </c>
      <c r="F137" s="34">
        <f t="shared" si="16"/>
        <v>1.3333333333333334E-2</v>
      </c>
      <c r="G137" s="31">
        <f t="shared" si="17"/>
        <v>6</v>
      </c>
      <c r="H137" s="26">
        <f t="shared" si="18"/>
        <v>2.2641509433962266E-2</v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4</v>
      </c>
      <c r="D139" s="29">
        <v>8</v>
      </c>
      <c r="E139" s="34">
        <f t="shared" si="15"/>
        <v>1.509433962264151E-2</v>
      </c>
      <c r="F139" s="34">
        <f t="shared" si="16"/>
        <v>1.5238095238095238E-2</v>
      </c>
      <c r="G139" s="31">
        <f t="shared" si="17"/>
        <v>1</v>
      </c>
      <c r="H139" s="26">
        <f t="shared" si="18"/>
        <v>1.509433962264151E-2</v>
      </c>
    </row>
    <row r="140" spans="2:8" s="17" customFormat="1" ht="30" x14ac:dyDescent="0.2">
      <c r="B140" s="3" t="s">
        <v>263</v>
      </c>
      <c r="C140" s="29">
        <v>0</v>
      </c>
      <c r="D140" s="29">
        <v>2</v>
      </c>
      <c r="E140" s="34" t="str">
        <f t="shared" si="15"/>
        <v/>
      </c>
      <c r="F140" s="34">
        <f t="shared" si="16"/>
        <v>3.8095238095238095E-3</v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0</v>
      </c>
      <c r="D142" s="29">
        <v>0</v>
      </c>
      <c r="E142" s="34" t="str">
        <f t="shared" si="15"/>
        <v/>
      </c>
      <c r="F142" s="34" t="str">
        <f t="shared" si="16"/>
        <v/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1106</v>
      </c>
      <c r="D151" s="21">
        <f>SUM(D152:D288)</f>
        <v>1599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0.44575045207956598</v>
      </c>
      <c r="H151" s="22">
        <f>+IF(OR(AND(E151=""),(G151="")),"",E151*G151)</f>
        <v>0.44575045207956598</v>
      </c>
    </row>
    <row r="152" spans="2:8" s="17" customFormat="1" ht="30" x14ac:dyDescent="0.2">
      <c r="B152" s="4" t="s">
        <v>54</v>
      </c>
      <c r="C152" s="29">
        <v>77</v>
      </c>
      <c r="D152" s="29">
        <v>4</v>
      </c>
      <c r="E152" s="34">
        <f>+IF(C152=0,"",C152/C$151)</f>
        <v>6.9620253164556958E-2</v>
      </c>
      <c r="F152" s="34">
        <f>+IF(D152=0,"",D152/D$151)</f>
        <v>2.5015634771732333E-3</v>
      </c>
      <c r="G152" s="31">
        <f>+IF(OR(AND(D152=0),(C152=0)),"0",((D152-C152)/C152))</f>
        <v>-0.94805194805194803</v>
      </c>
      <c r="H152" s="26">
        <f>+IF(OR(AND(E152=""),(G152="")),"",E152*G152)</f>
        <v>-6.6003616636528026E-2</v>
      </c>
    </row>
    <row r="153" spans="2:8" s="17" customFormat="1" ht="15" x14ac:dyDescent="0.2">
      <c r="B153" s="4" t="s">
        <v>58</v>
      </c>
      <c r="C153" s="29">
        <v>1</v>
      </c>
      <c r="D153" s="29">
        <v>0</v>
      </c>
      <c r="E153" s="34">
        <f t="shared" ref="E153:E216" si="19">+IF(C153=0,"",C153/C$151)</f>
        <v>9.0415913200723324E-4</v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>
        <f t="shared" ref="H153:H216" si="22">+IF(OR(AND(E153=""),(G153="")),"",E153*G153)</f>
        <v>0</v>
      </c>
    </row>
    <row r="154" spans="2:8" s="17" customFormat="1" ht="30" x14ac:dyDescent="0.2">
      <c r="B154" s="4" t="s">
        <v>265</v>
      </c>
      <c r="C154" s="29">
        <v>0</v>
      </c>
      <c r="D154" s="29">
        <v>1</v>
      </c>
      <c r="E154" s="34" t="str">
        <f t="shared" si="19"/>
        <v/>
      </c>
      <c r="F154" s="34">
        <f t="shared" si="20"/>
        <v>6.2539086929330832E-4</v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14</v>
      </c>
      <c r="D156" s="29">
        <v>8</v>
      </c>
      <c r="E156" s="34">
        <f t="shared" si="19"/>
        <v>1.2658227848101266E-2</v>
      </c>
      <c r="F156" s="34">
        <f t="shared" si="20"/>
        <v>5.0031269543464665E-3</v>
      </c>
      <c r="G156" s="31">
        <f t="shared" si="21"/>
        <v>-0.42857142857142855</v>
      </c>
      <c r="H156" s="26">
        <f t="shared" si="22"/>
        <v>-5.4249547920433997E-3</v>
      </c>
    </row>
    <row r="157" spans="2:8" s="17" customFormat="1" ht="15" x14ac:dyDescent="0.2">
      <c r="B157" s="4" t="s">
        <v>53</v>
      </c>
      <c r="C157" s="29">
        <v>107</v>
      </c>
      <c r="D157" s="29">
        <v>434</v>
      </c>
      <c r="E157" s="34">
        <f t="shared" si="19"/>
        <v>9.6745027124773966E-2</v>
      </c>
      <c r="F157" s="34">
        <f t="shared" si="20"/>
        <v>0.27141963727329582</v>
      </c>
      <c r="G157" s="31">
        <f t="shared" si="21"/>
        <v>3.05607476635514</v>
      </c>
      <c r="H157" s="26">
        <f t="shared" si="22"/>
        <v>0.29566003616636527</v>
      </c>
    </row>
    <row r="158" spans="2:8" s="17" customFormat="1" ht="15" x14ac:dyDescent="0.2">
      <c r="B158" s="4" t="s">
        <v>59</v>
      </c>
      <c r="C158" s="29">
        <v>0</v>
      </c>
      <c r="D158" s="29">
        <v>2</v>
      </c>
      <c r="E158" s="34" t="str">
        <f t="shared" si="19"/>
        <v/>
      </c>
      <c r="F158" s="34">
        <f t="shared" si="20"/>
        <v>1.2507817385866166E-3</v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2</v>
      </c>
      <c r="D159" s="29">
        <v>44</v>
      </c>
      <c r="E159" s="34">
        <f t="shared" si="19"/>
        <v>1.8083182640144665E-3</v>
      </c>
      <c r="F159" s="34">
        <f t="shared" si="20"/>
        <v>2.7517198248905566E-2</v>
      </c>
      <c r="G159" s="31">
        <f t="shared" si="21"/>
        <v>21</v>
      </c>
      <c r="H159" s="26">
        <f t="shared" si="22"/>
        <v>3.7974683544303799E-2</v>
      </c>
    </row>
    <row r="160" spans="2:8" s="17" customFormat="1" ht="15" x14ac:dyDescent="0.2">
      <c r="B160" s="4" t="s">
        <v>55</v>
      </c>
      <c r="C160" s="29">
        <v>1</v>
      </c>
      <c r="D160" s="29">
        <v>1</v>
      </c>
      <c r="E160" s="34">
        <f t="shared" si="19"/>
        <v>9.0415913200723324E-4</v>
      </c>
      <c r="F160" s="34">
        <f t="shared" si="20"/>
        <v>6.2539086929330832E-4</v>
      </c>
      <c r="G160" s="31">
        <f t="shared" si="21"/>
        <v>0</v>
      </c>
      <c r="H160" s="26">
        <f t="shared" si="22"/>
        <v>0</v>
      </c>
    </row>
    <row r="161" spans="2:8" s="17" customFormat="1" ht="15" x14ac:dyDescent="0.2">
      <c r="B161" s="4" t="s">
        <v>51</v>
      </c>
      <c r="C161" s="29">
        <v>1</v>
      </c>
      <c r="D161" s="29">
        <v>2</v>
      </c>
      <c r="E161" s="34">
        <f t="shared" si="19"/>
        <v>9.0415913200723324E-4</v>
      </c>
      <c r="F161" s="34">
        <f t="shared" si="20"/>
        <v>1.2507817385866166E-3</v>
      </c>
      <c r="G161" s="31">
        <f t="shared" si="21"/>
        <v>1</v>
      </c>
      <c r="H161" s="26">
        <f t="shared" si="22"/>
        <v>9.0415913200723324E-4</v>
      </c>
    </row>
    <row r="162" spans="2:8" s="17" customFormat="1" ht="30" x14ac:dyDescent="0.2">
      <c r="B162" s="4" t="s">
        <v>269</v>
      </c>
      <c r="C162" s="29">
        <v>0</v>
      </c>
      <c r="D162" s="29">
        <v>1</v>
      </c>
      <c r="E162" s="34" t="str">
        <f t="shared" si="19"/>
        <v/>
      </c>
      <c r="F162" s="34">
        <f t="shared" si="20"/>
        <v>6.2539086929330832E-4</v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4</v>
      </c>
      <c r="D163" s="29">
        <v>35</v>
      </c>
      <c r="E163" s="34">
        <f t="shared" si="19"/>
        <v>3.616636528028933E-3</v>
      </c>
      <c r="F163" s="34">
        <f t="shared" si="20"/>
        <v>2.1888680425265792E-2</v>
      </c>
      <c r="G163" s="31">
        <f t="shared" si="21"/>
        <v>7.75</v>
      </c>
      <c r="H163" s="26">
        <f t="shared" si="22"/>
        <v>2.8028933092224231E-2</v>
      </c>
    </row>
    <row r="164" spans="2:8" s="17" customFormat="1" ht="15" x14ac:dyDescent="0.2">
      <c r="B164" s="4" t="s">
        <v>56</v>
      </c>
      <c r="C164" s="29">
        <v>1</v>
      </c>
      <c r="D164" s="29">
        <v>6</v>
      </c>
      <c r="E164" s="34">
        <f t="shared" si="19"/>
        <v>9.0415913200723324E-4</v>
      </c>
      <c r="F164" s="34">
        <f t="shared" si="20"/>
        <v>3.7523452157598499E-3</v>
      </c>
      <c r="G164" s="31">
        <f t="shared" si="21"/>
        <v>5</v>
      </c>
      <c r="H164" s="26">
        <f t="shared" si="22"/>
        <v>4.5207956600361665E-3</v>
      </c>
    </row>
    <row r="165" spans="2:8" s="17" customFormat="1" ht="15" x14ac:dyDescent="0.2">
      <c r="B165" s="4" t="s">
        <v>57</v>
      </c>
      <c r="C165" s="29">
        <v>179</v>
      </c>
      <c r="D165" s="29">
        <v>46</v>
      </c>
      <c r="E165" s="34">
        <f t="shared" si="19"/>
        <v>0.16184448462929477</v>
      </c>
      <c r="F165" s="34">
        <f t="shared" si="20"/>
        <v>2.8767979987492184E-2</v>
      </c>
      <c r="G165" s="31">
        <f t="shared" si="21"/>
        <v>-0.74301675977653636</v>
      </c>
      <c r="H165" s="26">
        <f t="shared" si="22"/>
        <v>-0.12025316455696204</v>
      </c>
    </row>
    <row r="166" spans="2:8" s="17" customFormat="1" ht="15" x14ac:dyDescent="0.2">
      <c r="B166" s="4" t="s">
        <v>270</v>
      </c>
      <c r="C166" s="29">
        <v>0</v>
      </c>
      <c r="D166" s="29">
        <v>2</v>
      </c>
      <c r="E166" s="34" t="str">
        <f t="shared" si="19"/>
        <v/>
      </c>
      <c r="F166" s="34">
        <f t="shared" si="20"/>
        <v>1.2507817385866166E-3</v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1</v>
      </c>
      <c r="D167" s="29">
        <v>1</v>
      </c>
      <c r="E167" s="34">
        <f t="shared" si="19"/>
        <v>9.0415913200723324E-4</v>
      </c>
      <c r="F167" s="34">
        <f t="shared" si="20"/>
        <v>6.2539086929330832E-4</v>
      </c>
      <c r="G167" s="31">
        <f t="shared" si="21"/>
        <v>0</v>
      </c>
      <c r="H167" s="26">
        <f t="shared" si="22"/>
        <v>0</v>
      </c>
    </row>
    <row r="168" spans="2:8" s="17" customFormat="1" ht="15" x14ac:dyDescent="0.2">
      <c r="B168" s="4" t="s">
        <v>60</v>
      </c>
      <c r="C168" s="29">
        <v>1</v>
      </c>
      <c r="D168" s="29">
        <v>2</v>
      </c>
      <c r="E168" s="34">
        <f t="shared" si="19"/>
        <v>9.0415913200723324E-4</v>
      </c>
      <c r="F168" s="34">
        <f t="shared" si="20"/>
        <v>1.2507817385866166E-3</v>
      </c>
      <c r="G168" s="31">
        <f t="shared" si="21"/>
        <v>1</v>
      </c>
      <c r="H168" s="26">
        <f t="shared" si="22"/>
        <v>9.0415913200723324E-4</v>
      </c>
    </row>
    <row r="169" spans="2:8" s="17" customFormat="1" ht="15" x14ac:dyDescent="0.2">
      <c r="B169" s="4" t="s">
        <v>271</v>
      </c>
      <c r="C169" s="29">
        <v>13</v>
      </c>
      <c r="D169" s="29">
        <v>6</v>
      </c>
      <c r="E169" s="34">
        <f t="shared" si="19"/>
        <v>1.1754068716094032E-2</v>
      </c>
      <c r="F169" s="34">
        <f t="shared" si="20"/>
        <v>3.7523452157598499E-3</v>
      </c>
      <c r="G169" s="31">
        <f t="shared" si="21"/>
        <v>-0.53846153846153844</v>
      </c>
      <c r="H169" s="26">
        <f t="shared" si="22"/>
        <v>-6.3291139240506328E-3</v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25</v>
      </c>
      <c r="D172" s="29">
        <v>1</v>
      </c>
      <c r="E172" s="34">
        <f t="shared" si="19"/>
        <v>2.2603978300180832E-2</v>
      </c>
      <c r="F172" s="34">
        <f t="shared" si="20"/>
        <v>6.2539086929330832E-4</v>
      </c>
      <c r="G172" s="31">
        <f t="shared" si="21"/>
        <v>-0.96</v>
      </c>
      <c r="H172" s="26">
        <f t="shared" si="22"/>
        <v>-2.1699819168173599E-2</v>
      </c>
    </row>
    <row r="173" spans="2:8" s="17" customFormat="1" ht="15" x14ac:dyDescent="0.2">
      <c r="B173" s="4" t="s">
        <v>275</v>
      </c>
      <c r="C173" s="29">
        <v>4</v>
      </c>
      <c r="D173" s="29">
        <v>52</v>
      </c>
      <c r="E173" s="34">
        <f t="shared" si="19"/>
        <v>3.616636528028933E-3</v>
      </c>
      <c r="F173" s="34">
        <f t="shared" si="20"/>
        <v>3.2520325203252036E-2</v>
      </c>
      <c r="G173" s="31">
        <f t="shared" si="21"/>
        <v>12</v>
      </c>
      <c r="H173" s="26">
        <f t="shared" si="22"/>
        <v>4.3399638336347197E-2</v>
      </c>
    </row>
    <row r="174" spans="2:8" s="17" customFormat="1" ht="15" x14ac:dyDescent="0.2">
      <c r="B174" s="4" t="s">
        <v>276</v>
      </c>
      <c r="C174" s="29">
        <v>1</v>
      </c>
      <c r="D174" s="29">
        <v>22</v>
      </c>
      <c r="E174" s="34">
        <f t="shared" si="19"/>
        <v>9.0415913200723324E-4</v>
      </c>
      <c r="F174" s="34">
        <f t="shared" si="20"/>
        <v>1.3758599124452783E-2</v>
      </c>
      <c r="G174" s="31">
        <f t="shared" si="21"/>
        <v>21</v>
      </c>
      <c r="H174" s="26">
        <f t="shared" si="22"/>
        <v>1.8987341772151899E-2</v>
      </c>
    </row>
    <row r="175" spans="2:8" s="17" customFormat="1" ht="15" x14ac:dyDescent="0.2">
      <c r="B175" s="4" t="s">
        <v>277</v>
      </c>
      <c r="C175" s="29">
        <v>0</v>
      </c>
      <c r="D175" s="29">
        <v>2</v>
      </c>
      <c r="E175" s="34" t="str">
        <f t="shared" si="19"/>
        <v/>
      </c>
      <c r="F175" s="34">
        <f t="shared" si="20"/>
        <v>1.2507817385866166E-3</v>
      </c>
      <c r="G175" s="31" t="str">
        <f t="shared" si="21"/>
        <v>0</v>
      </c>
      <c r="H175" s="26" t="str">
        <f t="shared" si="22"/>
        <v/>
      </c>
    </row>
    <row r="176" spans="2:8" s="17" customFormat="1" ht="15" x14ac:dyDescent="0.2">
      <c r="B176" s="4" t="s">
        <v>278</v>
      </c>
      <c r="C176" s="29">
        <v>15</v>
      </c>
      <c r="D176" s="29">
        <v>39</v>
      </c>
      <c r="E176" s="34">
        <f t="shared" si="19"/>
        <v>1.3562386980108499E-2</v>
      </c>
      <c r="F176" s="34">
        <f t="shared" si="20"/>
        <v>2.4390243902439025E-2</v>
      </c>
      <c r="G176" s="31">
        <f t="shared" si="21"/>
        <v>1.6</v>
      </c>
      <c r="H176" s="26">
        <f t="shared" si="22"/>
        <v>2.1699819168173599E-2</v>
      </c>
    </row>
    <row r="177" spans="2:8" s="17" customFormat="1" ht="15" x14ac:dyDescent="0.2">
      <c r="B177" s="4" t="s">
        <v>279</v>
      </c>
      <c r="C177" s="29">
        <v>31</v>
      </c>
      <c r="D177" s="29">
        <v>15</v>
      </c>
      <c r="E177" s="34">
        <f t="shared" si="19"/>
        <v>2.8028933092224231E-2</v>
      </c>
      <c r="F177" s="34">
        <f t="shared" si="20"/>
        <v>9.3808630393996256E-3</v>
      </c>
      <c r="G177" s="31">
        <f t="shared" si="21"/>
        <v>-0.5161290322580645</v>
      </c>
      <c r="H177" s="26">
        <f t="shared" si="22"/>
        <v>-1.4466546112115732E-2</v>
      </c>
    </row>
    <row r="178" spans="2:8" s="17" customFormat="1" ht="15" x14ac:dyDescent="0.2">
      <c r="B178" s="4" t="s">
        <v>280</v>
      </c>
      <c r="C178" s="29">
        <v>7</v>
      </c>
      <c r="D178" s="29">
        <v>7</v>
      </c>
      <c r="E178" s="34">
        <f t="shared" si="19"/>
        <v>6.3291139240506328E-3</v>
      </c>
      <c r="F178" s="34">
        <f t="shared" si="20"/>
        <v>4.3777360850531582E-3</v>
      </c>
      <c r="G178" s="31">
        <f t="shared" si="21"/>
        <v>0</v>
      </c>
      <c r="H178" s="26">
        <f t="shared" si="22"/>
        <v>0</v>
      </c>
    </row>
    <row r="179" spans="2:8" s="17" customFormat="1" ht="15" x14ac:dyDescent="0.2">
      <c r="B179" s="4" t="s">
        <v>281</v>
      </c>
      <c r="C179" s="29">
        <v>0</v>
      </c>
      <c r="D179" s="29">
        <v>0</v>
      </c>
      <c r="E179" s="34" t="str">
        <f t="shared" si="19"/>
        <v/>
      </c>
      <c r="F179" s="34" t="str">
        <f t="shared" si="20"/>
        <v/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0</v>
      </c>
      <c r="D182" s="29">
        <v>1</v>
      </c>
      <c r="E182" s="34" t="str">
        <f t="shared" si="19"/>
        <v/>
      </c>
      <c r="F182" s="34">
        <f t="shared" si="20"/>
        <v>6.2539086929330832E-4</v>
      </c>
      <c r="G182" s="31" t="str">
        <f t="shared" si="21"/>
        <v>0</v>
      </c>
      <c r="H182" s="26" t="str">
        <f t="shared" si="22"/>
        <v/>
      </c>
    </row>
    <row r="183" spans="2:8" s="17" customFormat="1" ht="15" x14ac:dyDescent="0.2">
      <c r="B183" s="4" t="s">
        <v>285</v>
      </c>
      <c r="C183" s="29">
        <v>1</v>
      </c>
      <c r="D183" s="29">
        <v>2</v>
      </c>
      <c r="E183" s="34">
        <f t="shared" si="19"/>
        <v>9.0415913200723324E-4</v>
      </c>
      <c r="F183" s="34">
        <f t="shared" si="20"/>
        <v>1.2507817385866166E-3</v>
      </c>
      <c r="G183" s="31">
        <f t="shared" si="21"/>
        <v>1</v>
      </c>
      <c r="H183" s="26">
        <f t="shared" si="22"/>
        <v>9.0415913200723324E-4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25</v>
      </c>
      <c r="D186" s="29">
        <v>94</v>
      </c>
      <c r="E186" s="34">
        <f t="shared" si="19"/>
        <v>2.2603978300180832E-2</v>
      </c>
      <c r="F186" s="34">
        <f t="shared" si="20"/>
        <v>5.8786741713570984E-2</v>
      </c>
      <c r="G186" s="31">
        <f t="shared" si="21"/>
        <v>2.76</v>
      </c>
      <c r="H186" s="26">
        <f t="shared" si="22"/>
        <v>6.2386980108499093E-2</v>
      </c>
    </row>
    <row r="187" spans="2:8" s="17" customFormat="1" ht="15" x14ac:dyDescent="0.2">
      <c r="B187" s="4" t="s">
        <v>287</v>
      </c>
      <c r="C187" s="29">
        <v>0</v>
      </c>
      <c r="D187" s="29">
        <v>0</v>
      </c>
      <c r="E187" s="34" t="str">
        <f t="shared" si="19"/>
        <v/>
      </c>
      <c r="F187" s="34" t="str">
        <f t="shared" si="20"/>
        <v/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3</v>
      </c>
      <c r="D189" s="29">
        <v>0</v>
      </c>
      <c r="E189" s="34">
        <f t="shared" si="19"/>
        <v>2.7124773960216998E-3</v>
      </c>
      <c r="F189" s="34" t="str">
        <f t="shared" si="20"/>
        <v/>
      </c>
      <c r="G189" s="31" t="str">
        <f t="shared" si="21"/>
        <v>0</v>
      </c>
      <c r="H189" s="26">
        <f t="shared" si="22"/>
        <v>0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1</v>
      </c>
      <c r="E193" s="34" t="str">
        <f t="shared" si="19"/>
        <v/>
      </c>
      <c r="F193" s="34">
        <f t="shared" si="20"/>
        <v>6.2539086929330832E-4</v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1</v>
      </c>
      <c r="D195" s="29">
        <v>0</v>
      </c>
      <c r="E195" s="34">
        <f t="shared" si="19"/>
        <v>9.0415913200723324E-4</v>
      </c>
      <c r="F195" s="34" t="str">
        <f t="shared" si="20"/>
        <v/>
      </c>
      <c r="G195" s="31" t="str">
        <f t="shared" si="21"/>
        <v>0</v>
      </c>
      <c r="H195" s="26">
        <f t="shared" si="22"/>
        <v>0</v>
      </c>
    </row>
    <row r="196" spans="2:8" s="17" customFormat="1" ht="15" x14ac:dyDescent="0.2">
      <c r="B196" s="4" t="s">
        <v>293</v>
      </c>
      <c r="C196" s="29">
        <v>48</v>
      </c>
      <c r="D196" s="29">
        <v>149</v>
      </c>
      <c r="E196" s="34">
        <f t="shared" si="19"/>
        <v>4.3399638336347197E-2</v>
      </c>
      <c r="F196" s="34">
        <f t="shared" si="20"/>
        <v>9.3183239524702935E-2</v>
      </c>
      <c r="G196" s="31">
        <f t="shared" si="21"/>
        <v>2.1041666666666665</v>
      </c>
      <c r="H196" s="26">
        <f t="shared" si="22"/>
        <v>9.1320072332730554E-2</v>
      </c>
    </row>
    <row r="197" spans="2:8" s="17" customFormat="1" ht="15" x14ac:dyDescent="0.2">
      <c r="B197" s="4" t="s">
        <v>294</v>
      </c>
      <c r="C197" s="29">
        <v>1</v>
      </c>
      <c r="D197" s="29">
        <v>0</v>
      </c>
      <c r="E197" s="34">
        <f t="shared" si="19"/>
        <v>9.0415913200723324E-4</v>
      </c>
      <c r="F197" s="34" t="str">
        <f t="shared" si="20"/>
        <v/>
      </c>
      <c r="G197" s="31" t="str">
        <f t="shared" si="21"/>
        <v>0</v>
      </c>
      <c r="H197" s="26">
        <f t="shared" si="22"/>
        <v>0</v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1</v>
      </c>
      <c r="E201" s="34" t="str">
        <f t="shared" si="19"/>
        <v/>
      </c>
      <c r="F201" s="34">
        <f t="shared" si="20"/>
        <v>6.2539086929330832E-4</v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1</v>
      </c>
      <c r="E203" s="34" t="str">
        <f t="shared" si="19"/>
        <v/>
      </c>
      <c r="F203" s="34">
        <f t="shared" si="20"/>
        <v>6.2539086929330832E-4</v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33</v>
      </c>
      <c r="D208" s="29">
        <v>9</v>
      </c>
      <c r="E208" s="34">
        <f t="shared" si="19"/>
        <v>2.9837251356238697E-2</v>
      </c>
      <c r="F208" s="34">
        <f t="shared" si="20"/>
        <v>5.6285178236397749E-3</v>
      </c>
      <c r="G208" s="31">
        <f t="shared" si="21"/>
        <v>-0.72727272727272729</v>
      </c>
      <c r="H208" s="26">
        <f t="shared" si="22"/>
        <v>-2.1699819168173599E-2</v>
      </c>
    </row>
    <row r="209" spans="2:8" s="17" customFormat="1" ht="15" x14ac:dyDescent="0.2">
      <c r="B209" s="4" t="s">
        <v>71</v>
      </c>
      <c r="C209" s="29">
        <v>3</v>
      </c>
      <c r="D209" s="29">
        <v>0</v>
      </c>
      <c r="E209" s="34">
        <f t="shared" si="19"/>
        <v>2.7124773960216998E-3</v>
      </c>
      <c r="F209" s="34" t="str">
        <f t="shared" si="20"/>
        <v/>
      </c>
      <c r="G209" s="31" t="str">
        <f t="shared" si="21"/>
        <v>0</v>
      </c>
      <c r="H209" s="26">
        <f t="shared" si="22"/>
        <v>0</v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2</v>
      </c>
      <c r="E211" s="34" t="str">
        <f t="shared" si="19"/>
        <v/>
      </c>
      <c r="F211" s="34">
        <f t="shared" si="20"/>
        <v>1.2507817385866166E-3</v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0</v>
      </c>
      <c r="D213" s="29">
        <v>0</v>
      </c>
      <c r="E213" s="34" t="str">
        <f t="shared" si="19"/>
        <v/>
      </c>
      <c r="F213" s="34" t="str">
        <f t="shared" si="20"/>
        <v/>
      </c>
      <c r="G213" s="31" t="str">
        <f t="shared" si="21"/>
        <v>0</v>
      </c>
      <c r="H213" s="26" t="str">
        <f t="shared" si="22"/>
        <v/>
      </c>
    </row>
    <row r="214" spans="2:8" s="17" customFormat="1" ht="15" x14ac:dyDescent="0.2">
      <c r="B214" s="4" t="s">
        <v>70</v>
      </c>
      <c r="C214" s="29">
        <v>4</v>
      </c>
      <c r="D214" s="29">
        <v>0</v>
      </c>
      <c r="E214" s="34">
        <f t="shared" si="19"/>
        <v>3.616636528028933E-3</v>
      </c>
      <c r="F214" s="34" t="str">
        <f t="shared" si="20"/>
        <v/>
      </c>
      <c r="G214" s="31" t="str">
        <f t="shared" si="21"/>
        <v>0</v>
      </c>
      <c r="H214" s="26">
        <f t="shared" si="22"/>
        <v>0</v>
      </c>
    </row>
    <row r="215" spans="2:8" s="17" customFormat="1" ht="30" x14ac:dyDescent="0.2">
      <c r="B215" s="4" t="s">
        <v>303</v>
      </c>
      <c r="C215" s="29">
        <v>1</v>
      </c>
      <c r="D215" s="29">
        <v>1</v>
      </c>
      <c r="E215" s="34">
        <f t="shared" si="19"/>
        <v>9.0415913200723324E-4</v>
      </c>
      <c r="F215" s="34">
        <f t="shared" si="20"/>
        <v>6.2539086929330832E-4</v>
      </c>
      <c r="G215" s="31">
        <f t="shared" si="21"/>
        <v>0</v>
      </c>
      <c r="H215" s="26">
        <f t="shared" si="22"/>
        <v>0</v>
      </c>
    </row>
    <row r="216" spans="2:8" s="17" customFormat="1" ht="15" x14ac:dyDescent="0.2">
      <c r="B216" s="4" t="s">
        <v>304</v>
      </c>
      <c r="C216" s="29">
        <v>0</v>
      </c>
      <c r="D216" s="29">
        <v>6</v>
      </c>
      <c r="E216" s="34" t="str">
        <f t="shared" si="19"/>
        <v/>
      </c>
      <c r="F216" s="34">
        <f t="shared" si="20"/>
        <v>3.7523452157598499E-3</v>
      </c>
      <c r="G216" s="31" t="str">
        <f t="shared" si="21"/>
        <v>0</v>
      </c>
      <c r="H216" s="26" t="str">
        <f t="shared" si="22"/>
        <v/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0</v>
      </c>
      <c r="D222" s="29">
        <v>2</v>
      </c>
      <c r="E222" s="34" t="str">
        <f t="shared" si="23"/>
        <v/>
      </c>
      <c r="F222" s="34">
        <f t="shared" si="24"/>
        <v>1.2507817385866166E-3</v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1</v>
      </c>
      <c r="D223" s="29">
        <v>0</v>
      </c>
      <c r="E223" s="34">
        <f t="shared" si="23"/>
        <v>9.0415913200723324E-4</v>
      </c>
      <c r="F223" s="34" t="str">
        <f t="shared" si="24"/>
        <v/>
      </c>
      <c r="G223" s="31" t="str">
        <f t="shared" si="25"/>
        <v>0</v>
      </c>
      <c r="H223" s="26">
        <f t="shared" si="26"/>
        <v>0</v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2</v>
      </c>
      <c r="D226" s="29">
        <v>0</v>
      </c>
      <c r="E226" s="34">
        <f t="shared" si="23"/>
        <v>1.8083182640144665E-3</v>
      </c>
      <c r="F226" s="34" t="str">
        <f t="shared" si="24"/>
        <v/>
      </c>
      <c r="G226" s="31" t="str">
        <f t="shared" si="25"/>
        <v>0</v>
      </c>
      <c r="H226" s="26">
        <f t="shared" si="26"/>
        <v>0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5</v>
      </c>
      <c r="D229" s="29">
        <v>5</v>
      </c>
      <c r="E229" s="34">
        <f t="shared" si="23"/>
        <v>4.5207956600361665E-3</v>
      </c>
      <c r="F229" s="34">
        <f t="shared" si="24"/>
        <v>3.1269543464665416E-3</v>
      </c>
      <c r="G229" s="31">
        <f t="shared" si="25"/>
        <v>0</v>
      </c>
      <c r="H229" s="26">
        <f t="shared" si="26"/>
        <v>0</v>
      </c>
    </row>
    <row r="230" spans="2:8" s="17" customFormat="1" ht="15" x14ac:dyDescent="0.2">
      <c r="B230" s="4" t="s">
        <v>312</v>
      </c>
      <c r="C230" s="29">
        <v>1</v>
      </c>
      <c r="D230" s="29">
        <v>3</v>
      </c>
      <c r="E230" s="34">
        <f t="shared" si="23"/>
        <v>9.0415913200723324E-4</v>
      </c>
      <c r="F230" s="34">
        <f t="shared" si="24"/>
        <v>1.876172607879925E-3</v>
      </c>
      <c r="G230" s="31">
        <f t="shared" si="25"/>
        <v>2</v>
      </c>
      <c r="H230" s="26">
        <f t="shared" si="26"/>
        <v>1.8083182640144665E-3</v>
      </c>
    </row>
    <row r="231" spans="2:8" s="17" customFormat="1" ht="30" x14ac:dyDescent="0.2">
      <c r="B231" s="4" t="s">
        <v>313</v>
      </c>
      <c r="C231" s="29">
        <v>1</v>
      </c>
      <c r="D231" s="29">
        <v>1</v>
      </c>
      <c r="E231" s="34">
        <f t="shared" si="23"/>
        <v>9.0415913200723324E-4</v>
      </c>
      <c r="F231" s="34">
        <f t="shared" si="24"/>
        <v>6.2539086929330832E-4</v>
      </c>
      <c r="G231" s="31">
        <f t="shared" si="25"/>
        <v>0</v>
      </c>
      <c r="H231" s="26">
        <f t="shared" si="26"/>
        <v>0</v>
      </c>
    </row>
    <row r="232" spans="2:8" s="17" customFormat="1" ht="15" x14ac:dyDescent="0.2">
      <c r="B232" s="4" t="s">
        <v>77</v>
      </c>
      <c r="C232" s="29">
        <v>34</v>
      </c>
      <c r="D232" s="29">
        <v>52</v>
      </c>
      <c r="E232" s="34">
        <f t="shared" si="23"/>
        <v>3.074141048824593E-2</v>
      </c>
      <c r="F232" s="34">
        <f t="shared" si="24"/>
        <v>3.2520325203252036E-2</v>
      </c>
      <c r="G232" s="31">
        <f t="shared" si="25"/>
        <v>0.52941176470588236</v>
      </c>
      <c r="H232" s="26">
        <f t="shared" si="26"/>
        <v>1.62748643761302E-2</v>
      </c>
    </row>
    <row r="233" spans="2:8" s="17" customFormat="1" ht="15" x14ac:dyDescent="0.2">
      <c r="B233" s="4" t="s">
        <v>74</v>
      </c>
      <c r="C233" s="29">
        <v>0</v>
      </c>
      <c r="D233" s="29">
        <v>0</v>
      </c>
      <c r="E233" s="34" t="str">
        <f t="shared" si="23"/>
        <v/>
      </c>
      <c r="F233" s="34" t="str">
        <f t="shared" si="24"/>
        <v/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4</v>
      </c>
      <c r="D235" s="29">
        <v>2</v>
      </c>
      <c r="E235" s="34">
        <f t="shared" si="23"/>
        <v>3.616636528028933E-3</v>
      </c>
      <c r="F235" s="34">
        <f t="shared" si="24"/>
        <v>1.2507817385866166E-3</v>
      </c>
      <c r="G235" s="31">
        <f t="shared" si="25"/>
        <v>-0.5</v>
      </c>
      <c r="H235" s="26">
        <f t="shared" si="26"/>
        <v>-1.8083182640144665E-3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1</v>
      </c>
      <c r="D237" s="29">
        <v>0</v>
      </c>
      <c r="E237" s="34">
        <f t="shared" si="23"/>
        <v>9.0415913200723324E-4</v>
      </c>
      <c r="F237" s="34" t="str">
        <f t="shared" si="24"/>
        <v/>
      </c>
      <c r="G237" s="31" t="str">
        <f t="shared" si="25"/>
        <v>0</v>
      </c>
      <c r="H237" s="26">
        <f t="shared" si="26"/>
        <v>0</v>
      </c>
    </row>
    <row r="238" spans="2:8" s="17" customFormat="1" ht="30" x14ac:dyDescent="0.2">
      <c r="B238" s="4" t="s">
        <v>85</v>
      </c>
      <c r="C238" s="29">
        <v>18</v>
      </c>
      <c r="D238" s="29">
        <v>23</v>
      </c>
      <c r="E238" s="34">
        <f t="shared" si="23"/>
        <v>1.62748643761302E-2</v>
      </c>
      <c r="F238" s="34">
        <f t="shared" si="24"/>
        <v>1.4383989993746092E-2</v>
      </c>
      <c r="G238" s="31">
        <f t="shared" si="25"/>
        <v>0.27777777777777779</v>
      </c>
      <c r="H238" s="26">
        <f t="shared" si="26"/>
        <v>4.5207956600361665E-3</v>
      </c>
    </row>
    <row r="239" spans="2:8" s="17" customFormat="1" ht="15" x14ac:dyDescent="0.2">
      <c r="B239" s="4" t="s">
        <v>81</v>
      </c>
      <c r="C239" s="29">
        <v>1</v>
      </c>
      <c r="D239" s="29">
        <v>4</v>
      </c>
      <c r="E239" s="34">
        <f t="shared" si="23"/>
        <v>9.0415913200723324E-4</v>
      </c>
      <c r="F239" s="34">
        <f t="shared" si="24"/>
        <v>2.5015634771732333E-3</v>
      </c>
      <c r="G239" s="31">
        <f t="shared" si="25"/>
        <v>3</v>
      </c>
      <c r="H239" s="26">
        <f t="shared" si="26"/>
        <v>2.7124773960216998E-3</v>
      </c>
    </row>
    <row r="240" spans="2:8" s="17" customFormat="1" ht="15" x14ac:dyDescent="0.2">
      <c r="B240" s="4" t="s">
        <v>316</v>
      </c>
      <c r="C240" s="29">
        <v>3</v>
      </c>
      <c r="D240" s="29">
        <v>2</v>
      </c>
      <c r="E240" s="34">
        <f t="shared" si="23"/>
        <v>2.7124773960216998E-3</v>
      </c>
      <c r="F240" s="34">
        <f t="shared" si="24"/>
        <v>1.2507817385866166E-3</v>
      </c>
      <c r="G240" s="31">
        <f t="shared" si="25"/>
        <v>-0.33333333333333331</v>
      </c>
      <c r="H240" s="26">
        <f t="shared" si="26"/>
        <v>-9.0415913200723324E-4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1</v>
      </c>
      <c r="D244" s="29">
        <v>2</v>
      </c>
      <c r="E244" s="34">
        <f t="shared" si="23"/>
        <v>9.0415913200723324E-4</v>
      </c>
      <c r="F244" s="34">
        <f t="shared" si="24"/>
        <v>1.2507817385866166E-3</v>
      </c>
      <c r="G244" s="31">
        <f t="shared" si="25"/>
        <v>1</v>
      </c>
      <c r="H244" s="26">
        <f t="shared" si="26"/>
        <v>9.0415913200723324E-4</v>
      </c>
    </row>
    <row r="245" spans="2:8" s="17" customFormat="1" ht="15" x14ac:dyDescent="0.2">
      <c r="B245" s="4" t="s">
        <v>84</v>
      </c>
      <c r="C245" s="29">
        <v>1</v>
      </c>
      <c r="D245" s="29">
        <v>0</v>
      </c>
      <c r="E245" s="34">
        <f t="shared" si="23"/>
        <v>9.0415913200723324E-4</v>
      </c>
      <c r="F245" s="34" t="str">
        <f t="shared" si="24"/>
        <v/>
      </c>
      <c r="G245" s="31" t="str">
        <f t="shared" si="25"/>
        <v>0</v>
      </c>
      <c r="H245" s="26">
        <f t="shared" si="26"/>
        <v>0</v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169</v>
      </c>
      <c r="D247" s="29">
        <v>64</v>
      </c>
      <c r="E247" s="34">
        <f t="shared" si="23"/>
        <v>0.15280289330922242</v>
      </c>
      <c r="F247" s="34">
        <f t="shared" si="24"/>
        <v>4.0025015634771732E-2</v>
      </c>
      <c r="G247" s="31">
        <f t="shared" si="25"/>
        <v>-0.62130177514792895</v>
      </c>
      <c r="H247" s="26">
        <f t="shared" si="26"/>
        <v>-9.4936708860759486E-2</v>
      </c>
    </row>
    <row r="248" spans="2:8" s="17" customFormat="1" ht="15" x14ac:dyDescent="0.2">
      <c r="B248" s="4" t="s">
        <v>86</v>
      </c>
      <c r="C248" s="29">
        <v>3</v>
      </c>
      <c r="D248" s="29">
        <v>201</v>
      </c>
      <c r="E248" s="34">
        <f t="shared" si="23"/>
        <v>2.7124773960216998E-3</v>
      </c>
      <c r="F248" s="34">
        <f t="shared" si="24"/>
        <v>0.12570356472795496</v>
      </c>
      <c r="G248" s="31">
        <f t="shared" si="25"/>
        <v>66</v>
      </c>
      <c r="H248" s="26">
        <f t="shared" si="26"/>
        <v>0.1790235081374322</v>
      </c>
    </row>
    <row r="249" spans="2:8" s="17" customFormat="1" ht="15" x14ac:dyDescent="0.2">
      <c r="B249" s="4" t="s">
        <v>87</v>
      </c>
      <c r="C249" s="29">
        <v>0</v>
      </c>
      <c r="D249" s="29">
        <v>15</v>
      </c>
      <c r="E249" s="34" t="str">
        <f t="shared" si="23"/>
        <v/>
      </c>
      <c r="F249" s="34">
        <f t="shared" si="24"/>
        <v>9.3808630393996256E-3</v>
      </c>
      <c r="G249" s="31" t="str">
        <f t="shared" si="25"/>
        <v>0</v>
      </c>
      <c r="H249" s="26" t="str">
        <f t="shared" si="26"/>
        <v/>
      </c>
    </row>
    <row r="250" spans="2:8" s="17" customFormat="1" ht="15" x14ac:dyDescent="0.2">
      <c r="B250" s="4" t="s">
        <v>82</v>
      </c>
      <c r="C250" s="29">
        <v>3</v>
      </c>
      <c r="D250" s="29">
        <v>0</v>
      </c>
      <c r="E250" s="34">
        <f t="shared" si="23"/>
        <v>2.7124773960216998E-3</v>
      </c>
      <c r="F250" s="34" t="str">
        <f t="shared" si="24"/>
        <v/>
      </c>
      <c r="G250" s="31" t="str">
        <f t="shared" si="25"/>
        <v>0</v>
      </c>
      <c r="H250" s="26">
        <f t="shared" si="26"/>
        <v>0</v>
      </c>
    </row>
    <row r="251" spans="2:8" s="17" customFormat="1" ht="15" x14ac:dyDescent="0.2">
      <c r="B251" s="4" t="s">
        <v>320</v>
      </c>
      <c r="C251" s="29">
        <v>0</v>
      </c>
      <c r="D251" s="29">
        <v>1</v>
      </c>
      <c r="E251" s="34" t="str">
        <f t="shared" si="23"/>
        <v/>
      </c>
      <c r="F251" s="34">
        <f t="shared" si="24"/>
        <v>6.2539086929330832E-4</v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161</v>
      </c>
      <c r="D253" s="29">
        <v>10</v>
      </c>
      <c r="E253" s="34">
        <f t="shared" si="23"/>
        <v>0.14556962025316456</v>
      </c>
      <c r="F253" s="34">
        <f t="shared" si="24"/>
        <v>6.2539086929330832E-3</v>
      </c>
      <c r="G253" s="31">
        <f t="shared" si="25"/>
        <v>-0.93788819875776397</v>
      </c>
      <c r="H253" s="26">
        <f t="shared" si="26"/>
        <v>-0.13652802893309221</v>
      </c>
    </row>
    <row r="254" spans="2:8" s="17" customFormat="1" ht="15" x14ac:dyDescent="0.2">
      <c r="B254" s="4" t="s">
        <v>323</v>
      </c>
      <c r="C254" s="29">
        <v>7</v>
      </c>
      <c r="D254" s="29">
        <v>2</v>
      </c>
      <c r="E254" s="34">
        <f t="shared" si="23"/>
        <v>6.3291139240506328E-3</v>
      </c>
      <c r="F254" s="34">
        <f t="shared" si="24"/>
        <v>1.2507817385866166E-3</v>
      </c>
      <c r="G254" s="31">
        <f t="shared" si="25"/>
        <v>-0.7142857142857143</v>
      </c>
      <c r="H254" s="26">
        <f t="shared" si="26"/>
        <v>-4.5207956600361665E-3</v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79</v>
      </c>
      <c r="D256" s="29">
        <v>203</v>
      </c>
      <c r="E256" s="34">
        <f t="shared" si="23"/>
        <v>7.1428571428571425E-2</v>
      </c>
      <c r="F256" s="34">
        <f t="shared" si="24"/>
        <v>0.12695434646654158</v>
      </c>
      <c r="G256" s="31">
        <f t="shared" si="25"/>
        <v>1.5696202531645569</v>
      </c>
      <c r="H256" s="26">
        <f t="shared" si="26"/>
        <v>0.11211573236889691</v>
      </c>
    </row>
    <row r="257" spans="2:8" s="17" customFormat="1" ht="15" x14ac:dyDescent="0.2">
      <c r="B257" s="4" t="s">
        <v>325</v>
      </c>
      <c r="C257" s="29">
        <v>0</v>
      </c>
      <c r="D257" s="29">
        <v>1</v>
      </c>
      <c r="E257" s="34" t="str">
        <f t="shared" si="23"/>
        <v/>
      </c>
      <c r="F257" s="34">
        <f t="shared" si="24"/>
        <v>6.2539086929330832E-4</v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1</v>
      </c>
      <c r="D259" s="29">
        <v>3</v>
      </c>
      <c r="E259" s="34">
        <f t="shared" si="23"/>
        <v>9.0415913200723324E-4</v>
      </c>
      <c r="F259" s="34">
        <f t="shared" si="24"/>
        <v>1.876172607879925E-3</v>
      </c>
      <c r="G259" s="31">
        <f t="shared" si="25"/>
        <v>2</v>
      </c>
      <c r="H259" s="26">
        <f t="shared" si="26"/>
        <v>1.8083182640144665E-3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1</v>
      </c>
      <c r="D261" s="29">
        <v>0</v>
      </c>
      <c r="E261" s="34">
        <f t="shared" si="23"/>
        <v>9.0415913200723324E-4</v>
      </c>
      <c r="F261" s="34" t="str">
        <f t="shared" si="24"/>
        <v/>
      </c>
      <c r="G261" s="31" t="str">
        <f t="shared" si="25"/>
        <v>0</v>
      </c>
      <c r="H261" s="26">
        <f t="shared" si="26"/>
        <v>0</v>
      </c>
    </row>
    <row r="262" spans="2:8" s="17" customFormat="1" ht="30" x14ac:dyDescent="0.2">
      <c r="B262" s="4" t="s">
        <v>90</v>
      </c>
      <c r="C262" s="29">
        <v>0</v>
      </c>
      <c r="D262" s="29">
        <v>1</v>
      </c>
      <c r="E262" s="34" t="str">
        <f t="shared" si="23"/>
        <v/>
      </c>
      <c r="F262" s="34">
        <f t="shared" si="24"/>
        <v>6.2539086929330832E-4</v>
      </c>
      <c r="G262" s="31" t="str">
        <f t="shared" si="25"/>
        <v>0</v>
      </c>
      <c r="H262" s="26" t="str">
        <f t="shared" si="26"/>
        <v/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2</v>
      </c>
      <c r="D266" s="29">
        <v>1</v>
      </c>
      <c r="E266" s="34">
        <f t="shared" si="23"/>
        <v>1.8083182640144665E-3</v>
      </c>
      <c r="F266" s="34">
        <f t="shared" si="24"/>
        <v>6.2539086929330832E-4</v>
      </c>
      <c r="G266" s="31">
        <f t="shared" si="25"/>
        <v>-0.5</v>
      </c>
      <c r="H266" s="26">
        <f t="shared" si="26"/>
        <v>-9.0415913200723324E-4</v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1</v>
      </c>
      <c r="D268" s="29">
        <v>0</v>
      </c>
      <c r="E268" s="34">
        <f t="shared" si="23"/>
        <v>9.0415913200723324E-4</v>
      </c>
      <c r="F268" s="34" t="str">
        <f t="shared" si="24"/>
        <v/>
      </c>
      <c r="G268" s="31" t="str">
        <f t="shared" si="25"/>
        <v>0</v>
      </c>
      <c r="H268" s="26">
        <f t="shared" si="26"/>
        <v>0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1</v>
      </c>
      <c r="D273" s="29">
        <v>1</v>
      </c>
      <c r="E273" s="34">
        <f t="shared" si="23"/>
        <v>9.0415913200723324E-4</v>
      </c>
      <c r="F273" s="34">
        <f t="shared" si="24"/>
        <v>6.2539086929330832E-4</v>
      </c>
      <c r="G273" s="31">
        <f t="shared" si="25"/>
        <v>0</v>
      </c>
      <c r="H273" s="26">
        <f t="shared" si="26"/>
        <v>0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5197</v>
      </c>
      <c r="D294" s="21">
        <f>SUM(D295:D499)</f>
        <v>5250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1.019819126419088E-2</v>
      </c>
      <c r="H294" s="22">
        <f>+IF(OR(AND(E294=""),(G294="")),"",E294*G294)</f>
        <v>1.019819126419088E-2</v>
      </c>
    </row>
    <row r="295" spans="2:8" s="17" customFormat="1" ht="15" x14ac:dyDescent="0.2">
      <c r="B295" s="3" t="s">
        <v>100</v>
      </c>
      <c r="C295" s="29">
        <v>27</v>
      </c>
      <c r="D295" s="29">
        <v>30</v>
      </c>
      <c r="E295" s="34">
        <f>+IF(C295=0,"",C295/C$294)</f>
        <v>5.1953049836444103E-3</v>
      </c>
      <c r="F295" s="34">
        <f>+IF(D295=0,"",D295/D$294)</f>
        <v>5.7142857142857143E-3</v>
      </c>
      <c r="G295" s="31">
        <f>+IF(OR(AND(D295=0),(C295=0)),"0",((D295-C295)/C295))</f>
        <v>0.1111111111111111</v>
      </c>
      <c r="H295" s="26">
        <f>+IF(OR(AND(E295=""),(G295="")),"",E295*G295)</f>
        <v>5.7725610929382329E-4</v>
      </c>
    </row>
    <row r="296" spans="2:8" s="17" customFormat="1" ht="15" x14ac:dyDescent="0.2">
      <c r="B296" s="3" t="s">
        <v>113</v>
      </c>
      <c r="C296" s="29">
        <v>1</v>
      </c>
      <c r="D296" s="29">
        <v>2</v>
      </c>
      <c r="E296" s="34">
        <f t="shared" ref="E296:E359" si="31">+IF(C296=0,"",C296/C$294)</f>
        <v>1.9241870309794111E-4</v>
      </c>
      <c r="F296" s="34">
        <f t="shared" ref="F296:F359" si="32">+IF(D296=0,"",D296/D$294)</f>
        <v>3.8095238095238096E-4</v>
      </c>
      <c r="G296" s="31">
        <f t="shared" ref="G296:G359" si="33">+IF(OR(AND(D296=0),(C296=0)),"0",((D296-C296)/C296))</f>
        <v>1</v>
      </c>
      <c r="H296" s="26">
        <f t="shared" ref="H296:H359" si="34">+IF(OR(AND(E296=""),(G296="")),"",E296*G296)</f>
        <v>1.9241870309794111E-4</v>
      </c>
    </row>
    <row r="297" spans="2:8" s="17" customFormat="1" ht="15" x14ac:dyDescent="0.2">
      <c r="B297" s="3" t="s">
        <v>104</v>
      </c>
      <c r="C297" s="29">
        <v>8</v>
      </c>
      <c r="D297" s="29">
        <v>26</v>
      </c>
      <c r="E297" s="34">
        <f t="shared" si="31"/>
        <v>1.5393496247835289E-3</v>
      </c>
      <c r="F297" s="34">
        <f t="shared" si="32"/>
        <v>4.952380952380952E-3</v>
      </c>
      <c r="G297" s="31">
        <f t="shared" si="33"/>
        <v>2.25</v>
      </c>
      <c r="H297" s="26">
        <f t="shared" si="34"/>
        <v>3.4635366557629402E-3</v>
      </c>
    </row>
    <row r="298" spans="2:8" s="17" customFormat="1" ht="15" x14ac:dyDescent="0.2">
      <c r="B298" s="3" t="s">
        <v>95</v>
      </c>
      <c r="C298" s="29">
        <v>5</v>
      </c>
      <c r="D298" s="29">
        <v>5</v>
      </c>
      <c r="E298" s="34">
        <f t="shared" si="31"/>
        <v>9.6209351548970563E-4</v>
      </c>
      <c r="F298" s="34">
        <f t="shared" si="32"/>
        <v>9.5238095238095238E-4</v>
      </c>
      <c r="G298" s="31">
        <f t="shared" si="33"/>
        <v>0</v>
      </c>
      <c r="H298" s="26">
        <f t="shared" si="34"/>
        <v>0</v>
      </c>
    </row>
    <row r="299" spans="2:8" s="17" customFormat="1" ht="15" x14ac:dyDescent="0.2">
      <c r="B299" s="3" t="s">
        <v>112</v>
      </c>
      <c r="C299" s="29">
        <v>0</v>
      </c>
      <c r="D299" s="29">
        <v>1</v>
      </c>
      <c r="E299" s="34" t="str">
        <f t="shared" si="31"/>
        <v/>
      </c>
      <c r="F299" s="34">
        <f t="shared" si="32"/>
        <v>1.9047619047619048E-4</v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1</v>
      </c>
      <c r="E300" s="34" t="str">
        <f t="shared" si="31"/>
        <v/>
      </c>
      <c r="F300" s="34">
        <f t="shared" si="32"/>
        <v>1.9047619047619048E-4</v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61</v>
      </c>
      <c r="D301" s="29">
        <v>124</v>
      </c>
      <c r="E301" s="34">
        <f t="shared" si="31"/>
        <v>1.1737540888974409E-2</v>
      </c>
      <c r="F301" s="34">
        <f t="shared" si="32"/>
        <v>2.3619047619047619E-2</v>
      </c>
      <c r="G301" s="31">
        <f t="shared" si="33"/>
        <v>1.0327868852459017</v>
      </c>
      <c r="H301" s="26">
        <f t="shared" si="34"/>
        <v>1.2122378295170292E-2</v>
      </c>
    </row>
    <row r="302" spans="2:8" s="17" customFormat="1" ht="15" x14ac:dyDescent="0.2">
      <c r="B302" s="3" t="s">
        <v>109</v>
      </c>
      <c r="C302" s="29">
        <v>2</v>
      </c>
      <c r="D302" s="29">
        <v>1</v>
      </c>
      <c r="E302" s="34">
        <f t="shared" si="31"/>
        <v>3.8483740619588223E-4</v>
      </c>
      <c r="F302" s="34">
        <f t="shared" si="32"/>
        <v>1.9047619047619048E-4</v>
      </c>
      <c r="G302" s="31">
        <f t="shared" si="33"/>
        <v>-0.5</v>
      </c>
      <c r="H302" s="26">
        <f t="shared" si="34"/>
        <v>-1.9241870309794111E-4</v>
      </c>
    </row>
    <row r="303" spans="2:8" s="17" customFormat="1" ht="30" x14ac:dyDescent="0.2">
      <c r="B303" s="3" t="s">
        <v>108</v>
      </c>
      <c r="C303" s="29">
        <v>2</v>
      </c>
      <c r="D303" s="29">
        <v>1</v>
      </c>
      <c r="E303" s="34">
        <f t="shared" si="31"/>
        <v>3.8483740619588223E-4</v>
      </c>
      <c r="F303" s="34">
        <f t="shared" si="32"/>
        <v>1.9047619047619048E-4</v>
      </c>
      <c r="G303" s="31">
        <f t="shared" si="33"/>
        <v>-0.5</v>
      </c>
      <c r="H303" s="26">
        <f t="shared" si="34"/>
        <v>-1.9241870309794111E-4</v>
      </c>
    </row>
    <row r="304" spans="2:8" s="17" customFormat="1" ht="15" x14ac:dyDescent="0.2">
      <c r="B304" s="3" t="s">
        <v>107</v>
      </c>
      <c r="C304" s="29">
        <v>2</v>
      </c>
      <c r="D304" s="29">
        <v>2</v>
      </c>
      <c r="E304" s="34">
        <f t="shared" si="31"/>
        <v>3.8483740619588223E-4</v>
      </c>
      <c r="F304" s="34">
        <f t="shared" si="32"/>
        <v>3.8095238095238096E-4</v>
      </c>
      <c r="G304" s="31">
        <f t="shared" si="33"/>
        <v>0</v>
      </c>
      <c r="H304" s="26">
        <f t="shared" si="34"/>
        <v>0</v>
      </c>
    </row>
    <row r="305" spans="2:8" s="17" customFormat="1" ht="15" x14ac:dyDescent="0.2">
      <c r="B305" s="3" t="s">
        <v>351</v>
      </c>
      <c r="C305" s="29">
        <v>12</v>
      </c>
      <c r="D305" s="29">
        <v>3</v>
      </c>
      <c r="E305" s="34">
        <f t="shared" si="31"/>
        <v>2.3090244371752936E-3</v>
      </c>
      <c r="F305" s="34">
        <f t="shared" si="32"/>
        <v>5.7142857142857147E-4</v>
      </c>
      <c r="G305" s="31">
        <f t="shared" si="33"/>
        <v>-0.75</v>
      </c>
      <c r="H305" s="26">
        <f t="shared" si="34"/>
        <v>-1.7317683278814701E-3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52</v>
      </c>
      <c r="D307" s="29">
        <v>23</v>
      </c>
      <c r="E307" s="34">
        <f t="shared" si="31"/>
        <v>1.0005772561092939E-2</v>
      </c>
      <c r="F307" s="34">
        <f t="shared" si="32"/>
        <v>4.3809523809523812E-3</v>
      </c>
      <c r="G307" s="31">
        <f t="shared" si="33"/>
        <v>-0.55769230769230771</v>
      </c>
      <c r="H307" s="26">
        <f t="shared" si="34"/>
        <v>-5.5801423898402935E-3</v>
      </c>
    </row>
    <row r="308" spans="2:8" s="17" customFormat="1" ht="15" x14ac:dyDescent="0.2">
      <c r="B308" s="3" t="s">
        <v>99</v>
      </c>
      <c r="C308" s="29">
        <v>1</v>
      </c>
      <c r="D308" s="29">
        <v>2</v>
      </c>
      <c r="E308" s="34">
        <f t="shared" si="31"/>
        <v>1.9241870309794111E-4</v>
      </c>
      <c r="F308" s="34">
        <f t="shared" si="32"/>
        <v>3.8095238095238096E-4</v>
      </c>
      <c r="G308" s="31">
        <f t="shared" si="33"/>
        <v>1</v>
      </c>
      <c r="H308" s="26">
        <f t="shared" si="34"/>
        <v>1.9241870309794111E-4</v>
      </c>
    </row>
    <row r="309" spans="2:8" s="17" customFormat="1" ht="15" x14ac:dyDescent="0.2">
      <c r="B309" s="3" t="s">
        <v>96</v>
      </c>
      <c r="C309" s="29">
        <v>2</v>
      </c>
      <c r="D309" s="29">
        <v>2</v>
      </c>
      <c r="E309" s="34">
        <f t="shared" si="31"/>
        <v>3.8483740619588223E-4</v>
      </c>
      <c r="F309" s="34">
        <f t="shared" si="32"/>
        <v>3.8095238095238096E-4</v>
      </c>
      <c r="G309" s="31">
        <f t="shared" si="33"/>
        <v>0</v>
      </c>
      <c r="H309" s="26">
        <f t="shared" si="34"/>
        <v>0</v>
      </c>
    </row>
    <row r="310" spans="2:8" s="17" customFormat="1" ht="15" x14ac:dyDescent="0.2">
      <c r="B310" s="3" t="s">
        <v>106</v>
      </c>
      <c r="C310" s="29">
        <v>31</v>
      </c>
      <c r="D310" s="29">
        <v>90</v>
      </c>
      <c r="E310" s="34">
        <f t="shared" si="31"/>
        <v>5.9649797960361749E-3</v>
      </c>
      <c r="F310" s="34">
        <f t="shared" si="32"/>
        <v>1.7142857142857144E-2</v>
      </c>
      <c r="G310" s="31">
        <f t="shared" si="33"/>
        <v>1.903225806451613</v>
      </c>
      <c r="H310" s="26">
        <f t="shared" si="34"/>
        <v>1.1352703482778528E-2</v>
      </c>
    </row>
    <row r="311" spans="2:8" s="17" customFormat="1" ht="15" x14ac:dyDescent="0.2">
      <c r="B311" s="3" t="s">
        <v>102</v>
      </c>
      <c r="C311" s="29">
        <v>2</v>
      </c>
      <c r="D311" s="29">
        <v>3</v>
      </c>
      <c r="E311" s="34">
        <f t="shared" si="31"/>
        <v>3.8483740619588223E-4</v>
      </c>
      <c r="F311" s="34">
        <f t="shared" si="32"/>
        <v>5.7142857142857147E-4</v>
      </c>
      <c r="G311" s="31">
        <f t="shared" si="33"/>
        <v>0.5</v>
      </c>
      <c r="H311" s="26">
        <f t="shared" si="34"/>
        <v>1.9241870309794111E-4</v>
      </c>
    </row>
    <row r="312" spans="2:8" s="17" customFormat="1" ht="15" x14ac:dyDescent="0.2">
      <c r="B312" s="3" t="s">
        <v>97</v>
      </c>
      <c r="C312" s="29">
        <v>2</v>
      </c>
      <c r="D312" s="29">
        <v>0</v>
      </c>
      <c r="E312" s="34">
        <f t="shared" si="31"/>
        <v>3.8483740619588223E-4</v>
      </c>
      <c r="F312" s="34" t="str">
        <f t="shared" si="32"/>
        <v/>
      </c>
      <c r="G312" s="31" t="str">
        <f t="shared" si="33"/>
        <v>0</v>
      </c>
      <c r="H312" s="26">
        <f t="shared" si="34"/>
        <v>0</v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16</v>
      </c>
      <c r="D314" s="29">
        <v>442</v>
      </c>
      <c r="E314" s="34">
        <f t="shared" si="31"/>
        <v>3.0786992495670578E-3</v>
      </c>
      <c r="F314" s="34">
        <f t="shared" si="32"/>
        <v>8.4190476190476191E-2</v>
      </c>
      <c r="G314" s="31">
        <f t="shared" si="33"/>
        <v>26.625</v>
      </c>
      <c r="H314" s="26">
        <f t="shared" si="34"/>
        <v>8.197036751972292E-2</v>
      </c>
    </row>
    <row r="315" spans="2:8" s="17" customFormat="1" ht="15" x14ac:dyDescent="0.2">
      <c r="B315" s="3" t="s">
        <v>354</v>
      </c>
      <c r="C315" s="29">
        <v>6</v>
      </c>
      <c r="D315" s="29">
        <v>427</v>
      </c>
      <c r="E315" s="34">
        <f t="shared" si="31"/>
        <v>1.1545122185876468E-3</v>
      </c>
      <c r="F315" s="34">
        <f t="shared" si="32"/>
        <v>8.1333333333333327E-2</v>
      </c>
      <c r="G315" s="31">
        <f t="shared" si="33"/>
        <v>70.166666666666671</v>
      </c>
      <c r="H315" s="26">
        <f t="shared" si="34"/>
        <v>8.1008274004233216E-2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2</v>
      </c>
      <c r="D317" s="29">
        <v>226</v>
      </c>
      <c r="E317" s="34">
        <f t="shared" si="31"/>
        <v>3.8483740619588223E-4</v>
      </c>
      <c r="F317" s="34">
        <f t="shared" si="32"/>
        <v>4.304761904761905E-2</v>
      </c>
      <c r="G317" s="31">
        <f t="shared" si="33"/>
        <v>112</v>
      </c>
      <c r="H317" s="26">
        <f t="shared" si="34"/>
        <v>4.3101789493938808E-2</v>
      </c>
    </row>
    <row r="318" spans="2:8" s="17" customFormat="1" ht="15" x14ac:dyDescent="0.2">
      <c r="B318" s="3" t="s">
        <v>355</v>
      </c>
      <c r="C318" s="29">
        <v>11</v>
      </c>
      <c r="D318" s="29">
        <v>17</v>
      </c>
      <c r="E318" s="34">
        <f t="shared" si="31"/>
        <v>2.1166057340773524E-3</v>
      </c>
      <c r="F318" s="34">
        <f t="shared" si="32"/>
        <v>3.2380952380952383E-3</v>
      </c>
      <c r="G318" s="31">
        <f t="shared" si="33"/>
        <v>0.54545454545454541</v>
      </c>
      <c r="H318" s="26">
        <f t="shared" si="34"/>
        <v>1.1545122185876468E-3</v>
      </c>
    </row>
    <row r="319" spans="2:8" s="17" customFormat="1" ht="15" x14ac:dyDescent="0.2">
      <c r="B319" s="3" t="s">
        <v>115</v>
      </c>
      <c r="C319" s="29">
        <v>0</v>
      </c>
      <c r="D319" s="29">
        <v>20</v>
      </c>
      <c r="E319" s="34" t="str">
        <f t="shared" si="31"/>
        <v/>
      </c>
      <c r="F319" s="34">
        <f t="shared" si="32"/>
        <v>3.8095238095238095E-3</v>
      </c>
      <c r="G319" s="31" t="str">
        <f t="shared" si="33"/>
        <v>0</v>
      </c>
      <c r="H319" s="26" t="str">
        <f t="shared" si="34"/>
        <v/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1</v>
      </c>
      <c r="D321" s="29">
        <v>2</v>
      </c>
      <c r="E321" s="34">
        <f t="shared" si="31"/>
        <v>1.9241870309794111E-4</v>
      </c>
      <c r="F321" s="34">
        <f t="shared" si="32"/>
        <v>3.8095238095238096E-4</v>
      </c>
      <c r="G321" s="31">
        <f t="shared" si="33"/>
        <v>1</v>
      </c>
      <c r="H321" s="26">
        <f t="shared" si="34"/>
        <v>1.9241870309794111E-4</v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3</v>
      </c>
      <c r="D323" s="29">
        <v>0</v>
      </c>
      <c r="E323" s="34">
        <f t="shared" si="31"/>
        <v>5.772561092938234E-4</v>
      </c>
      <c r="F323" s="34" t="str">
        <f t="shared" si="32"/>
        <v/>
      </c>
      <c r="G323" s="31" t="str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29">
        <v>0</v>
      </c>
      <c r="D324" s="29">
        <v>1</v>
      </c>
      <c r="E324" s="34" t="str">
        <f t="shared" si="31"/>
        <v/>
      </c>
      <c r="F324" s="34">
        <f t="shared" si="32"/>
        <v>1.9047619047619048E-4</v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27</v>
      </c>
      <c r="D326" s="29">
        <v>51</v>
      </c>
      <c r="E326" s="34">
        <f t="shared" si="31"/>
        <v>5.1953049836444103E-3</v>
      </c>
      <c r="F326" s="34">
        <f t="shared" si="32"/>
        <v>9.7142857142857135E-3</v>
      </c>
      <c r="G326" s="31">
        <f t="shared" si="33"/>
        <v>0.88888888888888884</v>
      </c>
      <c r="H326" s="26">
        <f t="shared" si="34"/>
        <v>4.6180488743505863E-3</v>
      </c>
    </row>
    <row r="327" spans="2:8" s="17" customFormat="1" ht="15" x14ac:dyDescent="0.2">
      <c r="B327" s="3" t="s">
        <v>358</v>
      </c>
      <c r="C327" s="29">
        <v>4</v>
      </c>
      <c r="D327" s="29">
        <v>2</v>
      </c>
      <c r="E327" s="34">
        <f t="shared" si="31"/>
        <v>7.6967481239176446E-4</v>
      </c>
      <c r="F327" s="34">
        <f t="shared" si="32"/>
        <v>3.8095238095238096E-4</v>
      </c>
      <c r="G327" s="31">
        <f t="shared" si="33"/>
        <v>-0.5</v>
      </c>
      <c r="H327" s="26">
        <f t="shared" si="34"/>
        <v>-3.8483740619588223E-4</v>
      </c>
    </row>
    <row r="328" spans="2:8" s="17" customFormat="1" ht="15" x14ac:dyDescent="0.2">
      <c r="B328" s="3" t="s">
        <v>116</v>
      </c>
      <c r="C328" s="29">
        <v>12</v>
      </c>
      <c r="D328" s="29">
        <v>3</v>
      </c>
      <c r="E328" s="34">
        <f t="shared" si="31"/>
        <v>2.3090244371752936E-3</v>
      </c>
      <c r="F328" s="34">
        <f t="shared" si="32"/>
        <v>5.7142857142857147E-4</v>
      </c>
      <c r="G328" s="31">
        <f t="shared" si="33"/>
        <v>-0.75</v>
      </c>
      <c r="H328" s="26">
        <f t="shared" si="34"/>
        <v>-1.7317683278814701E-3</v>
      </c>
    </row>
    <row r="329" spans="2:8" s="17" customFormat="1" ht="15" x14ac:dyDescent="0.2">
      <c r="B329" s="3" t="s">
        <v>359</v>
      </c>
      <c r="C329" s="29">
        <v>1</v>
      </c>
      <c r="D329" s="29">
        <v>1</v>
      </c>
      <c r="E329" s="34">
        <f t="shared" si="31"/>
        <v>1.9241870309794111E-4</v>
      </c>
      <c r="F329" s="34">
        <f t="shared" si="32"/>
        <v>1.9047619047619048E-4</v>
      </c>
      <c r="G329" s="31">
        <f t="shared" si="33"/>
        <v>0</v>
      </c>
      <c r="H329" s="26">
        <f t="shared" si="34"/>
        <v>0</v>
      </c>
    </row>
    <row r="330" spans="2:8" s="17" customFormat="1" ht="15" x14ac:dyDescent="0.2">
      <c r="B330" s="3" t="s">
        <v>360</v>
      </c>
      <c r="C330" s="29">
        <v>15</v>
      </c>
      <c r="D330" s="29">
        <v>25</v>
      </c>
      <c r="E330" s="34">
        <f t="shared" si="31"/>
        <v>2.8862805464691167E-3</v>
      </c>
      <c r="F330" s="34">
        <f t="shared" si="32"/>
        <v>4.7619047619047623E-3</v>
      </c>
      <c r="G330" s="31">
        <f t="shared" si="33"/>
        <v>0.66666666666666663</v>
      </c>
      <c r="H330" s="26">
        <f t="shared" si="34"/>
        <v>1.924187030979411E-3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4007</v>
      </c>
      <c r="D332" s="29">
        <v>1989</v>
      </c>
      <c r="E332" s="34">
        <f t="shared" si="31"/>
        <v>0.77102174331345008</v>
      </c>
      <c r="F332" s="34">
        <f t="shared" si="32"/>
        <v>0.37885714285714284</v>
      </c>
      <c r="G332" s="31">
        <f t="shared" si="33"/>
        <v>-0.50361866733216876</v>
      </c>
      <c r="H332" s="26">
        <f t="shared" si="34"/>
        <v>-0.38830094285164524</v>
      </c>
    </row>
    <row r="333" spans="2:8" s="17" customFormat="1" ht="15" x14ac:dyDescent="0.2">
      <c r="B333" s="3" t="s">
        <v>130</v>
      </c>
      <c r="C333" s="29">
        <v>15</v>
      </c>
      <c r="D333" s="29">
        <v>71</v>
      </c>
      <c r="E333" s="34">
        <f t="shared" si="31"/>
        <v>2.8862805464691167E-3</v>
      </c>
      <c r="F333" s="34">
        <f t="shared" si="32"/>
        <v>1.3523809523809523E-2</v>
      </c>
      <c r="G333" s="31">
        <f t="shared" si="33"/>
        <v>3.7333333333333334</v>
      </c>
      <c r="H333" s="26">
        <f t="shared" si="34"/>
        <v>1.0775447373484702E-2</v>
      </c>
    </row>
    <row r="334" spans="2:8" s="17" customFormat="1" ht="15" x14ac:dyDescent="0.2">
      <c r="B334" s="3" t="s">
        <v>119</v>
      </c>
      <c r="C334" s="29">
        <v>32</v>
      </c>
      <c r="D334" s="29">
        <v>55</v>
      </c>
      <c r="E334" s="34">
        <f t="shared" si="31"/>
        <v>6.1573984991341157E-3</v>
      </c>
      <c r="F334" s="34">
        <f t="shared" si="32"/>
        <v>1.0476190476190476E-2</v>
      </c>
      <c r="G334" s="31">
        <f t="shared" si="33"/>
        <v>0.71875</v>
      </c>
      <c r="H334" s="26">
        <f t="shared" si="34"/>
        <v>4.4256301712526456E-3</v>
      </c>
    </row>
    <row r="335" spans="2:8" s="17" customFormat="1" ht="15" x14ac:dyDescent="0.2">
      <c r="B335" s="3" t="s">
        <v>128</v>
      </c>
      <c r="C335" s="29">
        <v>9</v>
      </c>
      <c r="D335" s="29">
        <v>51</v>
      </c>
      <c r="E335" s="34">
        <f t="shared" si="31"/>
        <v>1.7317683278814701E-3</v>
      </c>
      <c r="F335" s="34">
        <f t="shared" si="32"/>
        <v>9.7142857142857135E-3</v>
      </c>
      <c r="G335" s="31">
        <f t="shared" si="33"/>
        <v>4.666666666666667</v>
      </c>
      <c r="H335" s="26">
        <f t="shared" si="34"/>
        <v>8.0815855301135282E-3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2</v>
      </c>
      <c r="D337" s="29">
        <v>87</v>
      </c>
      <c r="E337" s="34">
        <f t="shared" si="31"/>
        <v>3.8483740619588223E-4</v>
      </c>
      <c r="F337" s="34">
        <f t="shared" si="32"/>
        <v>1.657142857142857E-2</v>
      </c>
      <c r="G337" s="31">
        <f t="shared" si="33"/>
        <v>42.5</v>
      </c>
      <c r="H337" s="26">
        <f t="shared" si="34"/>
        <v>1.6355589763324994E-2</v>
      </c>
    </row>
    <row r="338" spans="2:8" s="17" customFormat="1" ht="30" x14ac:dyDescent="0.2">
      <c r="B338" s="3" t="s">
        <v>362</v>
      </c>
      <c r="C338" s="29">
        <v>2</v>
      </c>
      <c r="D338" s="29">
        <v>3</v>
      </c>
      <c r="E338" s="34">
        <f t="shared" si="31"/>
        <v>3.8483740619588223E-4</v>
      </c>
      <c r="F338" s="34">
        <f t="shared" si="32"/>
        <v>5.7142857142857147E-4</v>
      </c>
      <c r="G338" s="31">
        <f t="shared" si="33"/>
        <v>0.5</v>
      </c>
      <c r="H338" s="26">
        <f t="shared" si="34"/>
        <v>1.9241870309794111E-4</v>
      </c>
    </row>
    <row r="339" spans="2:8" s="17" customFormat="1" ht="15" x14ac:dyDescent="0.2">
      <c r="B339" s="3" t="s">
        <v>363</v>
      </c>
      <c r="C339" s="29">
        <v>40</v>
      </c>
      <c r="D339" s="29">
        <v>15</v>
      </c>
      <c r="E339" s="34">
        <f t="shared" si="31"/>
        <v>7.696748123917645E-3</v>
      </c>
      <c r="F339" s="34">
        <f t="shared" si="32"/>
        <v>2.8571428571428571E-3</v>
      </c>
      <c r="G339" s="31">
        <f t="shared" si="33"/>
        <v>-0.625</v>
      </c>
      <c r="H339" s="26">
        <f t="shared" si="34"/>
        <v>-4.8104675774485279E-3</v>
      </c>
    </row>
    <row r="340" spans="2:8" s="17" customFormat="1" ht="15" x14ac:dyDescent="0.2">
      <c r="B340" s="3" t="s">
        <v>364</v>
      </c>
      <c r="C340" s="29">
        <v>37</v>
      </c>
      <c r="D340" s="29">
        <v>1</v>
      </c>
      <c r="E340" s="34">
        <f t="shared" si="31"/>
        <v>7.1194920146238211E-3</v>
      </c>
      <c r="F340" s="34">
        <f t="shared" si="32"/>
        <v>1.9047619047619048E-4</v>
      </c>
      <c r="G340" s="31">
        <f t="shared" si="33"/>
        <v>-0.97297297297297303</v>
      </c>
      <c r="H340" s="26">
        <f t="shared" si="34"/>
        <v>-6.9270733115258804E-3</v>
      </c>
    </row>
    <row r="341" spans="2:8" s="17" customFormat="1" ht="15" x14ac:dyDescent="0.2">
      <c r="B341" s="3" t="s">
        <v>118</v>
      </c>
      <c r="C341" s="29">
        <v>0</v>
      </c>
      <c r="D341" s="29">
        <v>2</v>
      </c>
      <c r="E341" s="34" t="str">
        <f t="shared" si="31"/>
        <v/>
      </c>
      <c r="F341" s="34">
        <f t="shared" si="32"/>
        <v>3.8095238095238096E-4</v>
      </c>
      <c r="G341" s="31" t="str">
        <f t="shared" si="33"/>
        <v>0</v>
      </c>
      <c r="H341" s="26" t="str">
        <f t="shared" si="34"/>
        <v/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1</v>
      </c>
      <c r="D343" s="29">
        <v>1</v>
      </c>
      <c r="E343" s="34">
        <f t="shared" si="31"/>
        <v>1.9241870309794111E-4</v>
      </c>
      <c r="F343" s="34">
        <f t="shared" si="32"/>
        <v>1.9047619047619048E-4</v>
      </c>
      <c r="G343" s="31">
        <f t="shared" si="33"/>
        <v>0</v>
      </c>
      <c r="H343" s="26">
        <f t="shared" si="34"/>
        <v>0</v>
      </c>
    </row>
    <row r="344" spans="2:8" s="17" customFormat="1" ht="15" x14ac:dyDescent="0.2">
      <c r="B344" s="3" t="s">
        <v>131</v>
      </c>
      <c r="C344" s="29">
        <v>17</v>
      </c>
      <c r="D344" s="29">
        <v>214</v>
      </c>
      <c r="E344" s="34">
        <f t="shared" si="31"/>
        <v>3.271117952664999E-3</v>
      </c>
      <c r="F344" s="34">
        <f t="shared" si="32"/>
        <v>4.0761904761904763E-2</v>
      </c>
      <c r="G344" s="31">
        <f t="shared" si="33"/>
        <v>11.588235294117647</v>
      </c>
      <c r="H344" s="26">
        <f t="shared" si="34"/>
        <v>3.7906484510294401E-2</v>
      </c>
    </row>
    <row r="345" spans="2:8" s="17" customFormat="1" ht="15" x14ac:dyDescent="0.2">
      <c r="B345" s="3" t="s">
        <v>366</v>
      </c>
      <c r="C345" s="29">
        <v>4</v>
      </c>
      <c r="D345" s="29">
        <v>413</v>
      </c>
      <c r="E345" s="34">
        <f t="shared" si="31"/>
        <v>7.6967481239176446E-4</v>
      </c>
      <c r="F345" s="34">
        <f t="shared" si="32"/>
        <v>7.8666666666666663E-2</v>
      </c>
      <c r="G345" s="31">
        <f t="shared" si="33"/>
        <v>102.25</v>
      </c>
      <c r="H345" s="26">
        <f t="shared" si="34"/>
        <v>7.8699249567057913E-2</v>
      </c>
    </row>
    <row r="346" spans="2:8" s="17" customFormat="1" ht="15" x14ac:dyDescent="0.2">
      <c r="B346" s="3" t="s">
        <v>122</v>
      </c>
      <c r="C346" s="29">
        <v>2</v>
      </c>
      <c r="D346" s="29">
        <v>1</v>
      </c>
      <c r="E346" s="34">
        <f t="shared" si="31"/>
        <v>3.8483740619588223E-4</v>
      </c>
      <c r="F346" s="34">
        <f t="shared" si="32"/>
        <v>1.9047619047619048E-4</v>
      </c>
      <c r="G346" s="31">
        <f t="shared" si="33"/>
        <v>-0.5</v>
      </c>
      <c r="H346" s="26">
        <f t="shared" si="34"/>
        <v>-1.9241870309794111E-4</v>
      </c>
    </row>
    <row r="347" spans="2:8" s="17" customFormat="1" ht="15" x14ac:dyDescent="0.2">
      <c r="B347" s="3" t="s">
        <v>121</v>
      </c>
      <c r="C347" s="29">
        <v>2</v>
      </c>
      <c r="D347" s="29">
        <v>89</v>
      </c>
      <c r="E347" s="34">
        <f t="shared" si="31"/>
        <v>3.8483740619588223E-4</v>
      </c>
      <c r="F347" s="34">
        <f t="shared" si="32"/>
        <v>1.6952380952380951E-2</v>
      </c>
      <c r="G347" s="31">
        <f t="shared" si="33"/>
        <v>43.5</v>
      </c>
      <c r="H347" s="26">
        <f t="shared" si="34"/>
        <v>1.6740427169520879E-2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17</v>
      </c>
      <c r="D350" s="29">
        <v>2</v>
      </c>
      <c r="E350" s="34">
        <f t="shared" si="31"/>
        <v>3.271117952664999E-3</v>
      </c>
      <c r="F350" s="34">
        <f t="shared" si="32"/>
        <v>3.8095238095238096E-4</v>
      </c>
      <c r="G350" s="31">
        <f t="shared" si="33"/>
        <v>-0.88235294117647056</v>
      </c>
      <c r="H350" s="26">
        <f t="shared" si="34"/>
        <v>-2.8862805464691167E-3</v>
      </c>
    </row>
    <row r="351" spans="2:8" s="17" customFormat="1" ht="15" x14ac:dyDescent="0.2">
      <c r="B351" s="3" t="s">
        <v>120</v>
      </c>
      <c r="C351" s="29">
        <v>0</v>
      </c>
      <c r="D351" s="29">
        <v>2</v>
      </c>
      <c r="E351" s="34" t="str">
        <f t="shared" si="31"/>
        <v/>
      </c>
      <c r="F351" s="34">
        <f t="shared" si="32"/>
        <v>3.8095238095238096E-4</v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1</v>
      </c>
      <c r="D353" s="29">
        <v>0</v>
      </c>
      <c r="E353" s="34">
        <f t="shared" si="31"/>
        <v>1.9241870309794111E-4</v>
      </c>
      <c r="F353" s="34" t="str">
        <f t="shared" si="32"/>
        <v/>
      </c>
      <c r="G353" s="31" t="str">
        <f t="shared" si="33"/>
        <v>0</v>
      </c>
      <c r="H353" s="26">
        <f t="shared" si="34"/>
        <v>0</v>
      </c>
    </row>
    <row r="354" spans="2:8" s="17" customFormat="1" ht="15" x14ac:dyDescent="0.2">
      <c r="B354" s="3" t="s">
        <v>124</v>
      </c>
      <c r="C354" s="29">
        <v>33</v>
      </c>
      <c r="D354" s="29">
        <v>56</v>
      </c>
      <c r="E354" s="34">
        <f t="shared" si="31"/>
        <v>6.3498172022320573E-3</v>
      </c>
      <c r="F354" s="34">
        <f t="shared" si="32"/>
        <v>1.0666666666666666E-2</v>
      </c>
      <c r="G354" s="31">
        <f t="shared" si="33"/>
        <v>0.69696969696969702</v>
      </c>
      <c r="H354" s="26">
        <f t="shared" si="34"/>
        <v>4.4256301712526465E-3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3</v>
      </c>
      <c r="E356" s="34" t="str">
        <f t="shared" si="31"/>
        <v/>
      </c>
      <c r="F356" s="34">
        <f t="shared" si="32"/>
        <v>5.7142857142857147E-4</v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4</v>
      </c>
      <c r="D357" s="29">
        <v>9</v>
      </c>
      <c r="E357" s="34">
        <f t="shared" si="31"/>
        <v>7.6967481239176446E-4</v>
      </c>
      <c r="F357" s="34">
        <f t="shared" si="32"/>
        <v>1.7142857142857142E-3</v>
      </c>
      <c r="G357" s="31">
        <f t="shared" si="33"/>
        <v>1.25</v>
      </c>
      <c r="H357" s="26">
        <f t="shared" si="34"/>
        <v>9.6209351548970563E-4</v>
      </c>
    </row>
    <row r="358" spans="2:8" s="17" customFormat="1" ht="15" x14ac:dyDescent="0.2">
      <c r="B358" s="3" t="s">
        <v>127</v>
      </c>
      <c r="C358" s="29">
        <v>7</v>
      </c>
      <c r="D358" s="29">
        <v>32</v>
      </c>
      <c r="E358" s="34">
        <f t="shared" si="31"/>
        <v>1.3469309216855877E-3</v>
      </c>
      <c r="F358" s="34">
        <f t="shared" si="32"/>
        <v>6.0952380952380954E-3</v>
      </c>
      <c r="G358" s="31">
        <f t="shared" si="33"/>
        <v>3.5714285714285716</v>
      </c>
      <c r="H358" s="26">
        <f t="shared" si="34"/>
        <v>4.8104675774485279E-3</v>
      </c>
    </row>
    <row r="359" spans="2:8" s="17" customFormat="1" ht="15" x14ac:dyDescent="0.2">
      <c r="B359" s="3" t="s">
        <v>123</v>
      </c>
      <c r="C359" s="29">
        <v>0</v>
      </c>
      <c r="D359" s="29">
        <v>2</v>
      </c>
      <c r="E359" s="34" t="str">
        <f t="shared" si="31"/>
        <v/>
      </c>
      <c r="F359" s="34">
        <f t="shared" si="32"/>
        <v>3.8095238095238096E-4</v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12</v>
      </c>
      <c r="D363" s="29">
        <v>3</v>
      </c>
      <c r="E363" s="34">
        <f t="shared" si="35"/>
        <v>2.3090244371752936E-3</v>
      </c>
      <c r="F363" s="34">
        <f t="shared" si="36"/>
        <v>5.7142857142857147E-4</v>
      </c>
      <c r="G363" s="31">
        <f t="shared" si="37"/>
        <v>-0.75</v>
      </c>
      <c r="H363" s="26">
        <f t="shared" si="38"/>
        <v>-1.7317683278814701E-3</v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1</v>
      </c>
      <c r="D365" s="29">
        <v>0</v>
      </c>
      <c r="E365" s="34">
        <f t="shared" si="35"/>
        <v>1.9241870309794111E-4</v>
      </c>
      <c r="F365" s="34" t="str">
        <f t="shared" si="36"/>
        <v/>
      </c>
      <c r="G365" s="31" t="str">
        <f t="shared" si="37"/>
        <v>0</v>
      </c>
      <c r="H365" s="26">
        <f t="shared" si="38"/>
        <v>0</v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2</v>
      </c>
      <c r="E367" s="34" t="str">
        <f t="shared" si="35"/>
        <v/>
      </c>
      <c r="F367" s="34">
        <f t="shared" si="36"/>
        <v>3.8095238095238096E-4</v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18</v>
      </c>
      <c r="D369" s="29">
        <v>31</v>
      </c>
      <c r="E369" s="34">
        <f t="shared" si="35"/>
        <v>3.4635366557629402E-3</v>
      </c>
      <c r="F369" s="34">
        <f t="shared" si="36"/>
        <v>5.9047619047619048E-3</v>
      </c>
      <c r="G369" s="31">
        <f t="shared" si="37"/>
        <v>0.72222222222222221</v>
      </c>
      <c r="H369" s="26">
        <f t="shared" si="38"/>
        <v>2.5014431402732343E-3</v>
      </c>
    </row>
    <row r="370" spans="2:8" s="17" customFormat="1" ht="15" x14ac:dyDescent="0.2">
      <c r="B370" s="3" t="s">
        <v>135</v>
      </c>
      <c r="C370" s="29">
        <v>14</v>
      </c>
      <c r="D370" s="29">
        <v>35</v>
      </c>
      <c r="E370" s="34">
        <f t="shared" si="35"/>
        <v>2.6938618433711755E-3</v>
      </c>
      <c r="F370" s="34">
        <f t="shared" si="36"/>
        <v>6.6666666666666671E-3</v>
      </c>
      <c r="G370" s="31">
        <f t="shared" si="37"/>
        <v>1.5</v>
      </c>
      <c r="H370" s="26">
        <f t="shared" si="38"/>
        <v>4.0407927650567632E-3</v>
      </c>
    </row>
    <row r="371" spans="2:8" s="17" customFormat="1" ht="15" x14ac:dyDescent="0.2">
      <c r="B371" s="3" t="s">
        <v>136</v>
      </c>
      <c r="C371" s="29">
        <v>0</v>
      </c>
      <c r="D371" s="29">
        <v>1</v>
      </c>
      <c r="E371" s="34" t="str">
        <f t="shared" si="35"/>
        <v/>
      </c>
      <c r="F371" s="34">
        <f t="shared" si="36"/>
        <v>1.9047619047619048E-4</v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132</v>
      </c>
      <c r="D372" s="29">
        <v>0</v>
      </c>
      <c r="E372" s="34">
        <f t="shared" si="35"/>
        <v>2.5399268808928229E-2</v>
      </c>
      <c r="F372" s="34" t="str">
        <f t="shared" si="36"/>
        <v/>
      </c>
      <c r="G372" s="31" t="str">
        <f t="shared" si="37"/>
        <v>0</v>
      </c>
      <c r="H372" s="26">
        <f t="shared" si="38"/>
        <v>0</v>
      </c>
    </row>
    <row r="373" spans="2:8" s="17" customFormat="1" ht="15" x14ac:dyDescent="0.2">
      <c r="B373" s="3" t="s">
        <v>382</v>
      </c>
      <c r="C373" s="29">
        <v>1</v>
      </c>
      <c r="D373" s="29">
        <v>0</v>
      </c>
      <c r="E373" s="34">
        <f t="shared" si="35"/>
        <v>1.9241870309794111E-4</v>
      </c>
      <c r="F373" s="34" t="str">
        <f t="shared" si="36"/>
        <v/>
      </c>
      <c r="G373" s="31" t="str">
        <f t="shared" si="37"/>
        <v>0</v>
      </c>
      <c r="H373" s="26">
        <f t="shared" si="38"/>
        <v>0</v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0</v>
      </c>
      <c r="D375" s="29">
        <v>0</v>
      </c>
      <c r="E375" s="34" t="str">
        <f t="shared" si="35"/>
        <v/>
      </c>
      <c r="F375" s="34" t="str">
        <f t="shared" si="36"/>
        <v/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2</v>
      </c>
      <c r="D377" s="29">
        <v>0</v>
      </c>
      <c r="E377" s="34">
        <f t="shared" si="35"/>
        <v>3.8483740619588223E-4</v>
      </c>
      <c r="F377" s="34" t="str">
        <f t="shared" si="36"/>
        <v/>
      </c>
      <c r="G377" s="31" t="str">
        <f t="shared" si="37"/>
        <v>0</v>
      </c>
      <c r="H377" s="26">
        <f t="shared" si="38"/>
        <v>0</v>
      </c>
    </row>
    <row r="378" spans="2:8" s="17" customFormat="1" ht="15" x14ac:dyDescent="0.2">
      <c r="B378" s="3" t="s">
        <v>149</v>
      </c>
      <c r="C378" s="29">
        <v>15</v>
      </c>
      <c r="D378" s="29">
        <v>29</v>
      </c>
      <c r="E378" s="34">
        <f t="shared" si="35"/>
        <v>2.8862805464691167E-3</v>
      </c>
      <c r="F378" s="34">
        <f t="shared" si="36"/>
        <v>5.5238095238095237E-3</v>
      </c>
      <c r="G378" s="31">
        <f t="shared" si="37"/>
        <v>0.93333333333333335</v>
      </c>
      <c r="H378" s="26">
        <f t="shared" si="38"/>
        <v>2.6938618433711755E-3</v>
      </c>
    </row>
    <row r="379" spans="2:8" s="17" customFormat="1" ht="15" x14ac:dyDescent="0.2">
      <c r="B379" s="3" t="s">
        <v>384</v>
      </c>
      <c r="C379" s="29">
        <v>2</v>
      </c>
      <c r="D379" s="29">
        <v>3</v>
      </c>
      <c r="E379" s="34">
        <f t="shared" si="35"/>
        <v>3.8483740619588223E-4</v>
      </c>
      <c r="F379" s="34">
        <f t="shared" si="36"/>
        <v>5.7142857142857147E-4</v>
      </c>
      <c r="G379" s="31">
        <f t="shared" si="37"/>
        <v>0.5</v>
      </c>
      <c r="H379" s="26">
        <f t="shared" si="38"/>
        <v>1.9241870309794111E-4</v>
      </c>
    </row>
    <row r="380" spans="2:8" s="17" customFormat="1" ht="30" x14ac:dyDescent="0.2">
      <c r="B380" s="3" t="s">
        <v>385</v>
      </c>
      <c r="C380" s="29">
        <v>0</v>
      </c>
      <c r="D380" s="29">
        <v>1</v>
      </c>
      <c r="E380" s="34" t="str">
        <f t="shared" si="35"/>
        <v/>
      </c>
      <c r="F380" s="34">
        <f t="shared" si="36"/>
        <v>1.9047619047619048E-4</v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0</v>
      </c>
      <c r="E383" s="34" t="str">
        <f t="shared" si="35"/>
        <v/>
      </c>
      <c r="F383" s="34" t="str">
        <f t="shared" si="36"/>
        <v/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1</v>
      </c>
      <c r="D385" s="29">
        <v>0</v>
      </c>
      <c r="E385" s="34">
        <f t="shared" si="35"/>
        <v>1.9241870309794111E-4</v>
      </c>
      <c r="F385" s="34" t="str">
        <f t="shared" si="36"/>
        <v/>
      </c>
      <c r="G385" s="31" t="str">
        <f t="shared" si="37"/>
        <v>0</v>
      </c>
      <c r="H385" s="26">
        <f t="shared" si="38"/>
        <v>0</v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2</v>
      </c>
      <c r="D387" s="29">
        <v>32</v>
      </c>
      <c r="E387" s="34">
        <f t="shared" si="35"/>
        <v>3.8483740619588223E-4</v>
      </c>
      <c r="F387" s="34">
        <f t="shared" si="36"/>
        <v>6.0952380952380954E-3</v>
      </c>
      <c r="G387" s="31">
        <f t="shared" si="37"/>
        <v>15</v>
      </c>
      <c r="H387" s="26">
        <f t="shared" si="38"/>
        <v>5.7725610929382333E-3</v>
      </c>
    </row>
    <row r="388" spans="2:8" s="17" customFormat="1" ht="15" x14ac:dyDescent="0.2">
      <c r="B388" s="3" t="s">
        <v>389</v>
      </c>
      <c r="C388" s="29">
        <v>2</v>
      </c>
      <c r="D388" s="29">
        <v>1</v>
      </c>
      <c r="E388" s="34">
        <f t="shared" si="35"/>
        <v>3.8483740619588223E-4</v>
      </c>
      <c r="F388" s="34">
        <f t="shared" si="36"/>
        <v>1.9047619047619048E-4</v>
      </c>
      <c r="G388" s="31">
        <f t="shared" si="37"/>
        <v>-0.5</v>
      </c>
      <c r="H388" s="26">
        <f t="shared" si="38"/>
        <v>-1.9241870309794111E-4</v>
      </c>
    </row>
    <row r="389" spans="2:8" s="17" customFormat="1" ht="15" x14ac:dyDescent="0.2">
      <c r="B389" s="3" t="s">
        <v>143</v>
      </c>
      <c r="C389" s="29">
        <v>0</v>
      </c>
      <c r="D389" s="29">
        <v>1</v>
      </c>
      <c r="E389" s="34" t="str">
        <f t="shared" si="35"/>
        <v/>
      </c>
      <c r="F389" s="34">
        <f t="shared" si="36"/>
        <v>1.9047619047619048E-4</v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0</v>
      </c>
      <c r="D391" s="29">
        <v>5</v>
      </c>
      <c r="E391" s="34" t="str">
        <f t="shared" si="35"/>
        <v/>
      </c>
      <c r="F391" s="34">
        <f t="shared" si="36"/>
        <v>9.5238095238095238E-4</v>
      </c>
      <c r="G391" s="31" t="str">
        <f t="shared" si="37"/>
        <v>0</v>
      </c>
      <c r="H391" s="26" t="str">
        <f t="shared" si="38"/>
        <v/>
      </c>
    </row>
    <row r="392" spans="2:8" s="17" customFormat="1" ht="15" x14ac:dyDescent="0.2">
      <c r="B392" s="3" t="s">
        <v>140</v>
      </c>
      <c r="C392" s="29">
        <v>0</v>
      </c>
      <c r="D392" s="29">
        <v>1</v>
      </c>
      <c r="E392" s="34" t="str">
        <f t="shared" si="35"/>
        <v/>
      </c>
      <c r="F392" s="34">
        <f t="shared" si="36"/>
        <v>1.9047619047619048E-4</v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12</v>
      </c>
      <c r="D393" s="29">
        <v>27</v>
      </c>
      <c r="E393" s="34">
        <f t="shared" si="35"/>
        <v>2.3090244371752936E-3</v>
      </c>
      <c r="F393" s="34">
        <f t="shared" si="36"/>
        <v>5.1428571428571426E-3</v>
      </c>
      <c r="G393" s="31">
        <f t="shared" si="37"/>
        <v>1.25</v>
      </c>
      <c r="H393" s="26">
        <f t="shared" si="38"/>
        <v>2.8862805464691171E-3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1</v>
      </c>
      <c r="E397" s="34" t="str">
        <f t="shared" si="35"/>
        <v/>
      </c>
      <c r="F397" s="34">
        <f t="shared" si="36"/>
        <v>1.9047619047619048E-4</v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0</v>
      </c>
      <c r="E398" s="34" t="str">
        <f t="shared" si="35"/>
        <v/>
      </c>
      <c r="F398" s="34" t="str">
        <f t="shared" si="36"/>
        <v/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1</v>
      </c>
      <c r="D401" s="29">
        <v>13</v>
      </c>
      <c r="E401" s="34">
        <f t="shared" si="35"/>
        <v>1.9241870309794111E-4</v>
      </c>
      <c r="F401" s="34">
        <f t="shared" si="36"/>
        <v>2.476190476190476E-3</v>
      </c>
      <c r="G401" s="31">
        <f t="shared" si="37"/>
        <v>12</v>
      </c>
      <c r="H401" s="26">
        <f t="shared" si="38"/>
        <v>2.3090244371752932E-3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2</v>
      </c>
      <c r="E403" s="34" t="str">
        <f t="shared" si="35"/>
        <v/>
      </c>
      <c r="F403" s="34">
        <f t="shared" si="36"/>
        <v>3.8095238095238096E-4</v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5</v>
      </c>
      <c r="D405" s="29">
        <v>1</v>
      </c>
      <c r="E405" s="34">
        <f t="shared" si="35"/>
        <v>9.6209351548970563E-4</v>
      </c>
      <c r="F405" s="34">
        <f t="shared" si="36"/>
        <v>1.9047619047619048E-4</v>
      </c>
      <c r="G405" s="31">
        <f t="shared" si="37"/>
        <v>-0.8</v>
      </c>
      <c r="H405" s="26">
        <f t="shared" si="38"/>
        <v>-7.6967481239176457E-4</v>
      </c>
    </row>
    <row r="406" spans="2:8" s="17" customFormat="1" ht="15" x14ac:dyDescent="0.2">
      <c r="B406" s="3" t="s">
        <v>397</v>
      </c>
      <c r="C406" s="29">
        <v>24</v>
      </c>
      <c r="D406" s="29">
        <v>46</v>
      </c>
      <c r="E406" s="34">
        <f t="shared" si="35"/>
        <v>4.6180488743505872E-3</v>
      </c>
      <c r="F406" s="34">
        <f t="shared" si="36"/>
        <v>8.7619047619047624E-3</v>
      </c>
      <c r="G406" s="31">
        <f t="shared" si="37"/>
        <v>0.91666666666666663</v>
      </c>
      <c r="H406" s="26">
        <f t="shared" si="38"/>
        <v>4.2332114681547049E-3</v>
      </c>
    </row>
    <row r="407" spans="2:8" s="17" customFormat="1" ht="15" x14ac:dyDescent="0.2">
      <c r="B407" s="3" t="s">
        <v>398</v>
      </c>
      <c r="C407" s="29">
        <v>1</v>
      </c>
      <c r="D407" s="29">
        <v>2</v>
      </c>
      <c r="E407" s="34">
        <f t="shared" si="35"/>
        <v>1.9241870309794111E-4</v>
      </c>
      <c r="F407" s="34">
        <f t="shared" si="36"/>
        <v>3.8095238095238096E-4</v>
      </c>
      <c r="G407" s="31">
        <f t="shared" si="37"/>
        <v>1</v>
      </c>
      <c r="H407" s="26">
        <f t="shared" si="38"/>
        <v>1.9241870309794111E-4</v>
      </c>
    </row>
    <row r="408" spans="2:8" s="17" customFormat="1" ht="15" x14ac:dyDescent="0.2">
      <c r="B408" s="3" t="s">
        <v>399</v>
      </c>
      <c r="C408" s="29">
        <v>12</v>
      </c>
      <c r="D408" s="29">
        <v>24</v>
      </c>
      <c r="E408" s="34">
        <f t="shared" si="35"/>
        <v>2.3090244371752936E-3</v>
      </c>
      <c r="F408" s="34">
        <f t="shared" si="36"/>
        <v>4.5714285714285718E-3</v>
      </c>
      <c r="G408" s="31">
        <f t="shared" si="37"/>
        <v>1</v>
      </c>
      <c r="H408" s="26">
        <f t="shared" si="38"/>
        <v>2.3090244371752936E-3</v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2</v>
      </c>
      <c r="D411" s="29">
        <v>1</v>
      </c>
      <c r="E411" s="34">
        <f t="shared" si="35"/>
        <v>3.8483740619588223E-4</v>
      </c>
      <c r="F411" s="34">
        <f t="shared" si="36"/>
        <v>1.9047619047619048E-4</v>
      </c>
      <c r="G411" s="31">
        <f t="shared" si="37"/>
        <v>-0.5</v>
      </c>
      <c r="H411" s="26">
        <f t="shared" si="38"/>
        <v>-1.9241870309794111E-4</v>
      </c>
    </row>
    <row r="412" spans="2:8" s="17" customFormat="1" ht="30" x14ac:dyDescent="0.2">
      <c r="B412" s="3" t="s">
        <v>402</v>
      </c>
      <c r="C412" s="29">
        <v>141</v>
      </c>
      <c r="D412" s="29">
        <v>8</v>
      </c>
      <c r="E412" s="34">
        <f t="shared" si="35"/>
        <v>2.7131037136809699E-2</v>
      </c>
      <c r="F412" s="34">
        <f t="shared" si="36"/>
        <v>1.5238095238095239E-3</v>
      </c>
      <c r="G412" s="31">
        <f t="shared" si="37"/>
        <v>-0.94326241134751776</v>
      </c>
      <c r="H412" s="26">
        <f t="shared" si="38"/>
        <v>-2.559168751202617E-2</v>
      </c>
    </row>
    <row r="413" spans="2:8" s="17" customFormat="1" ht="30" x14ac:dyDescent="0.2">
      <c r="B413" s="3" t="s">
        <v>403</v>
      </c>
      <c r="C413" s="29">
        <v>0</v>
      </c>
      <c r="D413" s="29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1</v>
      </c>
      <c r="E414" s="34" t="str">
        <f t="shared" si="35"/>
        <v/>
      </c>
      <c r="F414" s="34">
        <f t="shared" si="36"/>
        <v>1.9047619047619048E-4</v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1</v>
      </c>
      <c r="D415" s="29">
        <v>0</v>
      </c>
      <c r="E415" s="34">
        <f t="shared" si="35"/>
        <v>1.9241870309794111E-4</v>
      </c>
      <c r="F415" s="34" t="str">
        <f t="shared" si="36"/>
        <v/>
      </c>
      <c r="G415" s="31" t="str">
        <f t="shared" si="37"/>
        <v>0</v>
      </c>
      <c r="H415" s="26">
        <f t="shared" si="38"/>
        <v>0</v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1</v>
      </c>
      <c r="E417" s="34" t="str">
        <f t="shared" si="35"/>
        <v/>
      </c>
      <c r="F417" s="34">
        <f t="shared" si="36"/>
        <v>1.9047619047619048E-4</v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2</v>
      </c>
      <c r="E419" s="34" t="str">
        <f t="shared" si="35"/>
        <v/>
      </c>
      <c r="F419" s="34">
        <f t="shared" si="36"/>
        <v>3.8095238095238096E-4</v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1</v>
      </c>
      <c r="E420" s="34" t="str">
        <f t="shared" si="35"/>
        <v/>
      </c>
      <c r="F420" s="34">
        <f t="shared" si="36"/>
        <v>1.9047619047619048E-4</v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1</v>
      </c>
      <c r="D422" s="29">
        <v>0</v>
      </c>
      <c r="E422" s="34">
        <f t="shared" si="35"/>
        <v>1.9241870309794111E-4</v>
      </c>
      <c r="F422" s="34" t="str">
        <f t="shared" si="36"/>
        <v/>
      </c>
      <c r="G422" s="31" t="str">
        <f t="shared" si="37"/>
        <v>0</v>
      </c>
      <c r="H422" s="26">
        <f t="shared" si="38"/>
        <v>0</v>
      </c>
    </row>
    <row r="423" spans="2:8" s="17" customFormat="1" ht="30" x14ac:dyDescent="0.2">
      <c r="B423" s="3" t="s">
        <v>410</v>
      </c>
      <c r="C423" s="29">
        <v>3</v>
      </c>
      <c r="D423" s="29">
        <v>0</v>
      </c>
      <c r="E423" s="34">
        <f t="shared" si="35"/>
        <v>5.772561092938234E-4</v>
      </c>
      <c r="F423" s="34" t="str">
        <f t="shared" si="36"/>
        <v/>
      </c>
      <c r="G423" s="31" t="str">
        <f t="shared" si="37"/>
        <v>0</v>
      </c>
      <c r="H423" s="26">
        <f t="shared" si="38"/>
        <v>0</v>
      </c>
    </row>
    <row r="424" spans="2:8" s="17" customFormat="1" ht="30" x14ac:dyDescent="0.2">
      <c r="B424" s="3" t="s">
        <v>411</v>
      </c>
      <c r="C424" s="29">
        <v>0</v>
      </c>
      <c r="D424" s="29">
        <v>4</v>
      </c>
      <c r="E424" s="34" t="str">
        <f t="shared" ref="E424:E487" si="39">+IF(C424=0,"",C424/C$294)</f>
        <v/>
      </c>
      <c r="F424" s="34">
        <f t="shared" ref="F424:F487" si="40">+IF(D424=0,"",D424/D$294)</f>
        <v>7.6190476190476193E-4</v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1</v>
      </c>
      <c r="E428" s="34" t="str">
        <f t="shared" si="39"/>
        <v/>
      </c>
      <c r="F428" s="34">
        <f t="shared" si="40"/>
        <v>1.9047619047619048E-4</v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1</v>
      </c>
      <c r="E429" s="34" t="str">
        <f t="shared" si="39"/>
        <v/>
      </c>
      <c r="F429" s="34">
        <f t="shared" si="40"/>
        <v>1.9047619047619048E-4</v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1</v>
      </c>
      <c r="E431" s="34" t="str">
        <f t="shared" si="39"/>
        <v/>
      </c>
      <c r="F431" s="34">
        <f t="shared" si="40"/>
        <v>1.9047619047619048E-4</v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2</v>
      </c>
      <c r="D432" s="29">
        <v>3</v>
      </c>
      <c r="E432" s="34">
        <f t="shared" si="39"/>
        <v>3.8483740619588223E-4</v>
      </c>
      <c r="F432" s="34">
        <f t="shared" si="40"/>
        <v>5.7142857142857147E-4</v>
      </c>
      <c r="G432" s="31">
        <f t="shared" si="41"/>
        <v>0.5</v>
      </c>
      <c r="H432" s="26">
        <f t="shared" si="42"/>
        <v>1.9241870309794111E-4</v>
      </c>
    </row>
    <row r="433" spans="2:8" s="17" customFormat="1" ht="15" x14ac:dyDescent="0.2">
      <c r="B433" s="3" t="s">
        <v>162</v>
      </c>
      <c r="C433" s="29">
        <v>3</v>
      </c>
      <c r="D433" s="29">
        <v>3</v>
      </c>
      <c r="E433" s="34">
        <f t="shared" si="39"/>
        <v>5.772561092938234E-4</v>
      </c>
      <c r="F433" s="34">
        <f t="shared" si="40"/>
        <v>5.7142857142857147E-4</v>
      </c>
      <c r="G433" s="31">
        <f t="shared" si="41"/>
        <v>0</v>
      </c>
      <c r="H433" s="26">
        <f t="shared" si="42"/>
        <v>0</v>
      </c>
    </row>
    <row r="434" spans="2:8" s="17" customFormat="1" ht="45" x14ac:dyDescent="0.2">
      <c r="B434" s="3" t="s">
        <v>418</v>
      </c>
      <c r="C434" s="29">
        <v>6</v>
      </c>
      <c r="D434" s="29">
        <v>28</v>
      </c>
      <c r="E434" s="34">
        <f t="shared" si="39"/>
        <v>1.1545122185876468E-3</v>
      </c>
      <c r="F434" s="34">
        <f t="shared" si="40"/>
        <v>5.3333333333333332E-3</v>
      </c>
      <c r="G434" s="31">
        <f t="shared" si="41"/>
        <v>3.6666666666666665</v>
      </c>
      <c r="H434" s="26">
        <f t="shared" si="42"/>
        <v>4.2332114681547049E-3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1</v>
      </c>
      <c r="D436" s="29">
        <v>1</v>
      </c>
      <c r="E436" s="34">
        <f t="shared" si="39"/>
        <v>1.9241870309794111E-4</v>
      </c>
      <c r="F436" s="34">
        <f t="shared" si="40"/>
        <v>1.9047619047619048E-4</v>
      </c>
      <c r="G436" s="31">
        <f t="shared" si="41"/>
        <v>0</v>
      </c>
      <c r="H436" s="26">
        <f t="shared" si="42"/>
        <v>0</v>
      </c>
    </row>
    <row r="437" spans="2:8" s="17" customFormat="1" ht="30" x14ac:dyDescent="0.2">
      <c r="B437" s="3" t="s">
        <v>420</v>
      </c>
      <c r="C437" s="29">
        <v>98</v>
      </c>
      <c r="D437" s="29">
        <v>48</v>
      </c>
      <c r="E437" s="34">
        <f t="shared" si="39"/>
        <v>1.885703290359823E-2</v>
      </c>
      <c r="F437" s="34">
        <f t="shared" si="40"/>
        <v>9.1428571428571435E-3</v>
      </c>
      <c r="G437" s="31">
        <f t="shared" si="41"/>
        <v>-0.51020408163265307</v>
      </c>
      <c r="H437" s="26">
        <f t="shared" si="42"/>
        <v>-9.6209351548970558E-3</v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1</v>
      </c>
      <c r="E439" s="34" t="str">
        <f t="shared" si="39"/>
        <v/>
      </c>
      <c r="F439" s="34">
        <f t="shared" si="40"/>
        <v>1.9047619047619048E-4</v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4</v>
      </c>
      <c r="D441" s="29">
        <v>1</v>
      </c>
      <c r="E441" s="34">
        <f t="shared" si="39"/>
        <v>7.6967481239176446E-4</v>
      </c>
      <c r="F441" s="34">
        <f t="shared" si="40"/>
        <v>1.9047619047619048E-4</v>
      </c>
      <c r="G441" s="31">
        <f t="shared" si="41"/>
        <v>-0.75</v>
      </c>
      <c r="H441" s="26">
        <f t="shared" si="42"/>
        <v>-5.7725610929382329E-4</v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1</v>
      </c>
      <c r="D446" s="29">
        <v>0</v>
      </c>
      <c r="E446" s="34">
        <f t="shared" si="39"/>
        <v>1.9241870309794111E-4</v>
      </c>
      <c r="F446" s="34" t="str">
        <f t="shared" si="40"/>
        <v/>
      </c>
      <c r="G446" s="31" t="str">
        <f t="shared" si="41"/>
        <v>0</v>
      </c>
      <c r="H446" s="26">
        <f t="shared" si="42"/>
        <v>0</v>
      </c>
    </row>
    <row r="447" spans="2:8" s="17" customFormat="1" ht="30" x14ac:dyDescent="0.2">
      <c r="B447" s="3" t="s">
        <v>427</v>
      </c>
      <c r="C447" s="29">
        <v>0</v>
      </c>
      <c r="D447" s="29">
        <v>1</v>
      </c>
      <c r="E447" s="34" t="str">
        <f t="shared" si="39"/>
        <v/>
      </c>
      <c r="F447" s="34">
        <f t="shared" si="40"/>
        <v>1.9047619047619048E-4</v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1</v>
      </c>
      <c r="E449" s="34" t="str">
        <f t="shared" si="39"/>
        <v/>
      </c>
      <c r="F449" s="34">
        <f t="shared" si="40"/>
        <v>1.9047619047619048E-4</v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1</v>
      </c>
      <c r="D450" s="29">
        <v>1</v>
      </c>
      <c r="E450" s="34">
        <f t="shared" si="39"/>
        <v>1.9241870309794111E-4</v>
      </c>
      <c r="F450" s="34">
        <f t="shared" si="40"/>
        <v>1.9047619047619048E-4</v>
      </c>
      <c r="G450" s="31">
        <f t="shared" si="41"/>
        <v>0</v>
      </c>
      <c r="H450" s="26">
        <f t="shared" si="42"/>
        <v>0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1</v>
      </c>
      <c r="D455" s="29">
        <v>0</v>
      </c>
      <c r="E455" s="34">
        <f t="shared" si="39"/>
        <v>1.9241870309794111E-4</v>
      </c>
      <c r="F455" s="34" t="str">
        <f t="shared" si="40"/>
        <v/>
      </c>
      <c r="G455" s="31" t="str">
        <f t="shared" si="41"/>
        <v>0</v>
      </c>
      <c r="H455" s="26">
        <f t="shared" si="42"/>
        <v>0</v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9</v>
      </c>
      <c r="D460" s="29">
        <v>0</v>
      </c>
      <c r="E460" s="34">
        <f t="shared" si="39"/>
        <v>1.7317683278814701E-3</v>
      </c>
      <c r="F460" s="34" t="str">
        <f t="shared" si="40"/>
        <v/>
      </c>
      <c r="G460" s="31" t="str">
        <f t="shared" si="41"/>
        <v>0</v>
      </c>
      <c r="H460" s="26">
        <f t="shared" si="42"/>
        <v>0</v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30</v>
      </c>
      <c r="D463" s="29">
        <v>19</v>
      </c>
      <c r="E463" s="34">
        <f t="shared" si="39"/>
        <v>5.7725610929382333E-3</v>
      </c>
      <c r="F463" s="34">
        <f t="shared" si="40"/>
        <v>3.619047619047619E-3</v>
      </c>
      <c r="G463" s="31">
        <f t="shared" si="41"/>
        <v>-0.36666666666666664</v>
      </c>
      <c r="H463" s="26">
        <f t="shared" si="42"/>
        <v>-2.116605734077352E-3</v>
      </c>
    </row>
    <row r="464" spans="2:8" s="17" customFormat="1" ht="15" x14ac:dyDescent="0.2">
      <c r="B464" s="3" t="s">
        <v>478</v>
      </c>
      <c r="C464" s="29">
        <v>4</v>
      </c>
      <c r="D464" s="29">
        <v>0</v>
      </c>
      <c r="E464" s="34">
        <f t="shared" si="39"/>
        <v>7.6967481239176446E-4</v>
      </c>
      <c r="F464" s="34" t="str">
        <f t="shared" si="40"/>
        <v/>
      </c>
      <c r="G464" s="31" t="str">
        <f t="shared" si="41"/>
        <v>0</v>
      </c>
      <c r="H464" s="26">
        <f t="shared" si="42"/>
        <v>0</v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45</v>
      </c>
      <c r="D467" s="29">
        <v>54</v>
      </c>
      <c r="E467" s="34">
        <f t="shared" si="39"/>
        <v>8.6588416394073504E-3</v>
      </c>
      <c r="F467" s="34">
        <f t="shared" si="40"/>
        <v>1.0285714285714285E-2</v>
      </c>
      <c r="G467" s="31">
        <f t="shared" si="41"/>
        <v>0.2</v>
      </c>
      <c r="H467" s="26">
        <f t="shared" si="42"/>
        <v>1.7317683278814701E-3</v>
      </c>
    </row>
    <row r="468" spans="2:8" s="17" customFormat="1" ht="15" x14ac:dyDescent="0.2">
      <c r="B468" s="3" t="s">
        <v>182</v>
      </c>
      <c r="C468" s="29">
        <v>0</v>
      </c>
      <c r="D468" s="29">
        <v>4</v>
      </c>
      <c r="E468" s="34" t="str">
        <f t="shared" si="39"/>
        <v/>
      </c>
      <c r="F468" s="34">
        <f t="shared" si="40"/>
        <v>7.6190476190476193E-4</v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1</v>
      </c>
      <c r="D471" s="29">
        <v>0</v>
      </c>
      <c r="E471" s="34">
        <f t="shared" si="39"/>
        <v>1.9241870309794111E-4</v>
      </c>
      <c r="F471" s="34" t="str">
        <f t="shared" si="40"/>
        <v/>
      </c>
      <c r="G471" s="31" t="str">
        <f t="shared" si="41"/>
        <v>0</v>
      </c>
      <c r="H471" s="26">
        <f t="shared" si="42"/>
        <v>0</v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1</v>
      </c>
      <c r="D473" s="29">
        <v>0</v>
      </c>
      <c r="E473" s="34">
        <f t="shared" si="39"/>
        <v>1.9241870309794111E-4</v>
      </c>
      <c r="F473" s="34" t="str">
        <f t="shared" si="40"/>
        <v/>
      </c>
      <c r="G473" s="31" t="str">
        <f t="shared" si="41"/>
        <v>0</v>
      </c>
      <c r="H473" s="26">
        <f t="shared" si="42"/>
        <v>0</v>
      </c>
    </row>
    <row r="474" spans="2:8" s="17" customFormat="1" ht="30" x14ac:dyDescent="0.2">
      <c r="B474" s="3" t="s">
        <v>436</v>
      </c>
      <c r="C474" s="29">
        <v>0</v>
      </c>
      <c r="D474" s="29">
        <v>1</v>
      </c>
      <c r="E474" s="34" t="str">
        <f t="shared" si="39"/>
        <v/>
      </c>
      <c r="F474" s="34">
        <f t="shared" si="40"/>
        <v>1.9047619047619048E-4</v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2</v>
      </c>
      <c r="D475" s="29">
        <v>0</v>
      </c>
      <c r="E475" s="34">
        <f t="shared" si="39"/>
        <v>3.8483740619588223E-4</v>
      </c>
      <c r="F475" s="34" t="str">
        <f t="shared" si="40"/>
        <v/>
      </c>
      <c r="G475" s="31" t="str">
        <f t="shared" si="41"/>
        <v>0</v>
      </c>
      <c r="H475" s="26">
        <f t="shared" si="42"/>
        <v>0</v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6</v>
      </c>
      <c r="D478" s="29">
        <v>4</v>
      </c>
      <c r="E478" s="34">
        <f t="shared" si="39"/>
        <v>1.1545122185876468E-3</v>
      </c>
      <c r="F478" s="34">
        <f t="shared" si="40"/>
        <v>7.6190476190476193E-4</v>
      </c>
      <c r="G478" s="31">
        <f t="shared" si="41"/>
        <v>-0.33333333333333331</v>
      </c>
      <c r="H478" s="26">
        <f t="shared" si="42"/>
        <v>-3.8483740619588223E-4</v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1</v>
      </c>
      <c r="E480" s="34" t="str">
        <f t="shared" si="39"/>
        <v/>
      </c>
      <c r="F480" s="34">
        <f t="shared" si="40"/>
        <v>1.9047619047619048E-4</v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1</v>
      </c>
      <c r="D481" s="29">
        <v>2</v>
      </c>
      <c r="E481" s="34">
        <f t="shared" si="39"/>
        <v>1.9241870309794111E-4</v>
      </c>
      <c r="F481" s="34">
        <f t="shared" si="40"/>
        <v>3.8095238095238096E-4</v>
      </c>
      <c r="G481" s="31">
        <f t="shared" si="41"/>
        <v>1</v>
      </c>
      <c r="H481" s="26">
        <f t="shared" si="42"/>
        <v>1.9241870309794111E-4</v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11</v>
      </c>
      <c r="D483" s="29">
        <v>11</v>
      </c>
      <c r="E483" s="34">
        <f t="shared" si="39"/>
        <v>2.1166057340773524E-3</v>
      </c>
      <c r="F483" s="34">
        <f t="shared" si="40"/>
        <v>2.0952380952380953E-3</v>
      </c>
      <c r="G483" s="31">
        <f t="shared" si="41"/>
        <v>0</v>
      </c>
      <c r="H483" s="26">
        <f t="shared" si="42"/>
        <v>0</v>
      </c>
    </row>
    <row r="484" spans="2:8" s="17" customFormat="1" ht="30" x14ac:dyDescent="0.2">
      <c r="B484" s="3" t="s">
        <v>184</v>
      </c>
      <c r="C484" s="29">
        <v>1</v>
      </c>
      <c r="D484" s="29">
        <v>57</v>
      </c>
      <c r="E484" s="34">
        <f t="shared" si="39"/>
        <v>1.9241870309794111E-4</v>
      </c>
      <c r="F484" s="34">
        <f t="shared" si="40"/>
        <v>1.0857142857142857E-2</v>
      </c>
      <c r="G484" s="31">
        <f t="shared" si="41"/>
        <v>56</v>
      </c>
      <c r="H484" s="26">
        <f t="shared" si="42"/>
        <v>1.0775447373484702E-2</v>
      </c>
    </row>
    <row r="485" spans="2:8" s="17" customFormat="1" ht="15" x14ac:dyDescent="0.2">
      <c r="B485" s="3" t="s">
        <v>443</v>
      </c>
      <c r="C485" s="29">
        <v>9</v>
      </c>
      <c r="D485" s="29">
        <v>17</v>
      </c>
      <c r="E485" s="34">
        <f t="shared" si="39"/>
        <v>1.7317683278814701E-3</v>
      </c>
      <c r="F485" s="34">
        <f t="shared" si="40"/>
        <v>3.2380952380952383E-3</v>
      </c>
      <c r="G485" s="31">
        <f t="shared" si="41"/>
        <v>0.88888888888888884</v>
      </c>
      <c r="H485" s="26">
        <f t="shared" si="42"/>
        <v>1.5393496247835289E-3</v>
      </c>
    </row>
    <row r="486" spans="2:8" s="17" customFormat="1" ht="15" x14ac:dyDescent="0.2">
      <c r="B486" s="3" t="s">
        <v>171</v>
      </c>
      <c r="C486" s="29">
        <v>1</v>
      </c>
      <c r="D486" s="29">
        <v>0</v>
      </c>
      <c r="E486" s="34">
        <f t="shared" si="39"/>
        <v>1.9241870309794111E-4</v>
      </c>
      <c r="F486" s="34" t="str">
        <f t="shared" si="40"/>
        <v/>
      </c>
      <c r="G486" s="31" t="str">
        <f t="shared" si="41"/>
        <v>0</v>
      </c>
      <c r="H486" s="26">
        <f t="shared" si="42"/>
        <v>0</v>
      </c>
    </row>
    <row r="487" spans="2:8" s="17" customFormat="1" ht="15" x14ac:dyDescent="0.2">
      <c r="B487" s="3" t="s">
        <v>444</v>
      </c>
      <c r="C487" s="29">
        <v>0</v>
      </c>
      <c r="D487" s="29">
        <v>5</v>
      </c>
      <c r="E487" s="34" t="str">
        <f t="shared" si="39"/>
        <v/>
      </c>
      <c r="F487" s="34">
        <f t="shared" si="40"/>
        <v>9.5238095238095238E-4</v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1</v>
      </c>
      <c r="E488" s="34" t="str">
        <f t="shared" ref="E488:E499" si="43">+IF(C488=0,"",C488/C$294)</f>
        <v/>
      </c>
      <c r="F488" s="34">
        <f t="shared" ref="F488:F499" si="44">+IF(D488=0,"",D488/D$294)</f>
        <v>1.9047619047619048E-4</v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1</v>
      </c>
      <c r="D490" s="29">
        <v>1</v>
      </c>
      <c r="E490" s="34">
        <f t="shared" si="43"/>
        <v>1.9241870309794111E-4</v>
      </c>
      <c r="F490" s="34">
        <f t="shared" si="44"/>
        <v>1.9047619047619048E-4</v>
      </c>
      <c r="G490" s="31">
        <f t="shared" si="45"/>
        <v>0</v>
      </c>
      <c r="H490" s="26">
        <f t="shared" si="46"/>
        <v>0</v>
      </c>
    </row>
    <row r="491" spans="2:8" s="17" customFormat="1" ht="15" x14ac:dyDescent="0.2">
      <c r="B491" s="3" t="s">
        <v>180</v>
      </c>
      <c r="C491" s="29">
        <v>9</v>
      </c>
      <c r="D491" s="29">
        <v>46</v>
      </c>
      <c r="E491" s="34">
        <f t="shared" si="43"/>
        <v>1.7317683278814701E-3</v>
      </c>
      <c r="F491" s="34">
        <f t="shared" si="44"/>
        <v>8.7619047619047624E-3</v>
      </c>
      <c r="G491" s="31">
        <f t="shared" si="45"/>
        <v>4.1111111111111107</v>
      </c>
      <c r="H491" s="26">
        <f t="shared" si="46"/>
        <v>7.1194920146238211E-3</v>
      </c>
    </row>
    <row r="492" spans="2:8" s="17" customFormat="1" ht="15" x14ac:dyDescent="0.2">
      <c r="B492" s="3" t="s">
        <v>480</v>
      </c>
      <c r="C492" s="29">
        <v>0</v>
      </c>
      <c r="D492" s="29">
        <v>25</v>
      </c>
      <c r="E492" s="34" t="str">
        <f t="shared" si="43"/>
        <v/>
      </c>
      <c r="F492" s="34">
        <f t="shared" si="44"/>
        <v>4.7619047619047623E-3</v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3</v>
      </c>
      <c r="D493" s="29">
        <v>0</v>
      </c>
      <c r="E493" s="34">
        <f t="shared" si="43"/>
        <v>5.772561092938234E-4</v>
      </c>
      <c r="F493" s="34" t="str">
        <f t="shared" si="44"/>
        <v/>
      </c>
      <c r="G493" s="31" t="str">
        <f t="shared" si="45"/>
        <v>0</v>
      </c>
      <c r="H493" s="26">
        <f t="shared" si="46"/>
        <v>0</v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1</v>
      </c>
      <c r="D497" s="29">
        <v>1</v>
      </c>
      <c r="E497" s="34">
        <f t="shared" si="43"/>
        <v>1.9241870309794111E-4</v>
      </c>
      <c r="F497" s="34">
        <f t="shared" si="44"/>
        <v>1.9047619047619048E-4</v>
      </c>
      <c r="G497" s="31">
        <f t="shared" si="45"/>
        <v>0</v>
      </c>
      <c r="H497" s="26">
        <f t="shared" si="46"/>
        <v>0</v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326</v>
      </c>
      <c r="D505" s="21">
        <f>SUM(D506:D530)</f>
        <v>2987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8.1625766871165641</v>
      </c>
      <c r="H505" s="22">
        <f>+IF(OR(AND(E505=""),(G505="")),"",E505*G505)</f>
        <v>8.1625766871165641</v>
      </c>
    </row>
    <row r="506" spans="2:8" s="17" customFormat="1" ht="15" x14ac:dyDescent="0.2">
      <c r="B506" s="3" t="s">
        <v>454</v>
      </c>
      <c r="C506" s="29">
        <v>1</v>
      </c>
      <c r="D506" s="29">
        <v>3</v>
      </c>
      <c r="E506" s="34">
        <f>+IF(C506=0,"",C506/C$505)</f>
        <v>3.0674846625766872E-3</v>
      </c>
      <c r="F506" s="34">
        <f>+IF(D506=0,"",D506/D$505)</f>
        <v>1.004352192835621E-3</v>
      </c>
      <c r="G506" s="31">
        <f>+IF(OR(AND(D506=0),(C506=0)),"0",((D506-C506)/C506))</f>
        <v>2</v>
      </c>
      <c r="H506" s="26">
        <f>+IF(OR(AND(E506=""),(G506="")),"",E506*G506)</f>
        <v>6.1349693251533744E-3</v>
      </c>
    </row>
    <row r="507" spans="2:8" s="17" customFormat="1" ht="15" x14ac:dyDescent="0.2">
      <c r="B507" s="3" t="s">
        <v>187</v>
      </c>
      <c r="C507" s="29">
        <v>0</v>
      </c>
      <c r="D507" s="29">
        <v>9</v>
      </c>
      <c r="E507" s="34" t="str">
        <f t="shared" ref="E507:E529" si="47">+IF(C507=0,"",C507/C$505)</f>
        <v/>
      </c>
      <c r="F507" s="34">
        <f t="shared" ref="F507:F529" si="48">+IF(D507=0,"",D507/D$505)</f>
        <v>3.0130565785068631E-3</v>
      </c>
      <c r="G507" s="31" t="str">
        <f t="shared" ref="G507:G529" si="49">+IF(OR(AND(D507=0),(C507=0)),"0",((D507-C507)/C507))</f>
        <v>0</v>
      </c>
      <c r="H507" s="26" t="str">
        <f t="shared" ref="H507:H530" si="50">+IF(OR(AND(E507=""),(G507="")),"",E507*G507)</f>
        <v/>
      </c>
    </row>
    <row r="508" spans="2:8" s="17" customFormat="1" ht="15" x14ac:dyDescent="0.2">
      <c r="B508" s="3" t="s">
        <v>455</v>
      </c>
      <c r="C508" s="29">
        <v>100</v>
      </c>
      <c r="D508" s="29">
        <v>797</v>
      </c>
      <c r="E508" s="34">
        <f t="shared" si="47"/>
        <v>0.30674846625766872</v>
      </c>
      <c r="F508" s="34">
        <f t="shared" si="48"/>
        <v>0.26682289922999664</v>
      </c>
      <c r="G508" s="31">
        <f t="shared" si="49"/>
        <v>6.97</v>
      </c>
      <c r="H508" s="26">
        <f t="shared" si="50"/>
        <v>2.1380368098159508</v>
      </c>
    </row>
    <row r="509" spans="2:8" s="17" customFormat="1" ht="15" x14ac:dyDescent="0.2">
      <c r="B509" s="3" t="s">
        <v>456</v>
      </c>
      <c r="C509" s="29">
        <v>37</v>
      </c>
      <c r="D509" s="29">
        <v>186</v>
      </c>
      <c r="E509" s="34">
        <f t="shared" si="47"/>
        <v>0.11349693251533742</v>
      </c>
      <c r="F509" s="34">
        <f t="shared" si="48"/>
        <v>6.2269835955808504E-2</v>
      </c>
      <c r="G509" s="31">
        <f t="shared" si="49"/>
        <v>4.0270270270270272</v>
      </c>
      <c r="H509" s="26">
        <f t="shared" si="50"/>
        <v>0.45705521472392641</v>
      </c>
    </row>
    <row r="510" spans="2:8" s="17" customFormat="1" ht="15" x14ac:dyDescent="0.2">
      <c r="B510" s="3" t="s">
        <v>188</v>
      </c>
      <c r="C510" s="29">
        <v>5</v>
      </c>
      <c r="D510" s="29">
        <v>21</v>
      </c>
      <c r="E510" s="34">
        <f t="shared" si="47"/>
        <v>1.5337423312883436E-2</v>
      </c>
      <c r="F510" s="34">
        <f t="shared" si="48"/>
        <v>7.030465349849347E-3</v>
      </c>
      <c r="G510" s="31">
        <f t="shared" si="49"/>
        <v>3.2</v>
      </c>
      <c r="H510" s="26">
        <f t="shared" si="50"/>
        <v>4.9079754601226995E-2</v>
      </c>
    </row>
    <row r="511" spans="2:8" s="17" customFormat="1" ht="15" x14ac:dyDescent="0.2">
      <c r="B511" s="3" t="s">
        <v>186</v>
      </c>
      <c r="C511" s="29">
        <v>0</v>
      </c>
      <c r="D511" s="29">
        <v>1</v>
      </c>
      <c r="E511" s="34" t="str">
        <f t="shared" si="47"/>
        <v/>
      </c>
      <c r="F511" s="34">
        <f t="shared" si="48"/>
        <v>3.3478406427854036E-4</v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1</v>
      </c>
      <c r="D512" s="29">
        <v>1</v>
      </c>
      <c r="E512" s="34">
        <f t="shared" si="47"/>
        <v>3.0674846625766872E-3</v>
      </c>
      <c r="F512" s="34">
        <f t="shared" si="48"/>
        <v>3.3478406427854036E-4</v>
      </c>
      <c r="G512" s="31">
        <f t="shared" si="49"/>
        <v>0</v>
      </c>
      <c r="H512" s="26">
        <f t="shared" si="50"/>
        <v>0</v>
      </c>
    </row>
    <row r="513" spans="2:8" s="17" customFormat="1" ht="15" x14ac:dyDescent="0.2">
      <c r="B513" s="3" t="s">
        <v>457</v>
      </c>
      <c r="C513" s="29">
        <v>0</v>
      </c>
      <c r="D513" s="29">
        <v>0</v>
      </c>
      <c r="E513" s="34" t="str">
        <f t="shared" si="47"/>
        <v/>
      </c>
      <c r="F513" s="34" t="str">
        <f t="shared" si="48"/>
        <v/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0</v>
      </c>
      <c r="D515" s="29">
        <v>8</v>
      </c>
      <c r="E515" s="34" t="str">
        <f t="shared" si="47"/>
        <v/>
      </c>
      <c r="F515" s="34">
        <f t="shared" si="48"/>
        <v>2.6782725142283229E-3</v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0</v>
      </c>
      <c r="D516" s="29">
        <v>0</v>
      </c>
      <c r="E516" s="34" t="str">
        <f t="shared" si="47"/>
        <v/>
      </c>
      <c r="F516" s="34" t="str">
        <f t="shared" si="48"/>
        <v/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4</v>
      </c>
      <c r="D517" s="29">
        <v>3</v>
      </c>
      <c r="E517" s="34">
        <f t="shared" si="47"/>
        <v>1.2269938650306749E-2</v>
      </c>
      <c r="F517" s="34">
        <f t="shared" si="48"/>
        <v>1.004352192835621E-3</v>
      </c>
      <c r="G517" s="31">
        <f t="shared" si="49"/>
        <v>-0.25</v>
      </c>
      <c r="H517" s="26">
        <f t="shared" si="50"/>
        <v>-3.0674846625766872E-3</v>
      </c>
    </row>
    <row r="518" spans="2:8" s="17" customFormat="1" ht="15" x14ac:dyDescent="0.2">
      <c r="B518" s="3" t="s">
        <v>190</v>
      </c>
      <c r="C518" s="29">
        <v>4</v>
      </c>
      <c r="D518" s="29">
        <v>24</v>
      </c>
      <c r="E518" s="34">
        <f t="shared" si="47"/>
        <v>1.2269938650306749E-2</v>
      </c>
      <c r="F518" s="34">
        <f t="shared" si="48"/>
        <v>8.0348175426849678E-3</v>
      </c>
      <c r="G518" s="31">
        <f t="shared" si="49"/>
        <v>5</v>
      </c>
      <c r="H518" s="26">
        <f t="shared" si="50"/>
        <v>6.1349693251533742E-2</v>
      </c>
    </row>
    <row r="519" spans="2:8" s="17" customFormat="1" ht="15" x14ac:dyDescent="0.2">
      <c r="B519" s="3" t="s">
        <v>192</v>
      </c>
      <c r="C519" s="29">
        <v>0</v>
      </c>
      <c r="D519" s="29">
        <v>0</v>
      </c>
      <c r="E519" s="34" t="str">
        <f t="shared" si="47"/>
        <v/>
      </c>
      <c r="F519" s="34" t="str">
        <f t="shared" si="48"/>
        <v/>
      </c>
      <c r="G519" s="31" t="str">
        <f t="shared" si="49"/>
        <v>0</v>
      </c>
      <c r="H519" s="26" t="str">
        <f t="shared" si="50"/>
        <v/>
      </c>
    </row>
    <row r="520" spans="2:8" s="17" customFormat="1" ht="15" x14ac:dyDescent="0.2">
      <c r="B520" s="3" t="s">
        <v>191</v>
      </c>
      <c r="C520" s="29">
        <v>50</v>
      </c>
      <c r="D520" s="29">
        <v>9</v>
      </c>
      <c r="E520" s="34">
        <f t="shared" si="47"/>
        <v>0.15337423312883436</v>
      </c>
      <c r="F520" s="34">
        <f t="shared" si="48"/>
        <v>3.0130565785068631E-3</v>
      </c>
      <c r="G520" s="31">
        <f t="shared" si="49"/>
        <v>-0.82</v>
      </c>
      <c r="H520" s="26">
        <f t="shared" si="50"/>
        <v>-0.12576687116564417</v>
      </c>
    </row>
    <row r="521" spans="2:8" s="17" customFormat="1" ht="15" x14ac:dyDescent="0.2">
      <c r="B521" s="3" t="s">
        <v>461</v>
      </c>
      <c r="C521" s="29">
        <v>65</v>
      </c>
      <c r="D521" s="29">
        <v>32</v>
      </c>
      <c r="E521" s="34">
        <f t="shared" si="47"/>
        <v>0.19938650306748465</v>
      </c>
      <c r="F521" s="34">
        <f t="shared" si="48"/>
        <v>1.0713090056913292E-2</v>
      </c>
      <c r="G521" s="31">
        <f t="shared" si="49"/>
        <v>-0.50769230769230766</v>
      </c>
      <c r="H521" s="26">
        <f t="shared" si="50"/>
        <v>-0.10122699386503066</v>
      </c>
    </row>
    <row r="522" spans="2:8" s="17" customFormat="1" ht="15" x14ac:dyDescent="0.2">
      <c r="B522" s="3" t="s">
        <v>193</v>
      </c>
      <c r="C522" s="29">
        <v>21</v>
      </c>
      <c r="D522" s="29">
        <v>1726</v>
      </c>
      <c r="E522" s="34">
        <f t="shared" si="47"/>
        <v>6.4417177914110432E-2</v>
      </c>
      <c r="F522" s="34">
        <f t="shared" si="48"/>
        <v>0.57783729494476066</v>
      </c>
      <c r="G522" s="31">
        <f t="shared" si="49"/>
        <v>81.19047619047619</v>
      </c>
      <c r="H522" s="26">
        <f t="shared" si="50"/>
        <v>5.2300613496932513</v>
      </c>
    </row>
    <row r="523" spans="2:8" s="17" customFormat="1" ht="15" x14ac:dyDescent="0.2">
      <c r="B523" s="3" t="s">
        <v>462</v>
      </c>
      <c r="C523" s="29">
        <v>0</v>
      </c>
      <c r="D523" s="29">
        <v>1</v>
      </c>
      <c r="E523" s="34" t="str">
        <f t="shared" si="47"/>
        <v/>
      </c>
      <c r="F523" s="34">
        <f t="shared" si="48"/>
        <v>3.3478406427854036E-4</v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1</v>
      </c>
      <c r="D524" s="29">
        <v>2</v>
      </c>
      <c r="E524" s="34">
        <f t="shared" si="47"/>
        <v>3.0674846625766872E-3</v>
      </c>
      <c r="F524" s="34">
        <f t="shared" si="48"/>
        <v>6.6956812855708072E-4</v>
      </c>
      <c r="G524" s="31">
        <f t="shared" si="49"/>
        <v>1</v>
      </c>
      <c r="H524" s="26">
        <f t="shared" si="50"/>
        <v>3.0674846625766872E-3</v>
      </c>
    </row>
    <row r="525" spans="2:8" s="17" customFormat="1" ht="30" x14ac:dyDescent="0.2">
      <c r="B525" s="3" t="s">
        <v>195</v>
      </c>
      <c r="C525" s="29">
        <v>0</v>
      </c>
      <c r="D525" s="29">
        <v>1</v>
      </c>
      <c r="E525" s="34" t="str">
        <f t="shared" si="47"/>
        <v/>
      </c>
      <c r="F525" s="34">
        <f t="shared" si="48"/>
        <v>3.3478406427854036E-4</v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1</v>
      </c>
      <c r="D526" s="29">
        <v>19</v>
      </c>
      <c r="E526" s="34">
        <f t="shared" si="47"/>
        <v>3.0674846625766872E-3</v>
      </c>
      <c r="F526" s="34">
        <f t="shared" si="48"/>
        <v>6.3608972212922665E-3</v>
      </c>
      <c r="G526" s="31">
        <f t="shared" si="49"/>
        <v>18</v>
      </c>
      <c r="H526" s="26">
        <f t="shared" si="50"/>
        <v>5.5214723926380369E-2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35</v>
      </c>
      <c r="D529" s="29">
        <v>134</v>
      </c>
      <c r="E529" s="34">
        <f t="shared" si="47"/>
        <v>0.10736196319018405</v>
      </c>
      <c r="F529" s="34">
        <f t="shared" si="48"/>
        <v>4.4861064613324404E-2</v>
      </c>
      <c r="G529" s="31">
        <f t="shared" si="49"/>
        <v>2.8285714285714287</v>
      </c>
      <c r="H529" s="26">
        <f t="shared" si="50"/>
        <v>0.30368098159509205</v>
      </c>
    </row>
    <row r="530" spans="2:8" s="17" customFormat="1" ht="30" x14ac:dyDescent="0.2">
      <c r="B530" s="3" t="s">
        <v>467</v>
      </c>
      <c r="C530" s="29">
        <v>1</v>
      </c>
      <c r="D530" s="29">
        <v>10</v>
      </c>
      <c r="E530" s="34">
        <f>+IF(C530=0,"",C530/C$505)</f>
        <v>3.0674846625766872E-3</v>
      </c>
      <c r="F530" s="34">
        <f>+IF(D530=0,"",D530/D$505)</f>
        <v>3.3478406427854034E-3</v>
      </c>
      <c r="G530" s="31">
        <f>+IF(OR(AND(D530=0),(C530=0)),"0",((D530-C530)/C530))</f>
        <v>9</v>
      </c>
      <c r="H530" s="26">
        <f t="shared" si="50"/>
        <v>2.7607361963190184E-2</v>
      </c>
    </row>
    <row r="531" spans="2:8" x14ac:dyDescent="0.2">
      <c r="B531" s="8" t="s">
        <v>523</v>
      </c>
      <c r="C531" s="9"/>
      <c r="D531" s="6"/>
    </row>
    <row r="532" spans="2:8" x14ac:dyDescent="0.2">
      <c r="C532" s="9"/>
      <c r="D532" s="9"/>
    </row>
    <row r="533" spans="2:8" x14ac:dyDescent="0.2">
      <c r="C533" s="9"/>
      <c r="D533" s="9"/>
    </row>
    <row r="534" spans="2:8" x14ac:dyDescent="0.2">
      <c r="C534" s="9"/>
      <c r="D534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553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502</v>
      </c>
      <c r="C8" s="20">
        <f>+C18+C70+C151+C294+C505</f>
        <v>9103</v>
      </c>
      <c r="D8" s="21">
        <f>+D18+D70+D151+D294+D505</f>
        <v>6761</v>
      </c>
      <c r="E8" s="22">
        <f>SUM(E9:E13)</f>
        <v>1</v>
      </c>
      <c r="F8" s="22">
        <f>SUM(F9:F13)</f>
        <v>0.99999999999999989</v>
      </c>
      <c r="G8" s="22">
        <f t="shared" ref="G8:G13" si="0">+(D8-C8)/C8</f>
        <v>-0.25727782049873665</v>
      </c>
      <c r="H8" s="22">
        <f t="shared" ref="H8:H13" si="1">+IF(OR(AND(E8=""),(G8="")),"",E8*G8)</f>
        <v>-0.25727782049873665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147</v>
      </c>
      <c r="D9" s="24">
        <f>+D18</f>
        <v>89</v>
      </c>
      <c r="E9" s="25">
        <f t="shared" ref="E9:F13" si="2">+C9/C$8</f>
        <v>1.6148522465121388E-2</v>
      </c>
      <c r="F9" s="25">
        <f t="shared" si="2"/>
        <v>1.3163733175565745E-2</v>
      </c>
      <c r="G9" s="25">
        <f t="shared" si="0"/>
        <v>-0.39455782312925169</v>
      </c>
      <c r="H9" s="26">
        <f t="shared" si="1"/>
        <v>-6.3715258705921117E-3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617</v>
      </c>
      <c r="D10" s="24">
        <f>+D70</f>
        <v>586</v>
      </c>
      <c r="E10" s="25">
        <f t="shared" si="2"/>
        <v>6.7779852795781609E-2</v>
      </c>
      <c r="F10" s="25">
        <f t="shared" si="2"/>
        <v>8.6673568998668835E-2</v>
      </c>
      <c r="G10" s="25">
        <f t="shared" si="0"/>
        <v>-5.0243111831442464E-2</v>
      </c>
      <c r="H10" s="26">
        <f t="shared" si="1"/>
        <v>-3.4054707239371635E-3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1504</v>
      </c>
      <c r="D11" s="24">
        <f>+D151</f>
        <v>1180</v>
      </c>
      <c r="E11" s="25">
        <f t="shared" si="2"/>
        <v>0.16522025705811272</v>
      </c>
      <c r="F11" s="25">
        <f t="shared" si="2"/>
        <v>0.17453039491199526</v>
      </c>
      <c r="G11" s="25">
        <f t="shared" si="0"/>
        <v>-0.21542553191489361</v>
      </c>
      <c r="H11" s="26">
        <f t="shared" si="1"/>
        <v>-3.5592661759859388E-2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5150</v>
      </c>
      <c r="D12" s="24">
        <f>+D294</f>
        <v>3647</v>
      </c>
      <c r="E12" s="25">
        <f t="shared" si="2"/>
        <v>0.56574755575085134</v>
      </c>
      <c r="F12" s="25">
        <f t="shared" si="2"/>
        <v>0.53941724596953111</v>
      </c>
      <c r="G12" s="25">
        <f t="shared" si="0"/>
        <v>-0.29184466019417477</v>
      </c>
      <c r="H12" s="26">
        <f t="shared" si="1"/>
        <v>-0.16511040316379216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1685</v>
      </c>
      <c r="D13" s="24">
        <f>+D505</f>
        <v>1259</v>
      </c>
      <c r="E13" s="25">
        <f t="shared" si="2"/>
        <v>0.18510381193013292</v>
      </c>
      <c r="F13" s="25">
        <f t="shared" si="2"/>
        <v>0.18621505694423901</v>
      </c>
      <c r="G13" s="25">
        <f t="shared" si="0"/>
        <v>-0.25281899109792283</v>
      </c>
      <c r="H13" s="26">
        <f t="shared" si="1"/>
        <v>-4.6797758980555854E-2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147</v>
      </c>
      <c r="D18" s="20">
        <f>SUM(D19:D64)</f>
        <v>89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-0.39455782312925169</v>
      </c>
      <c r="H18" s="22">
        <f t="shared" ref="H18:H32" si="6">+IF(OR(AND(E18=""),(G18="")),"",E18*G18)</f>
        <v>-0.39455782312925169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6</v>
      </c>
      <c r="D20" s="29">
        <v>5</v>
      </c>
      <c r="E20" s="30">
        <f t="shared" si="3"/>
        <v>4.0816326530612242E-2</v>
      </c>
      <c r="F20" s="30">
        <f t="shared" si="4"/>
        <v>5.6179775280898875E-2</v>
      </c>
      <c r="G20" s="31">
        <f t="shared" si="5"/>
        <v>-0.16666666666666666</v>
      </c>
      <c r="H20" s="26">
        <f t="shared" si="6"/>
        <v>-6.802721088435373E-3</v>
      </c>
    </row>
    <row r="21" spans="2:8" s="17" customFormat="1" ht="45" x14ac:dyDescent="0.2">
      <c r="B21" s="3" t="s">
        <v>1</v>
      </c>
      <c r="C21" s="29">
        <v>0</v>
      </c>
      <c r="D21" s="29">
        <v>1</v>
      </c>
      <c r="E21" s="30" t="str">
        <f t="shared" si="3"/>
        <v/>
      </c>
      <c r="F21" s="30">
        <f t="shared" si="4"/>
        <v>1.1235955056179775E-2</v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3</v>
      </c>
      <c r="D22" s="29">
        <v>1</v>
      </c>
      <c r="E22" s="30">
        <f t="shared" si="3"/>
        <v>2.0408163265306121E-2</v>
      </c>
      <c r="F22" s="30">
        <f t="shared" si="4"/>
        <v>1.1235955056179775E-2</v>
      </c>
      <c r="G22" s="31">
        <f t="shared" si="5"/>
        <v>-0.66666666666666663</v>
      </c>
      <c r="H22" s="26">
        <f t="shared" si="6"/>
        <v>-1.3605442176870746E-2</v>
      </c>
    </row>
    <row r="23" spans="2:8" s="17" customFormat="1" ht="30" x14ac:dyDescent="0.2">
      <c r="B23" s="3" t="s">
        <v>198</v>
      </c>
      <c r="C23" s="29">
        <v>2</v>
      </c>
      <c r="D23" s="29">
        <v>2</v>
      </c>
      <c r="E23" s="30">
        <f t="shared" si="3"/>
        <v>1.3605442176870748E-2</v>
      </c>
      <c r="F23" s="30">
        <f t="shared" si="4"/>
        <v>2.247191011235955E-2</v>
      </c>
      <c r="G23" s="31">
        <f t="shared" si="5"/>
        <v>0</v>
      </c>
      <c r="H23" s="26">
        <f t="shared" si="6"/>
        <v>0</v>
      </c>
    </row>
    <row r="24" spans="2:8" s="17" customFormat="1" ht="45" x14ac:dyDescent="0.2">
      <c r="B24" s="3" t="s">
        <v>199</v>
      </c>
      <c r="C24" s="29">
        <v>2</v>
      </c>
      <c r="D24" s="29">
        <v>1</v>
      </c>
      <c r="E24" s="30">
        <f t="shared" si="3"/>
        <v>1.3605442176870748E-2</v>
      </c>
      <c r="F24" s="30">
        <f t="shared" si="4"/>
        <v>1.1235955056179775E-2</v>
      </c>
      <c r="G24" s="31">
        <f t="shared" si="5"/>
        <v>-0.5</v>
      </c>
      <c r="H24" s="26">
        <f t="shared" si="6"/>
        <v>-6.8027210884353739E-3</v>
      </c>
    </row>
    <row r="25" spans="2:8" s="17" customFormat="1" ht="15" x14ac:dyDescent="0.2">
      <c r="B25" s="3" t="s">
        <v>2</v>
      </c>
      <c r="C25" s="29">
        <v>2</v>
      </c>
      <c r="D25" s="29">
        <v>1</v>
      </c>
      <c r="E25" s="30">
        <f t="shared" si="3"/>
        <v>1.3605442176870748E-2</v>
      </c>
      <c r="F25" s="30">
        <f t="shared" si="4"/>
        <v>1.1235955056179775E-2</v>
      </c>
      <c r="G25" s="31">
        <f t="shared" si="5"/>
        <v>-0.5</v>
      </c>
      <c r="H25" s="26">
        <f t="shared" si="6"/>
        <v>-6.8027210884353739E-3</v>
      </c>
    </row>
    <row r="26" spans="2:8" s="17" customFormat="1" ht="15" x14ac:dyDescent="0.2">
      <c r="B26" s="3" t="s">
        <v>6</v>
      </c>
      <c r="C26" s="29">
        <v>3</v>
      </c>
      <c r="D26" s="29">
        <v>3</v>
      </c>
      <c r="E26" s="30">
        <f t="shared" si="3"/>
        <v>2.0408163265306121E-2</v>
      </c>
      <c r="F26" s="30">
        <f t="shared" si="4"/>
        <v>3.3707865168539325E-2</v>
      </c>
      <c r="G26" s="31">
        <f t="shared" si="5"/>
        <v>0</v>
      </c>
      <c r="H26" s="26">
        <f t="shared" si="6"/>
        <v>0</v>
      </c>
    </row>
    <row r="27" spans="2:8" s="17" customFormat="1" ht="15" x14ac:dyDescent="0.2">
      <c r="B27" s="3" t="s">
        <v>3</v>
      </c>
      <c r="C27" s="29">
        <v>1</v>
      </c>
      <c r="D27" s="29">
        <v>0</v>
      </c>
      <c r="E27" s="30">
        <f t="shared" si="3"/>
        <v>6.8027210884353739E-3</v>
      </c>
      <c r="F27" s="30" t="str">
        <f t="shared" si="4"/>
        <v/>
      </c>
      <c r="G27" s="31" t="str">
        <f t="shared" si="5"/>
        <v>0</v>
      </c>
      <c r="H27" s="26">
        <f t="shared" si="6"/>
        <v>0</v>
      </c>
    </row>
    <row r="28" spans="2:8" s="17" customFormat="1" ht="15" x14ac:dyDescent="0.2">
      <c r="B28" s="3" t="s">
        <v>5</v>
      </c>
      <c r="C28" s="29">
        <v>22</v>
      </c>
      <c r="D28" s="29">
        <v>3</v>
      </c>
      <c r="E28" s="30">
        <f t="shared" si="3"/>
        <v>0.14965986394557823</v>
      </c>
      <c r="F28" s="30">
        <f t="shared" si="4"/>
        <v>3.3707865168539325E-2</v>
      </c>
      <c r="G28" s="31">
        <f t="shared" si="5"/>
        <v>-0.86363636363636365</v>
      </c>
      <c r="H28" s="26">
        <f t="shared" si="6"/>
        <v>-0.12925170068027211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1</v>
      </c>
      <c r="D30" s="29">
        <v>0</v>
      </c>
      <c r="E30" s="30">
        <f t="shared" si="3"/>
        <v>6.8027210884353739E-3</v>
      </c>
      <c r="F30" s="30" t="str">
        <f t="shared" si="4"/>
        <v/>
      </c>
      <c r="G30" s="31" t="str">
        <f t="shared" si="5"/>
        <v>0</v>
      </c>
      <c r="H30" s="26">
        <f t="shared" si="6"/>
        <v>0</v>
      </c>
    </row>
    <row r="31" spans="2:8" s="17" customFormat="1" ht="15" x14ac:dyDescent="0.2">
      <c r="B31" s="3" t="s">
        <v>4</v>
      </c>
      <c r="C31" s="29">
        <v>4</v>
      </c>
      <c r="D31" s="29">
        <v>0</v>
      </c>
      <c r="E31" s="30">
        <f t="shared" si="3"/>
        <v>2.7210884353741496E-2</v>
      </c>
      <c r="F31" s="30" t="str">
        <f t="shared" si="4"/>
        <v/>
      </c>
      <c r="G31" s="31" t="str">
        <f t="shared" si="5"/>
        <v>0</v>
      </c>
      <c r="H31" s="26">
        <f t="shared" si="6"/>
        <v>0</v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1</v>
      </c>
      <c r="E33" s="30" t="str">
        <f>+IF(C33=0,"",C33/C$18)</f>
        <v/>
      </c>
      <c r="F33" s="30">
        <f t="shared" ref="F33:F64" si="7">+IF(D33=0,"",D33/D$18)</f>
        <v>1.1235955056179775E-2</v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1</v>
      </c>
      <c r="D34" s="29">
        <v>0</v>
      </c>
      <c r="E34" s="30">
        <f t="shared" ref="E34:E64" si="10">+IF(C34=0,"",C34/C$18)</f>
        <v>6.8027210884353739E-3</v>
      </c>
      <c r="F34" s="30" t="str">
        <f t="shared" si="7"/>
        <v/>
      </c>
      <c r="G34" s="31" t="str">
        <f t="shared" si="8"/>
        <v>0</v>
      </c>
      <c r="H34" s="26">
        <f t="shared" si="9"/>
        <v>0</v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1</v>
      </c>
      <c r="D37" s="29">
        <v>0</v>
      </c>
      <c r="E37" s="30">
        <f t="shared" si="10"/>
        <v>6.8027210884353739E-3</v>
      </c>
      <c r="F37" s="30" t="str">
        <f t="shared" si="7"/>
        <v/>
      </c>
      <c r="G37" s="31" t="str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1</v>
      </c>
      <c r="D41" s="29">
        <v>0</v>
      </c>
      <c r="E41" s="30">
        <f t="shared" si="10"/>
        <v>6.8027210884353739E-3</v>
      </c>
      <c r="F41" s="30" t="str">
        <f t="shared" si="7"/>
        <v/>
      </c>
      <c r="G41" s="31" t="str">
        <f t="shared" si="8"/>
        <v>0</v>
      </c>
      <c r="H41" s="26">
        <f t="shared" si="9"/>
        <v>0</v>
      </c>
    </row>
    <row r="42" spans="2:8" s="17" customFormat="1" ht="30" x14ac:dyDescent="0.2">
      <c r="B42" s="3" t="s">
        <v>210</v>
      </c>
      <c r="C42" s="29">
        <v>2</v>
      </c>
      <c r="D42" s="29">
        <v>0</v>
      </c>
      <c r="E42" s="30">
        <f t="shared" si="10"/>
        <v>1.3605442176870748E-2</v>
      </c>
      <c r="F42" s="30" t="str">
        <f t="shared" si="7"/>
        <v/>
      </c>
      <c r="G42" s="31" t="str">
        <f t="shared" si="8"/>
        <v>0</v>
      </c>
      <c r="H42" s="26">
        <f t="shared" si="9"/>
        <v>0</v>
      </c>
    </row>
    <row r="43" spans="2:8" s="17" customFormat="1" ht="30" x14ac:dyDescent="0.2">
      <c r="B43" s="3" t="s">
        <v>211</v>
      </c>
      <c r="C43" s="29">
        <v>1</v>
      </c>
      <c r="D43" s="29">
        <v>0</v>
      </c>
      <c r="E43" s="30">
        <f t="shared" si="10"/>
        <v>6.8027210884353739E-3</v>
      </c>
      <c r="F43" s="30" t="str">
        <f t="shared" si="7"/>
        <v/>
      </c>
      <c r="G43" s="31" t="str">
        <f t="shared" si="8"/>
        <v>0</v>
      </c>
      <c r="H43" s="26">
        <f t="shared" si="9"/>
        <v>0</v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12</v>
      </c>
      <c r="D48" s="29">
        <v>12</v>
      </c>
      <c r="E48" s="30">
        <f t="shared" si="10"/>
        <v>8.1632653061224483E-2</v>
      </c>
      <c r="F48" s="30">
        <f t="shared" si="7"/>
        <v>0.1348314606741573</v>
      </c>
      <c r="G48" s="31">
        <f t="shared" si="8"/>
        <v>0</v>
      </c>
      <c r="H48" s="26">
        <f t="shared" si="9"/>
        <v>0</v>
      </c>
    </row>
    <row r="49" spans="2:8" s="17" customFormat="1" ht="15" x14ac:dyDescent="0.2">
      <c r="B49" s="3" t="s">
        <v>16</v>
      </c>
      <c r="C49" s="29">
        <v>1</v>
      </c>
      <c r="D49" s="29">
        <v>11</v>
      </c>
      <c r="E49" s="30">
        <f t="shared" si="10"/>
        <v>6.8027210884353739E-3</v>
      </c>
      <c r="F49" s="30">
        <f t="shared" si="7"/>
        <v>0.12359550561797752</v>
      </c>
      <c r="G49" s="31">
        <f t="shared" si="8"/>
        <v>10</v>
      </c>
      <c r="H49" s="26">
        <f t="shared" si="9"/>
        <v>6.8027210884353734E-2</v>
      </c>
    </row>
    <row r="50" spans="2:8" s="17" customFormat="1" ht="15" x14ac:dyDescent="0.2">
      <c r="B50" s="3" t="s">
        <v>15</v>
      </c>
      <c r="C50" s="29">
        <v>38</v>
      </c>
      <c r="D50" s="29">
        <v>19</v>
      </c>
      <c r="E50" s="30">
        <f t="shared" si="10"/>
        <v>0.25850340136054423</v>
      </c>
      <c r="F50" s="30">
        <f t="shared" si="7"/>
        <v>0.21348314606741572</v>
      </c>
      <c r="G50" s="31">
        <f t="shared" si="8"/>
        <v>-0.5</v>
      </c>
      <c r="H50" s="26">
        <f t="shared" si="9"/>
        <v>-0.12925170068027211</v>
      </c>
    </row>
    <row r="51" spans="2:8" s="17" customFormat="1" ht="30" x14ac:dyDescent="0.2">
      <c r="B51" s="3" t="s">
        <v>13</v>
      </c>
      <c r="C51" s="29">
        <v>0</v>
      </c>
      <c r="D51" s="29">
        <v>1</v>
      </c>
      <c r="E51" s="30" t="str">
        <f t="shared" si="10"/>
        <v/>
      </c>
      <c r="F51" s="30">
        <f t="shared" si="7"/>
        <v>1.1235955056179775E-2</v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2</v>
      </c>
      <c r="D52" s="29">
        <v>0</v>
      </c>
      <c r="E52" s="30">
        <f t="shared" si="10"/>
        <v>1.3605442176870748E-2</v>
      </c>
      <c r="F52" s="30" t="str">
        <f t="shared" si="7"/>
        <v/>
      </c>
      <c r="G52" s="31" t="str">
        <f t="shared" si="8"/>
        <v>0</v>
      </c>
      <c r="H52" s="26">
        <f t="shared" si="9"/>
        <v>0</v>
      </c>
    </row>
    <row r="53" spans="2:8" s="17" customFormat="1" ht="15" x14ac:dyDescent="0.2">
      <c r="B53" s="3" t="s">
        <v>12</v>
      </c>
      <c r="C53" s="29">
        <v>0</v>
      </c>
      <c r="D53" s="29">
        <v>2</v>
      </c>
      <c r="E53" s="30" t="str">
        <f t="shared" si="10"/>
        <v/>
      </c>
      <c r="F53" s="30">
        <f t="shared" si="7"/>
        <v>2.247191011235955E-2</v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1</v>
      </c>
      <c r="E54" s="30" t="str">
        <f t="shared" si="10"/>
        <v/>
      </c>
      <c r="F54" s="30">
        <f t="shared" si="7"/>
        <v>1.1235955056179775E-2</v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2</v>
      </c>
      <c r="D56" s="29">
        <v>0</v>
      </c>
      <c r="E56" s="30">
        <f t="shared" si="10"/>
        <v>1.3605442176870748E-2</v>
      </c>
      <c r="F56" s="30" t="str">
        <f t="shared" si="7"/>
        <v/>
      </c>
      <c r="G56" s="31" t="str">
        <f t="shared" si="8"/>
        <v>0</v>
      </c>
      <c r="H56" s="26">
        <f t="shared" si="9"/>
        <v>0</v>
      </c>
    </row>
    <row r="57" spans="2:8" s="17" customFormat="1" ht="30" x14ac:dyDescent="0.2">
      <c r="B57" s="3" t="s">
        <v>215</v>
      </c>
      <c r="C57" s="29">
        <v>1</v>
      </c>
      <c r="D57" s="29">
        <v>1</v>
      </c>
      <c r="E57" s="30">
        <f t="shared" si="10"/>
        <v>6.8027210884353739E-3</v>
      </c>
      <c r="F57" s="30">
        <f t="shared" si="7"/>
        <v>1.1235955056179775E-2</v>
      </c>
      <c r="G57" s="31">
        <f t="shared" si="8"/>
        <v>0</v>
      </c>
      <c r="H57" s="26">
        <f t="shared" si="9"/>
        <v>0</v>
      </c>
    </row>
    <row r="58" spans="2:8" s="17" customFormat="1" ht="15" x14ac:dyDescent="0.2">
      <c r="B58" s="3" t="s">
        <v>216</v>
      </c>
      <c r="C58" s="29">
        <v>27</v>
      </c>
      <c r="D58" s="29">
        <v>15</v>
      </c>
      <c r="E58" s="30">
        <f t="shared" si="10"/>
        <v>0.18367346938775511</v>
      </c>
      <c r="F58" s="30">
        <f t="shared" si="7"/>
        <v>0.16853932584269662</v>
      </c>
      <c r="G58" s="31">
        <f t="shared" si="8"/>
        <v>-0.44444444444444442</v>
      </c>
      <c r="H58" s="26">
        <f t="shared" si="9"/>
        <v>-8.1632653061224483E-2</v>
      </c>
    </row>
    <row r="59" spans="2:8" s="17" customFormat="1" ht="15" x14ac:dyDescent="0.2">
      <c r="B59" s="3" t="s">
        <v>217</v>
      </c>
      <c r="C59" s="29">
        <v>0</v>
      </c>
      <c r="D59" s="29">
        <v>2</v>
      </c>
      <c r="E59" s="30" t="str">
        <f t="shared" si="10"/>
        <v/>
      </c>
      <c r="F59" s="30">
        <f t="shared" si="7"/>
        <v>2.247191011235955E-2</v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8</v>
      </c>
      <c r="D60" s="29">
        <v>4</v>
      </c>
      <c r="E60" s="30">
        <f t="shared" si="10"/>
        <v>5.4421768707482991E-2</v>
      </c>
      <c r="F60" s="30">
        <f t="shared" si="7"/>
        <v>4.49438202247191E-2</v>
      </c>
      <c r="G60" s="31">
        <f t="shared" si="8"/>
        <v>-0.5</v>
      </c>
      <c r="H60" s="26">
        <f t="shared" si="9"/>
        <v>-2.7210884353741496E-2</v>
      </c>
    </row>
    <row r="61" spans="2:8" s="17" customFormat="1" ht="15" x14ac:dyDescent="0.2">
      <c r="B61" s="3" t="s">
        <v>219</v>
      </c>
      <c r="C61" s="29">
        <v>0</v>
      </c>
      <c r="D61" s="29">
        <v>0</v>
      </c>
      <c r="E61" s="30" t="str">
        <f t="shared" si="10"/>
        <v/>
      </c>
      <c r="F61" s="30" t="str">
        <f t="shared" si="7"/>
        <v/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2</v>
      </c>
      <c r="E62" s="30" t="str">
        <f t="shared" si="10"/>
        <v/>
      </c>
      <c r="F62" s="30">
        <f t="shared" si="7"/>
        <v>2.247191011235955E-2</v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1</v>
      </c>
      <c r="D63" s="29">
        <v>0</v>
      </c>
      <c r="E63" s="30">
        <f t="shared" si="10"/>
        <v>6.8027210884353739E-3</v>
      </c>
      <c r="F63" s="30" t="str">
        <f t="shared" si="7"/>
        <v/>
      </c>
      <c r="G63" s="31" t="str">
        <f t="shared" si="8"/>
        <v>0</v>
      </c>
      <c r="H63" s="26">
        <f t="shared" si="9"/>
        <v>0</v>
      </c>
    </row>
    <row r="64" spans="2:8" s="17" customFormat="1" ht="15" x14ac:dyDescent="0.2">
      <c r="B64" s="3" t="s">
        <v>221</v>
      </c>
      <c r="C64" s="29">
        <v>3</v>
      </c>
      <c r="D64" s="29">
        <v>1</v>
      </c>
      <c r="E64" s="30">
        <f t="shared" si="10"/>
        <v>2.0408163265306121E-2</v>
      </c>
      <c r="F64" s="30">
        <f t="shared" si="7"/>
        <v>1.1235955056179775E-2</v>
      </c>
      <c r="G64" s="31">
        <f t="shared" si="8"/>
        <v>-0.66666666666666663</v>
      </c>
      <c r="H64" s="26">
        <f t="shared" si="9"/>
        <v>-1.3605442176870746E-2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617</v>
      </c>
      <c r="D70" s="21">
        <f>SUM(D71:D145)</f>
        <v>586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-5.0243111831442464E-2</v>
      </c>
      <c r="H70" s="22">
        <f>+IF(OR(AND(E70=""),(G70="")),"",E70*G70)</f>
        <v>-5.0243111831442464E-2</v>
      </c>
    </row>
    <row r="71" spans="2:8" s="17" customFormat="1" ht="15" x14ac:dyDescent="0.2">
      <c r="B71" s="3" t="s">
        <v>20</v>
      </c>
      <c r="C71" s="29">
        <v>23</v>
      </c>
      <c r="D71" s="29">
        <v>13</v>
      </c>
      <c r="E71" s="34">
        <f>+IF(C71=0,"",C71/C$70)</f>
        <v>3.7277147487844407E-2</v>
      </c>
      <c r="F71" s="34">
        <f>+IF(D71=0,"",D71/D$70)</f>
        <v>2.2184300341296929E-2</v>
      </c>
      <c r="G71" s="31">
        <f>+IF(OR(AND(D71=0),(C71=0)),"0",((D71-C71)/C71))</f>
        <v>-0.43478260869565216</v>
      </c>
      <c r="H71" s="26">
        <f>+IF(OR(AND(E71=""),(G71="")),"",E71*G71)</f>
        <v>-1.6207455429497569E-2</v>
      </c>
    </row>
    <row r="72" spans="2:8" s="17" customFormat="1" ht="15" x14ac:dyDescent="0.2">
      <c r="B72" s="3" t="s">
        <v>21</v>
      </c>
      <c r="C72" s="29">
        <v>8</v>
      </c>
      <c r="D72" s="29">
        <v>54</v>
      </c>
      <c r="E72" s="34">
        <f t="shared" ref="E72:E135" si="11">+IF(C72=0,"",C72/C$70)</f>
        <v>1.2965964343598054E-2</v>
      </c>
      <c r="F72" s="34">
        <f t="shared" ref="F72:F135" si="12">+IF(D72=0,"",D72/D$70)</f>
        <v>9.2150170648464161E-2</v>
      </c>
      <c r="G72" s="31">
        <f t="shared" ref="G72:G135" si="13">+IF(OR(AND(D72=0),(C72=0)),"0",((D72-C72)/C72))</f>
        <v>5.75</v>
      </c>
      <c r="H72" s="26">
        <f t="shared" ref="H72:H135" si="14">+IF(OR(AND(E72=""),(G72="")),"",E72*G72)</f>
        <v>7.4554294975688815E-2</v>
      </c>
    </row>
    <row r="73" spans="2:8" s="17" customFormat="1" ht="15" x14ac:dyDescent="0.2">
      <c r="B73" s="3" t="s">
        <v>22</v>
      </c>
      <c r="C73" s="29">
        <v>11</v>
      </c>
      <c r="D73" s="29">
        <v>9</v>
      </c>
      <c r="E73" s="34">
        <f t="shared" si="11"/>
        <v>1.7828200972447326E-2</v>
      </c>
      <c r="F73" s="34">
        <f t="shared" si="12"/>
        <v>1.5358361774744027E-2</v>
      </c>
      <c r="G73" s="31">
        <f t="shared" si="13"/>
        <v>-0.18181818181818182</v>
      </c>
      <c r="H73" s="26">
        <f t="shared" si="14"/>
        <v>-3.2414910858995141E-3</v>
      </c>
    </row>
    <row r="74" spans="2:8" s="17" customFormat="1" ht="30" x14ac:dyDescent="0.2">
      <c r="B74" s="3" t="s">
        <v>222</v>
      </c>
      <c r="C74" s="29">
        <v>30</v>
      </c>
      <c r="D74" s="29">
        <v>80</v>
      </c>
      <c r="E74" s="34">
        <f t="shared" si="11"/>
        <v>4.8622366288492709E-2</v>
      </c>
      <c r="F74" s="34">
        <f t="shared" si="12"/>
        <v>0.13651877133105803</v>
      </c>
      <c r="G74" s="31">
        <f t="shared" si="13"/>
        <v>1.6666666666666667</v>
      </c>
      <c r="H74" s="26">
        <f t="shared" si="14"/>
        <v>8.1037277147487846E-2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1</v>
      </c>
      <c r="D78" s="29">
        <v>1</v>
      </c>
      <c r="E78" s="34">
        <f t="shared" si="11"/>
        <v>1.6207455429497568E-3</v>
      </c>
      <c r="F78" s="34">
        <f t="shared" si="12"/>
        <v>1.7064846416382253E-3</v>
      </c>
      <c r="G78" s="31">
        <f t="shared" si="13"/>
        <v>0</v>
      </c>
      <c r="H78" s="26">
        <f t="shared" si="14"/>
        <v>0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3</v>
      </c>
      <c r="D80" s="29">
        <v>2</v>
      </c>
      <c r="E80" s="34">
        <f t="shared" si="11"/>
        <v>4.8622366288492711E-3</v>
      </c>
      <c r="F80" s="34">
        <f t="shared" si="12"/>
        <v>3.4129692832764505E-3</v>
      </c>
      <c r="G80" s="31">
        <f t="shared" si="13"/>
        <v>-0.33333333333333331</v>
      </c>
      <c r="H80" s="26">
        <f t="shared" si="14"/>
        <v>-1.620745542949757E-3</v>
      </c>
    </row>
    <row r="81" spans="2:9" s="17" customFormat="1" ht="15" x14ac:dyDescent="0.2">
      <c r="B81" s="3" t="s">
        <v>24</v>
      </c>
      <c r="C81" s="29">
        <v>0</v>
      </c>
      <c r="D81" s="29">
        <v>1</v>
      </c>
      <c r="E81" s="34" t="str">
        <f t="shared" si="11"/>
        <v/>
      </c>
      <c r="F81" s="34">
        <f t="shared" si="12"/>
        <v>1.7064846416382253E-3</v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11</v>
      </c>
      <c r="D82" s="29">
        <v>7</v>
      </c>
      <c r="E82" s="34">
        <f t="shared" si="11"/>
        <v>1.7828200972447326E-2</v>
      </c>
      <c r="F82" s="34">
        <f t="shared" si="12"/>
        <v>1.1945392491467578E-2</v>
      </c>
      <c r="G82" s="31">
        <f t="shared" si="13"/>
        <v>-0.36363636363636365</v>
      </c>
      <c r="H82" s="26">
        <f t="shared" si="14"/>
        <v>-6.4829821717990281E-3</v>
      </c>
      <c r="I82" s="35"/>
    </row>
    <row r="83" spans="2:9" s="17" customFormat="1" ht="15" x14ac:dyDescent="0.2">
      <c r="B83" s="3" t="s">
        <v>229</v>
      </c>
      <c r="C83" s="29">
        <v>33</v>
      </c>
      <c r="D83" s="29">
        <v>37</v>
      </c>
      <c r="E83" s="34">
        <f t="shared" si="11"/>
        <v>5.3484602917341979E-2</v>
      </c>
      <c r="F83" s="34">
        <f t="shared" si="12"/>
        <v>6.313993174061433E-2</v>
      </c>
      <c r="G83" s="31">
        <f t="shared" si="13"/>
        <v>0.12121212121212122</v>
      </c>
      <c r="H83" s="26">
        <f t="shared" si="14"/>
        <v>6.4829821717990281E-3</v>
      </c>
    </row>
    <row r="84" spans="2:9" s="17" customFormat="1" ht="15" x14ac:dyDescent="0.2">
      <c r="B84" s="3" t="s">
        <v>230</v>
      </c>
      <c r="C84" s="29">
        <v>0</v>
      </c>
      <c r="D84" s="29">
        <v>2</v>
      </c>
      <c r="E84" s="34" t="str">
        <f t="shared" si="11"/>
        <v/>
      </c>
      <c r="F84" s="34">
        <f t="shared" si="12"/>
        <v>3.4129692832764505E-3</v>
      </c>
      <c r="G84" s="31" t="str">
        <f t="shared" si="13"/>
        <v>0</v>
      </c>
      <c r="H84" s="26" t="str">
        <f t="shared" si="14"/>
        <v/>
      </c>
    </row>
    <row r="85" spans="2:9" s="17" customFormat="1" ht="15" x14ac:dyDescent="0.2">
      <c r="B85" s="3" t="s">
        <v>28</v>
      </c>
      <c r="C85" s="29">
        <v>2</v>
      </c>
      <c r="D85" s="29">
        <v>1</v>
      </c>
      <c r="E85" s="34">
        <f t="shared" si="11"/>
        <v>3.2414910858995136E-3</v>
      </c>
      <c r="F85" s="34">
        <f t="shared" si="12"/>
        <v>1.7064846416382253E-3</v>
      </c>
      <c r="G85" s="31">
        <f t="shared" si="13"/>
        <v>-0.5</v>
      </c>
      <c r="H85" s="26">
        <f t="shared" si="14"/>
        <v>-1.6207455429497568E-3</v>
      </c>
    </row>
    <row r="86" spans="2:9" s="17" customFormat="1" ht="15" x14ac:dyDescent="0.2">
      <c r="B86" s="3" t="s">
        <v>231</v>
      </c>
      <c r="C86" s="29">
        <v>11</v>
      </c>
      <c r="D86" s="29">
        <v>3</v>
      </c>
      <c r="E86" s="34">
        <f t="shared" si="11"/>
        <v>1.7828200972447326E-2</v>
      </c>
      <c r="F86" s="34">
        <f t="shared" si="12"/>
        <v>5.1194539249146756E-3</v>
      </c>
      <c r="G86" s="31">
        <f t="shared" si="13"/>
        <v>-0.72727272727272729</v>
      </c>
      <c r="H86" s="26">
        <f t="shared" si="14"/>
        <v>-1.2965964343598056E-2</v>
      </c>
    </row>
    <row r="87" spans="2:9" s="17" customFormat="1" ht="15" x14ac:dyDescent="0.2">
      <c r="B87" s="3" t="s">
        <v>232</v>
      </c>
      <c r="C87" s="29">
        <v>1</v>
      </c>
      <c r="D87" s="29">
        <v>0</v>
      </c>
      <c r="E87" s="34">
        <f t="shared" si="11"/>
        <v>1.6207455429497568E-3</v>
      </c>
      <c r="F87" s="34" t="str">
        <f t="shared" si="12"/>
        <v/>
      </c>
      <c r="G87" s="31" t="str">
        <f t="shared" si="13"/>
        <v>0</v>
      </c>
      <c r="H87" s="26">
        <f t="shared" si="14"/>
        <v>0</v>
      </c>
    </row>
    <row r="88" spans="2:9" s="17" customFormat="1" ht="15" x14ac:dyDescent="0.2">
      <c r="B88" s="3" t="s">
        <v>233</v>
      </c>
      <c r="C88" s="29">
        <v>10</v>
      </c>
      <c r="D88" s="29">
        <v>8</v>
      </c>
      <c r="E88" s="34">
        <f t="shared" si="11"/>
        <v>1.6207455429497569E-2</v>
      </c>
      <c r="F88" s="34">
        <f t="shared" si="12"/>
        <v>1.3651877133105802E-2</v>
      </c>
      <c r="G88" s="31">
        <f t="shared" si="13"/>
        <v>-0.2</v>
      </c>
      <c r="H88" s="26">
        <f t="shared" si="14"/>
        <v>-3.2414910858995141E-3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2</v>
      </c>
      <c r="D91" s="29">
        <v>1</v>
      </c>
      <c r="E91" s="34">
        <f t="shared" si="11"/>
        <v>3.2414910858995136E-3</v>
      </c>
      <c r="F91" s="34">
        <f t="shared" si="12"/>
        <v>1.7064846416382253E-3</v>
      </c>
      <c r="G91" s="31">
        <f t="shared" si="13"/>
        <v>-0.5</v>
      </c>
      <c r="H91" s="26">
        <f t="shared" si="14"/>
        <v>-1.6207455429497568E-3</v>
      </c>
    </row>
    <row r="92" spans="2:9" s="17" customFormat="1" ht="30" x14ac:dyDescent="0.2">
      <c r="B92" s="3" t="s">
        <v>235</v>
      </c>
      <c r="C92" s="29">
        <v>9</v>
      </c>
      <c r="D92" s="29">
        <v>4</v>
      </c>
      <c r="E92" s="34">
        <f t="shared" si="11"/>
        <v>1.4586709886547812E-2</v>
      </c>
      <c r="F92" s="34">
        <f t="shared" si="12"/>
        <v>6.8259385665529011E-3</v>
      </c>
      <c r="G92" s="31">
        <f t="shared" si="13"/>
        <v>-0.55555555555555558</v>
      </c>
      <c r="H92" s="26">
        <f t="shared" si="14"/>
        <v>-8.1037277147487843E-3</v>
      </c>
    </row>
    <row r="93" spans="2:9" s="17" customFormat="1" ht="15" x14ac:dyDescent="0.2">
      <c r="B93" s="3" t="s">
        <v>524</v>
      </c>
      <c r="C93" s="29">
        <v>21</v>
      </c>
      <c r="D93" s="29">
        <v>12</v>
      </c>
      <c r="E93" s="34">
        <f t="shared" si="11"/>
        <v>3.4035656401944892E-2</v>
      </c>
      <c r="F93" s="34">
        <f t="shared" si="12"/>
        <v>2.0477815699658702E-2</v>
      </c>
      <c r="G93" s="31">
        <f t="shared" si="13"/>
        <v>-0.42857142857142855</v>
      </c>
      <c r="H93" s="26">
        <f t="shared" si="14"/>
        <v>-1.4586709886547811E-2</v>
      </c>
    </row>
    <row r="94" spans="2:9" s="17" customFormat="1" ht="15" x14ac:dyDescent="0.2">
      <c r="B94" s="3" t="s">
        <v>25</v>
      </c>
      <c r="C94" s="29">
        <v>2</v>
      </c>
      <c r="D94" s="29">
        <v>7</v>
      </c>
      <c r="E94" s="34">
        <f t="shared" si="11"/>
        <v>3.2414910858995136E-3</v>
      </c>
      <c r="F94" s="34">
        <f t="shared" si="12"/>
        <v>1.1945392491467578E-2</v>
      </c>
      <c r="G94" s="31">
        <f t="shared" si="13"/>
        <v>2.5</v>
      </c>
      <c r="H94" s="26">
        <f t="shared" si="14"/>
        <v>8.1037277147487843E-3</v>
      </c>
    </row>
    <row r="95" spans="2:9" s="17" customFormat="1" ht="15" x14ac:dyDescent="0.2">
      <c r="B95" s="3" t="s">
        <v>27</v>
      </c>
      <c r="C95" s="29">
        <v>1</v>
      </c>
      <c r="D95" s="29">
        <v>0</v>
      </c>
      <c r="E95" s="34">
        <f t="shared" si="11"/>
        <v>1.6207455429497568E-3</v>
      </c>
      <c r="F95" s="34" t="str">
        <f t="shared" si="12"/>
        <v/>
      </c>
      <c r="G95" s="31" t="str">
        <f t="shared" si="13"/>
        <v>0</v>
      </c>
      <c r="H95" s="26">
        <f t="shared" si="14"/>
        <v>0</v>
      </c>
    </row>
    <row r="96" spans="2:9" s="17" customFormat="1" ht="15" x14ac:dyDescent="0.2">
      <c r="B96" s="3" t="s">
        <v>236</v>
      </c>
      <c r="C96" s="29">
        <v>0</v>
      </c>
      <c r="D96" s="29">
        <v>1</v>
      </c>
      <c r="E96" s="34" t="str">
        <f t="shared" si="11"/>
        <v/>
      </c>
      <c r="F96" s="34">
        <f t="shared" si="12"/>
        <v>1.7064846416382253E-3</v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6</v>
      </c>
      <c r="D98" s="29">
        <v>6</v>
      </c>
      <c r="E98" s="34">
        <f t="shared" si="11"/>
        <v>9.7244732576985422E-3</v>
      </c>
      <c r="F98" s="34">
        <f t="shared" si="12"/>
        <v>1.0238907849829351E-2</v>
      </c>
      <c r="G98" s="31">
        <f t="shared" si="13"/>
        <v>0</v>
      </c>
      <c r="H98" s="26">
        <f t="shared" si="14"/>
        <v>0</v>
      </c>
    </row>
    <row r="99" spans="2:8" s="17" customFormat="1" ht="15" x14ac:dyDescent="0.2">
      <c r="B99" s="3" t="s">
        <v>239</v>
      </c>
      <c r="C99" s="29">
        <v>9</v>
      </c>
      <c r="D99" s="29">
        <v>4</v>
      </c>
      <c r="E99" s="34">
        <f t="shared" si="11"/>
        <v>1.4586709886547812E-2</v>
      </c>
      <c r="F99" s="34">
        <f t="shared" si="12"/>
        <v>6.8259385665529011E-3</v>
      </c>
      <c r="G99" s="31">
        <f t="shared" si="13"/>
        <v>-0.55555555555555558</v>
      </c>
      <c r="H99" s="26">
        <f t="shared" si="14"/>
        <v>-8.1037277147487843E-3</v>
      </c>
    </row>
    <row r="100" spans="2:8" s="17" customFormat="1" ht="15" x14ac:dyDescent="0.2">
      <c r="B100" s="3" t="s">
        <v>240</v>
      </c>
      <c r="C100" s="29">
        <v>80</v>
      </c>
      <c r="D100" s="29">
        <v>1</v>
      </c>
      <c r="E100" s="34">
        <f t="shared" si="11"/>
        <v>0.12965964343598055</v>
      </c>
      <c r="F100" s="34">
        <f t="shared" si="12"/>
        <v>1.7064846416382253E-3</v>
      </c>
      <c r="G100" s="31">
        <f t="shared" si="13"/>
        <v>-0.98750000000000004</v>
      </c>
      <c r="H100" s="26">
        <f t="shared" si="14"/>
        <v>-0.1280388978930308</v>
      </c>
    </row>
    <row r="101" spans="2:8" s="17" customFormat="1" ht="15" x14ac:dyDescent="0.2">
      <c r="B101" s="3" t="s">
        <v>241</v>
      </c>
      <c r="C101" s="29">
        <v>1</v>
      </c>
      <c r="D101" s="29">
        <v>0</v>
      </c>
      <c r="E101" s="34">
        <f t="shared" si="11"/>
        <v>1.6207455429497568E-3</v>
      </c>
      <c r="F101" s="34" t="str">
        <f t="shared" si="12"/>
        <v/>
      </c>
      <c r="G101" s="31" t="str">
        <f t="shared" si="13"/>
        <v>0</v>
      </c>
      <c r="H101" s="26">
        <f t="shared" si="14"/>
        <v>0</v>
      </c>
    </row>
    <row r="102" spans="2:8" s="17" customFormat="1" ht="15" x14ac:dyDescent="0.2">
      <c r="B102" s="3" t="s">
        <v>242</v>
      </c>
      <c r="C102" s="29">
        <v>24</v>
      </c>
      <c r="D102" s="29">
        <v>4</v>
      </c>
      <c r="E102" s="34">
        <f t="shared" si="11"/>
        <v>3.8897893030794169E-2</v>
      </c>
      <c r="F102" s="34">
        <f t="shared" si="12"/>
        <v>6.8259385665529011E-3</v>
      </c>
      <c r="G102" s="31">
        <f t="shared" si="13"/>
        <v>-0.83333333333333337</v>
      </c>
      <c r="H102" s="26">
        <f t="shared" si="14"/>
        <v>-3.2414910858995144E-2</v>
      </c>
    </row>
    <row r="103" spans="2:8" s="17" customFormat="1" ht="15" x14ac:dyDescent="0.2">
      <c r="B103" s="3" t="s">
        <v>243</v>
      </c>
      <c r="C103" s="29">
        <v>4</v>
      </c>
      <c r="D103" s="29">
        <v>3</v>
      </c>
      <c r="E103" s="34">
        <f t="shared" si="11"/>
        <v>6.4829821717990272E-3</v>
      </c>
      <c r="F103" s="34">
        <f t="shared" si="12"/>
        <v>5.1194539249146756E-3</v>
      </c>
      <c r="G103" s="31">
        <f t="shared" si="13"/>
        <v>-0.25</v>
      </c>
      <c r="H103" s="26">
        <f t="shared" si="14"/>
        <v>-1.6207455429497568E-3</v>
      </c>
    </row>
    <row r="104" spans="2:8" s="17" customFormat="1" ht="15" x14ac:dyDescent="0.2">
      <c r="B104" s="3" t="s">
        <v>34</v>
      </c>
      <c r="C104" s="29">
        <v>3</v>
      </c>
      <c r="D104" s="29">
        <v>5</v>
      </c>
      <c r="E104" s="34">
        <f t="shared" si="11"/>
        <v>4.8622366288492711E-3</v>
      </c>
      <c r="F104" s="34">
        <f t="shared" si="12"/>
        <v>8.5324232081911266E-3</v>
      </c>
      <c r="G104" s="31">
        <f t="shared" si="13"/>
        <v>0.66666666666666663</v>
      </c>
      <c r="H104" s="26">
        <f t="shared" si="14"/>
        <v>3.2414910858995141E-3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1</v>
      </c>
      <c r="D107" s="29">
        <v>0</v>
      </c>
      <c r="E107" s="34">
        <f t="shared" si="11"/>
        <v>1.6207455429497568E-3</v>
      </c>
      <c r="F107" s="34" t="str">
        <f t="shared" si="12"/>
        <v/>
      </c>
      <c r="G107" s="31" t="str">
        <f t="shared" si="13"/>
        <v>0</v>
      </c>
      <c r="H107" s="26">
        <f t="shared" si="14"/>
        <v>0</v>
      </c>
    </row>
    <row r="108" spans="2:8" s="17" customFormat="1" ht="15" x14ac:dyDescent="0.2">
      <c r="B108" s="3" t="s">
        <v>31</v>
      </c>
      <c r="C108" s="29">
        <v>2</v>
      </c>
      <c r="D108" s="29">
        <v>0</v>
      </c>
      <c r="E108" s="34">
        <f t="shared" si="11"/>
        <v>3.2414910858995136E-3</v>
      </c>
      <c r="F108" s="34" t="str">
        <f t="shared" si="12"/>
        <v/>
      </c>
      <c r="G108" s="31" t="str">
        <f t="shared" si="13"/>
        <v>0</v>
      </c>
      <c r="H108" s="26">
        <f t="shared" si="14"/>
        <v>0</v>
      </c>
    </row>
    <row r="109" spans="2:8" s="17" customFormat="1" ht="15" x14ac:dyDescent="0.2">
      <c r="B109" s="3" t="s">
        <v>247</v>
      </c>
      <c r="C109" s="29">
        <v>1</v>
      </c>
      <c r="D109" s="29">
        <v>1</v>
      </c>
      <c r="E109" s="34">
        <f t="shared" si="11"/>
        <v>1.6207455429497568E-3</v>
      </c>
      <c r="F109" s="34">
        <f t="shared" si="12"/>
        <v>1.7064846416382253E-3</v>
      </c>
      <c r="G109" s="31">
        <f t="shared" si="13"/>
        <v>0</v>
      </c>
      <c r="H109" s="26">
        <f t="shared" si="14"/>
        <v>0</v>
      </c>
    </row>
    <row r="110" spans="2:8" s="17" customFormat="1" ht="15" x14ac:dyDescent="0.2">
      <c r="B110" s="3" t="s">
        <v>32</v>
      </c>
      <c r="C110" s="29">
        <v>1</v>
      </c>
      <c r="D110" s="29">
        <v>7</v>
      </c>
      <c r="E110" s="34">
        <f t="shared" si="11"/>
        <v>1.6207455429497568E-3</v>
      </c>
      <c r="F110" s="34">
        <f t="shared" si="12"/>
        <v>1.1945392491467578E-2</v>
      </c>
      <c r="G110" s="31">
        <f t="shared" si="13"/>
        <v>6</v>
      </c>
      <c r="H110" s="26">
        <f t="shared" si="14"/>
        <v>9.7244732576985404E-3</v>
      </c>
    </row>
    <row r="111" spans="2:8" s="17" customFormat="1" ht="15" x14ac:dyDescent="0.2">
      <c r="B111" s="3" t="s">
        <v>30</v>
      </c>
      <c r="C111" s="29">
        <v>1</v>
      </c>
      <c r="D111" s="29">
        <v>2</v>
      </c>
      <c r="E111" s="34">
        <f t="shared" si="11"/>
        <v>1.6207455429497568E-3</v>
      </c>
      <c r="F111" s="34">
        <f t="shared" si="12"/>
        <v>3.4129692832764505E-3</v>
      </c>
      <c r="G111" s="31">
        <f t="shared" si="13"/>
        <v>1</v>
      </c>
      <c r="H111" s="26">
        <f t="shared" si="14"/>
        <v>1.6207455429497568E-3</v>
      </c>
    </row>
    <row r="112" spans="2:8" s="17" customFormat="1" ht="15" x14ac:dyDescent="0.2">
      <c r="B112" s="3" t="s">
        <v>33</v>
      </c>
      <c r="C112" s="29">
        <v>16</v>
      </c>
      <c r="D112" s="29">
        <v>11</v>
      </c>
      <c r="E112" s="34">
        <f t="shared" si="11"/>
        <v>2.5931928687196109E-2</v>
      </c>
      <c r="F112" s="34">
        <f t="shared" si="12"/>
        <v>1.877133105802048E-2</v>
      </c>
      <c r="G112" s="31">
        <f t="shared" si="13"/>
        <v>-0.3125</v>
      </c>
      <c r="H112" s="26">
        <f t="shared" si="14"/>
        <v>-8.1037277147487843E-3</v>
      </c>
    </row>
    <row r="113" spans="2:8" s="17" customFormat="1" ht="15" x14ac:dyDescent="0.2">
      <c r="B113" s="3" t="s">
        <v>248</v>
      </c>
      <c r="C113" s="29">
        <v>26</v>
      </c>
      <c r="D113" s="29">
        <v>7</v>
      </c>
      <c r="E113" s="34">
        <f t="shared" si="11"/>
        <v>4.2139384116693678E-2</v>
      </c>
      <c r="F113" s="34">
        <f t="shared" si="12"/>
        <v>1.1945392491467578E-2</v>
      </c>
      <c r="G113" s="31">
        <f t="shared" si="13"/>
        <v>-0.73076923076923073</v>
      </c>
      <c r="H113" s="26">
        <f t="shared" si="14"/>
        <v>-3.0794165316045379E-2</v>
      </c>
    </row>
    <row r="114" spans="2:8" s="17" customFormat="1" ht="15" x14ac:dyDescent="0.2">
      <c r="B114" s="3" t="s">
        <v>38</v>
      </c>
      <c r="C114" s="29">
        <v>1</v>
      </c>
      <c r="D114" s="29">
        <v>0</v>
      </c>
      <c r="E114" s="34">
        <f t="shared" si="11"/>
        <v>1.6207455429497568E-3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29">
        <v>72</v>
      </c>
      <c r="D115" s="29">
        <v>82</v>
      </c>
      <c r="E115" s="34">
        <f t="shared" si="11"/>
        <v>0.1166936790923825</v>
      </c>
      <c r="F115" s="34">
        <f t="shared" si="12"/>
        <v>0.13993174061433447</v>
      </c>
      <c r="G115" s="31">
        <f t="shared" si="13"/>
        <v>0.1388888888888889</v>
      </c>
      <c r="H115" s="26">
        <f t="shared" si="14"/>
        <v>1.6207455429497569E-2</v>
      </c>
    </row>
    <row r="116" spans="2:8" s="17" customFormat="1" ht="15" x14ac:dyDescent="0.2">
      <c r="B116" s="3" t="s">
        <v>249</v>
      </c>
      <c r="C116" s="29">
        <v>12</v>
      </c>
      <c r="D116" s="29">
        <v>9</v>
      </c>
      <c r="E116" s="34">
        <f t="shared" si="11"/>
        <v>1.9448946515397084E-2</v>
      </c>
      <c r="F116" s="34">
        <f t="shared" si="12"/>
        <v>1.5358361774744027E-2</v>
      </c>
      <c r="G116" s="31">
        <f t="shared" si="13"/>
        <v>-0.25</v>
      </c>
      <c r="H116" s="26">
        <f t="shared" si="14"/>
        <v>-4.8622366288492711E-3</v>
      </c>
    </row>
    <row r="117" spans="2:8" s="17" customFormat="1" ht="30" x14ac:dyDescent="0.2">
      <c r="B117" s="3" t="s">
        <v>250</v>
      </c>
      <c r="C117" s="29">
        <v>2</v>
      </c>
      <c r="D117" s="29">
        <v>26</v>
      </c>
      <c r="E117" s="34">
        <f t="shared" si="11"/>
        <v>3.2414910858995136E-3</v>
      </c>
      <c r="F117" s="34">
        <f t="shared" si="12"/>
        <v>4.4368600682593858E-2</v>
      </c>
      <c r="G117" s="31">
        <f t="shared" si="13"/>
        <v>12</v>
      </c>
      <c r="H117" s="26">
        <f t="shared" si="14"/>
        <v>3.8897893030794162E-2</v>
      </c>
    </row>
    <row r="118" spans="2:8" s="17" customFormat="1" ht="15" x14ac:dyDescent="0.2">
      <c r="B118" s="3" t="s">
        <v>251</v>
      </c>
      <c r="C118" s="29">
        <v>39</v>
      </c>
      <c r="D118" s="29">
        <v>15</v>
      </c>
      <c r="E118" s="34">
        <f t="shared" si="11"/>
        <v>6.3209076175040513E-2</v>
      </c>
      <c r="F118" s="34">
        <f t="shared" si="12"/>
        <v>2.5597269624573378E-2</v>
      </c>
      <c r="G118" s="31">
        <f t="shared" si="13"/>
        <v>-0.61538461538461542</v>
      </c>
      <c r="H118" s="26">
        <f t="shared" si="14"/>
        <v>-3.8897893030794162E-2</v>
      </c>
    </row>
    <row r="119" spans="2:8" s="17" customFormat="1" ht="30" x14ac:dyDescent="0.2">
      <c r="B119" s="3" t="s">
        <v>252</v>
      </c>
      <c r="C119" s="29">
        <v>18</v>
      </c>
      <c r="D119" s="29">
        <v>15</v>
      </c>
      <c r="E119" s="34">
        <f t="shared" si="11"/>
        <v>2.9173419773095625E-2</v>
      </c>
      <c r="F119" s="34">
        <f t="shared" si="12"/>
        <v>2.5597269624573378E-2</v>
      </c>
      <c r="G119" s="31">
        <f t="shared" si="13"/>
        <v>-0.16666666666666666</v>
      </c>
      <c r="H119" s="26">
        <f t="shared" si="14"/>
        <v>-4.8622366288492702E-3</v>
      </c>
    </row>
    <row r="120" spans="2:8" s="17" customFormat="1" ht="15" x14ac:dyDescent="0.2">
      <c r="B120" s="3" t="s">
        <v>253</v>
      </c>
      <c r="C120" s="29">
        <v>10</v>
      </c>
      <c r="D120" s="29">
        <v>12</v>
      </c>
      <c r="E120" s="34">
        <f t="shared" si="11"/>
        <v>1.6207455429497569E-2</v>
      </c>
      <c r="F120" s="34">
        <f t="shared" si="12"/>
        <v>2.0477815699658702E-2</v>
      </c>
      <c r="G120" s="31">
        <f t="shared" si="13"/>
        <v>0.2</v>
      </c>
      <c r="H120" s="26">
        <f t="shared" si="14"/>
        <v>3.2414910858995141E-3</v>
      </c>
    </row>
    <row r="121" spans="2:8" s="17" customFormat="1" ht="15" x14ac:dyDescent="0.2">
      <c r="B121" s="3" t="s">
        <v>35</v>
      </c>
      <c r="C121" s="29">
        <v>13</v>
      </c>
      <c r="D121" s="29">
        <v>10</v>
      </c>
      <c r="E121" s="34">
        <f t="shared" si="11"/>
        <v>2.1069692058346839E-2</v>
      </c>
      <c r="F121" s="34">
        <f t="shared" si="12"/>
        <v>1.7064846416382253E-2</v>
      </c>
      <c r="G121" s="31">
        <f t="shared" si="13"/>
        <v>-0.23076923076923078</v>
      </c>
      <c r="H121" s="26">
        <f t="shared" si="14"/>
        <v>-4.8622366288492711E-3</v>
      </c>
    </row>
    <row r="122" spans="2:8" s="17" customFormat="1" ht="15" x14ac:dyDescent="0.2">
      <c r="B122" s="3" t="s">
        <v>39</v>
      </c>
      <c r="C122" s="29">
        <v>0</v>
      </c>
      <c r="D122" s="29">
        <v>0</v>
      </c>
      <c r="E122" s="34" t="str">
        <f t="shared" si="11"/>
        <v/>
      </c>
      <c r="F122" s="34" t="str">
        <f t="shared" si="12"/>
        <v/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8</v>
      </c>
      <c r="D123" s="29">
        <v>2</v>
      </c>
      <c r="E123" s="34">
        <f t="shared" si="11"/>
        <v>1.2965964343598054E-2</v>
      </c>
      <c r="F123" s="34">
        <f t="shared" si="12"/>
        <v>3.4129692832764505E-3</v>
      </c>
      <c r="G123" s="31">
        <f t="shared" si="13"/>
        <v>-0.75</v>
      </c>
      <c r="H123" s="26">
        <f t="shared" si="14"/>
        <v>-9.7244732576985404E-3</v>
      </c>
    </row>
    <row r="124" spans="2:8" s="17" customFormat="1" ht="15" x14ac:dyDescent="0.2">
      <c r="B124" s="3" t="s">
        <v>36</v>
      </c>
      <c r="C124" s="29">
        <v>0</v>
      </c>
      <c r="D124" s="29">
        <v>1</v>
      </c>
      <c r="E124" s="34" t="str">
        <f t="shared" si="11"/>
        <v/>
      </c>
      <c r="F124" s="34">
        <f t="shared" si="12"/>
        <v>1.7064846416382253E-3</v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6</v>
      </c>
      <c r="D127" s="29">
        <v>1</v>
      </c>
      <c r="E127" s="34">
        <f t="shared" si="11"/>
        <v>9.7244732576985422E-3</v>
      </c>
      <c r="F127" s="34">
        <f t="shared" si="12"/>
        <v>1.7064846416382253E-3</v>
      </c>
      <c r="G127" s="31">
        <f t="shared" si="13"/>
        <v>-0.83333333333333337</v>
      </c>
      <c r="H127" s="26">
        <f t="shared" si="14"/>
        <v>-8.103727714748786E-3</v>
      </c>
    </row>
    <row r="128" spans="2:8" s="17" customFormat="1" ht="30" x14ac:dyDescent="0.2">
      <c r="B128" s="3" t="s">
        <v>257</v>
      </c>
      <c r="C128" s="29">
        <v>0</v>
      </c>
      <c r="D128" s="29">
        <v>0</v>
      </c>
      <c r="E128" s="34" t="str">
        <f t="shared" si="11"/>
        <v/>
      </c>
      <c r="F128" s="34" t="str">
        <f t="shared" si="12"/>
        <v/>
      </c>
      <c r="G128" s="31" t="str">
        <f t="shared" si="13"/>
        <v>0</v>
      </c>
      <c r="H128" s="26" t="str">
        <f t="shared" si="14"/>
        <v/>
      </c>
    </row>
    <row r="129" spans="2:8" s="17" customFormat="1" ht="30" x14ac:dyDescent="0.2">
      <c r="B129" s="3" t="s">
        <v>258</v>
      </c>
      <c r="C129" s="29">
        <v>3</v>
      </c>
      <c r="D129" s="29">
        <v>17</v>
      </c>
      <c r="E129" s="34">
        <f t="shared" si="11"/>
        <v>4.8622366288492711E-3</v>
      </c>
      <c r="F129" s="34">
        <f t="shared" si="12"/>
        <v>2.9010238907849831E-2</v>
      </c>
      <c r="G129" s="31">
        <f t="shared" si="13"/>
        <v>4.666666666666667</v>
      </c>
      <c r="H129" s="26">
        <f t="shared" si="14"/>
        <v>2.26904376012966E-2</v>
      </c>
    </row>
    <row r="130" spans="2:8" s="17" customFormat="1" ht="30" x14ac:dyDescent="0.2">
      <c r="B130" s="3" t="s">
        <v>259</v>
      </c>
      <c r="C130" s="29">
        <v>5</v>
      </c>
      <c r="D130" s="29">
        <v>39</v>
      </c>
      <c r="E130" s="34">
        <f t="shared" si="11"/>
        <v>8.1037277147487843E-3</v>
      </c>
      <c r="F130" s="34">
        <f t="shared" si="12"/>
        <v>6.655290102389079E-2</v>
      </c>
      <c r="G130" s="31">
        <f t="shared" si="13"/>
        <v>6.8</v>
      </c>
      <c r="H130" s="26">
        <f t="shared" si="14"/>
        <v>5.5105348460291734E-2</v>
      </c>
    </row>
    <row r="131" spans="2:8" s="17" customFormat="1" ht="30" x14ac:dyDescent="0.2">
      <c r="B131" s="3" t="s">
        <v>260</v>
      </c>
      <c r="C131" s="29">
        <v>54</v>
      </c>
      <c r="D131" s="29">
        <v>30</v>
      </c>
      <c r="E131" s="34">
        <f t="shared" si="11"/>
        <v>8.7520259319286878E-2</v>
      </c>
      <c r="F131" s="34">
        <f t="shared" si="12"/>
        <v>5.1194539249146756E-2</v>
      </c>
      <c r="G131" s="31">
        <f t="shared" si="13"/>
        <v>-0.44444444444444442</v>
      </c>
      <c r="H131" s="26">
        <f t="shared" si="14"/>
        <v>-3.8897893030794169E-2</v>
      </c>
    </row>
    <row r="132" spans="2:8" s="17" customFormat="1" ht="15" x14ac:dyDescent="0.2">
      <c r="B132" s="3" t="s">
        <v>50</v>
      </c>
      <c r="C132" s="29">
        <v>1</v>
      </c>
      <c r="D132" s="29">
        <v>0</v>
      </c>
      <c r="E132" s="34">
        <f t="shared" si="11"/>
        <v>1.6207455429497568E-3</v>
      </c>
      <c r="F132" s="34" t="str">
        <f t="shared" si="12"/>
        <v/>
      </c>
      <c r="G132" s="31" t="str">
        <f t="shared" si="13"/>
        <v>0</v>
      </c>
      <c r="H132" s="26">
        <f t="shared" si="14"/>
        <v>0</v>
      </c>
    </row>
    <row r="133" spans="2:8" s="17" customFormat="1" ht="15" x14ac:dyDescent="0.2">
      <c r="B133" s="3" t="s">
        <v>45</v>
      </c>
      <c r="C133" s="29">
        <v>0</v>
      </c>
      <c r="D133" s="29">
        <v>1</v>
      </c>
      <c r="E133" s="34" t="str">
        <f t="shared" si="11"/>
        <v/>
      </c>
      <c r="F133" s="34">
        <f t="shared" si="12"/>
        <v>1.7064846416382253E-3</v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5</v>
      </c>
      <c r="D134" s="29">
        <v>2</v>
      </c>
      <c r="E134" s="34">
        <f t="shared" si="11"/>
        <v>8.1037277147487843E-3</v>
      </c>
      <c r="F134" s="34">
        <f t="shared" si="12"/>
        <v>3.4129692832764505E-3</v>
      </c>
      <c r="G134" s="31">
        <f t="shared" si="13"/>
        <v>-0.6</v>
      </c>
      <c r="H134" s="26">
        <f t="shared" si="14"/>
        <v>-4.8622366288492702E-3</v>
      </c>
    </row>
    <row r="135" spans="2:8" s="17" customFormat="1" ht="15" x14ac:dyDescent="0.2">
      <c r="B135" s="3" t="s">
        <v>43</v>
      </c>
      <c r="C135" s="29">
        <v>1</v>
      </c>
      <c r="D135" s="29">
        <v>0</v>
      </c>
      <c r="E135" s="34">
        <f t="shared" si="11"/>
        <v>1.6207455429497568E-3</v>
      </c>
      <c r="F135" s="34" t="str">
        <f t="shared" si="12"/>
        <v/>
      </c>
      <c r="G135" s="31" t="str">
        <f t="shared" si="13"/>
        <v>0</v>
      </c>
      <c r="H135" s="26">
        <f t="shared" si="14"/>
        <v>0</v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5</v>
      </c>
      <c r="D137" s="29">
        <v>3</v>
      </c>
      <c r="E137" s="34">
        <f t="shared" si="15"/>
        <v>8.1037277147487843E-3</v>
      </c>
      <c r="F137" s="34">
        <f t="shared" si="16"/>
        <v>5.1194539249146756E-3</v>
      </c>
      <c r="G137" s="31">
        <f t="shared" si="17"/>
        <v>-0.4</v>
      </c>
      <c r="H137" s="26">
        <f t="shared" si="18"/>
        <v>-3.2414910858995141E-3</v>
      </c>
    </row>
    <row r="138" spans="2:8" s="17" customFormat="1" ht="15" x14ac:dyDescent="0.2">
      <c r="B138" s="3" t="s">
        <v>261</v>
      </c>
      <c r="C138" s="29">
        <v>1</v>
      </c>
      <c r="D138" s="29">
        <v>1</v>
      </c>
      <c r="E138" s="34">
        <f t="shared" si="15"/>
        <v>1.6207455429497568E-3</v>
      </c>
      <c r="F138" s="34">
        <f t="shared" si="16"/>
        <v>1.7064846416382253E-3</v>
      </c>
      <c r="G138" s="31">
        <f t="shared" si="17"/>
        <v>0</v>
      </c>
      <c r="H138" s="26">
        <f t="shared" si="18"/>
        <v>0</v>
      </c>
    </row>
    <row r="139" spans="2:8" s="17" customFormat="1" ht="30" x14ac:dyDescent="0.2">
      <c r="B139" s="3" t="s">
        <v>262</v>
      </c>
      <c r="C139" s="29">
        <v>1</v>
      </c>
      <c r="D139" s="29">
        <v>20</v>
      </c>
      <c r="E139" s="34">
        <f t="shared" si="15"/>
        <v>1.6207455429497568E-3</v>
      </c>
      <c r="F139" s="34">
        <f t="shared" si="16"/>
        <v>3.4129692832764506E-2</v>
      </c>
      <c r="G139" s="31">
        <f t="shared" si="17"/>
        <v>19</v>
      </c>
      <c r="H139" s="26">
        <f t="shared" si="18"/>
        <v>3.0794165316045379E-2</v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1</v>
      </c>
      <c r="E141" s="34" t="str">
        <f t="shared" si="15"/>
        <v/>
      </c>
      <c r="F141" s="34">
        <f t="shared" si="16"/>
        <v>1.7064846416382253E-3</v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3</v>
      </c>
      <c r="D142" s="29">
        <v>2</v>
      </c>
      <c r="E142" s="34">
        <f t="shared" si="15"/>
        <v>4.8622366288492711E-3</v>
      </c>
      <c r="F142" s="34">
        <f t="shared" si="16"/>
        <v>3.4129692832764505E-3</v>
      </c>
      <c r="G142" s="31">
        <f t="shared" si="17"/>
        <v>-0.33333333333333331</v>
      </c>
      <c r="H142" s="26">
        <f t="shared" si="18"/>
        <v>-1.620745542949757E-3</v>
      </c>
    </row>
    <row r="143" spans="2:8" s="17" customFormat="1" ht="15" x14ac:dyDescent="0.2">
      <c r="B143" s="3" t="s">
        <v>49</v>
      </c>
      <c r="C143" s="29">
        <v>2</v>
      </c>
      <c r="D143" s="29">
        <v>1</v>
      </c>
      <c r="E143" s="34">
        <f t="shared" si="15"/>
        <v>3.2414910858995136E-3</v>
      </c>
      <c r="F143" s="34">
        <f t="shared" si="16"/>
        <v>1.7064846416382253E-3</v>
      </c>
      <c r="G143" s="31">
        <f t="shared" si="17"/>
        <v>-0.5</v>
      </c>
      <c r="H143" s="26">
        <f t="shared" si="18"/>
        <v>-1.6207455429497568E-3</v>
      </c>
    </row>
    <row r="144" spans="2:8" s="17" customFormat="1" ht="15" x14ac:dyDescent="0.2">
      <c r="B144" s="3" t="s">
        <v>46</v>
      </c>
      <c r="C144" s="29">
        <v>0</v>
      </c>
      <c r="D144" s="29">
        <v>1</v>
      </c>
      <c r="E144" s="34" t="str">
        <f t="shared" si="15"/>
        <v/>
      </c>
      <c r="F144" s="34">
        <f t="shared" si="16"/>
        <v>1.7064846416382253E-3</v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1</v>
      </c>
      <c r="D145" s="29">
        <v>1</v>
      </c>
      <c r="E145" s="34">
        <f t="shared" si="15"/>
        <v>1.6207455429497568E-3</v>
      </c>
      <c r="F145" s="34">
        <f t="shared" si="16"/>
        <v>1.7064846416382253E-3</v>
      </c>
      <c r="G145" s="31">
        <f t="shared" si="17"/>
        <v>0</v>
      </c>
      <c r="H145" s="26">
        <f t="shared" si="18"/>
        <v>0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1504</v>
      </c>
      <c r="D151" s="21">
        <f>SUM(D152:D288)</f>
        <v>1180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-0.21542553191489361</v>
      </c>
      <c r="H151" s="22">
        <f>+IF(OR(AND(E151=""),(G151="")),"",E151*G151)</f>
        <v>-0.21542553191489361</v>
      </c>
    </row>
    <row r="152" spans="2:8" s="17" customFormat="1" ht="30" x14ac:dyDescent="0.2">
      <c r="B152" s="4" t="s">
        <v>54</v>
      </c>
      <c r="C152" s="29">
        <v>7</v>
      </c>
      <c r="D152" s="29">
        <v>6</v>
      </c>
      <c r="E152" s="34">
        <f>+IF(C152=0,"",C152/C$151)</f>
        <v>4.6542553191489359E-3</v>
      </c>
      <c r="F152" s="34">
        <f>+IF(D152=0,"",D152/D$151)</f>
        <v>5.084745762711864E-3</v>
      </c>
      <c r="G152" s="31">
        <f>+IF(OR(AND(D152=0),(C152=0)),"0",((D152-C152)/C152))</f>
        <v>-0.14285714285714285</v>
      </c>
      <c r="H152" s="26">
        <f>+IF(OR(AND(E152=""),(G152="")),"",E152*G152)</f>
        <v>-6.6489361702127658E-4</v>
      </c>
    </row>
    <row r="153" spans="2:8" s="17" customFormat="1" ht="15" x14ac:dyDescent="0.2">
      <c r="B153" s="4" t="s">
        <v>58</v>
      </c>
      <c r="C153" s="29">
        <v>2</v>
      </c>
      <c r="D153" s="29">
        <v>3</v>
      </c>
      <c r="E153" s="34">
        <f t="shared" ref="E153:E216" si="19">+IF(C153=0,"",C153/C$151)</f>
        <v>1.3297872340425532E-3</v>
      </c>
      <c r="F153" s="34">
        <f t="shared" ref="F153:F216" si="20">+IF(D153=0,"",D153/D$151)</f>
        <v>2.542372881355932E-3</v>
      </c>
      <c r="G153" s="31">
        <f t="shared" ref="G153:G216" si="21">+IF(OR(AND(D153=0),(C153=0)),"0",((D153-C153)/C153))</f>
        <v>0.5</v>
      </c>
      <c r="H153" s="26">
        <f t="shared" ref="H153:H216" si="22">+IF(OR(AND(E153=""),(G153="")),"",E153*G153)</f>
        <v>6.6489361702127658E-4</v>
      </c>
    </row>
    <row r="154" spans="2:8" s="17" customFormat="1" ht="30" x14ac:dyDescent="0.2">
      <c r="B154" s="4" t="s">
        <v>265</v>
      </c>
      <c r="C154" s="29">
        <v>12</v>
      </c>
      <c r="D154" s="29">
        <v>0</v>
      </c>
      <c r="E154" s="34">
        <f t="shared" si="19"/>
        <v>7.9787234042553185E-3</v>
      </c>
      <c r="F154" s="34" t="str">
        <f t="shared" si="20"/>
        <v/>
      </c>
      <c r="G154" s="31" t="str">
        <f t="shared" si="21"/>
        <v>0</v>
      </c>
      <c r="H154" s="26">
        <f t="shared" si="22"/>
        <v>0</v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4</v>
      </c>
      <c r="D156" s="29">
        <v>5</v>
      </c>
      <c r="E156" s="34">
        <f t="shared" si="19"/>
        <v>2.6595744680851063E-3</v>
      </c>
      <c r="F156" s="34">
        <f t="shared" si="20"/>
        <v>4.2372881355932203E-3</v>
      </c>
      <c r="G156" s="31">
        <f t="shared" si="21"/>
        <v>0.25</v>
      </c>
      <c r="H156" s="26">
        <f t="shared" si="22"/>
        <v>6.6489361702127658E-4</v>
      </c>
    </row>
    <row r="157" spans="2:8" s="17" customFormat="1" ht="15" x14ac:dyDescent="0.2">
      <c r="B157" s="4" t="s">
        <v>53</v>
      </c>
      <c r="C157" s="29">
        <v>418</v>
      </c>
      <c r="D157" s="29">
        <v>252</v>
      </c>
      <c r="E157" s="34">
        <f t="shared" si="19"/>
        <v>0.27792553191489361</v>
      </c>
      <c r="F157" s="34">
        <f t="shared" si="20"/>
        <v>0.2135593220338983</v>
      </c>
      <c r="G157" s="31">
        <f t="shared" si="21"/>
        <v>-0.39712918660287083</v>
      </c>
      <c r="H157" s="26">
        <f t="shared" si="22"/>
        <v>-0.11037234042553191</v>
      </c>
    </row>
    <row r="158" spans="2:8" s="17" customFormat="1" ht="15" x14ac:dyDescent="0.2">
      <c r="B158" s="4" t="s">
        <v>59</v>
      </c>
      <c r="C158" s="29">
        <v>2</v>
      </c>
      <c r="D158" s="29">
        <v>1</v>
      </c>
      <c r="E158" s="34">
        <f t="shared" si="19"/>
        <v>1.3297872340425532E-3</v>
      </c>
      <c r="F158" s="34">
        <f t="shared" si="20"/>
        <v>8.4745762711864404E-4</v>
      </c>
      <c r="G158" s="31">
        <f t="shared" si="21"/>
        <v>-0.5</v>
      </c>
      <c r="H158" s="26">
        <f t="shared" si="22"/>
        <v>-6.6489361702127658E-4</v>
      </c>
    </row>
    <row r="159" spans="2:8" s="17" customFormat="1" ht="15" x14ac:dyDescent="0.2">
      <c r="B159" s="4" t="s">
        <v>268</v>
      </c>
      <c r="C159" s="29">
        <v>9</v>
      </c>
      <c r="D159" s="29">
        <v>4</v>
      </c>
      <c r="E159" s="34">
        <f t="shared" si="19"/>
        <v>5.9840425531914893E-3</v>
      </c>
      <c r="F159" s="34">
        <f t="shared" si="20"/>
        <v>3.3898305084745762E-3</v>
      </c>
      <c r="G159" s="31">
        <f t="shared" si="21"/>
        <v>-0.55555555555555558</v>
      </c>
      <c r="H159" s="26">
        <f t="shared" si="22"/>
        <v>-3.324468085106383E-3</v>
      </c>
    </row>
    <row r="160" spans="2:8" s="17" customFormat="1" ht="15" x14ac:dyDescent="0.2">
      <c r="B160" s="4" t="s">
        <v>55</v>
      </c>
      <c r="C160" s="29">
        <v>1</v>
      </c>
      <c r="D160" s="29">
        <v>0</v>
      </c>
      <c r="E160" s="34">
        <f t="shared" si="19"/>
        <v>6.6489361702127658E-4</v>
      </c>
      <c r="F160" s="34" t="str">
        <f t="shared" si="20"/>
        <v/>
      </c>
      <c r="G160" s="31" t="str">
        <f t="shared" si="21"/>
        <v>0</v>
      </c>
      <c r="H160" s="26">
        <f t="shared" si="22"/>
        <v>0</v>
      </c>
    </row>
    <row r="161" spans="2:8" s="17" customFormat="1" ht="15" x14ac:dyDescent="0.2">
      <c r="B161" s="4" t="s">
        <v>51</v>
      </c>
      <c r="C161" s="29">
        <v>0</v>
      </c>
      <c r="D161" s="29">
        <v>4</v>
      </c>
      <c r="E161" s="34" t="str">
        <f t="shared" si="19"/>
        <v/>
      </c>
      <c r="F161" s="34">
        <f t="shared" si="20"/>
        <v>3.3898305084745762E-3</v>
      </c>
      <c r="G161" s="31" t="str">
        <f t="shared" si="21"/>
        <v>0</v>
      </c>
      <c r="H161" s="26" t="str">
        <f t="shared" si="22"/>
        <v/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37</v>
      </c>
      <c r="D163" s="29">
        <v>0</v>
      </c>
      <c r="E163" s="34">
        <f t="shared" si="19"/>
        <v>2.4601063829787235E-2</v>
      </c>
      <c r="F163" s="34" t="str">
        <f t="shared" si="20"/>
        <v/>
      </c>
      <c r="G163" s="31" t="str">
        <f t="shared" si="21"/>
        <v>0</v>
      </c>
      <c r="H163" s="26">
        <f t="shared" si="22"/>
        <v>0</v>
      </c>
    </row>
    <row r="164" spans="2:8" s="17" customFormat="1" ht="15" x14ac:dyDescent="0.2">
      <c r="B164" s="4" t="s">
        <v>56</v>
      </c>
      <c r="C164" s="29">
        <v>13</v>
      </c>
      <c r="D164" s="29">
        <v>30</v>
      </c>
      <c r="E164" s="34">
        <f t="shared" si="19"/>
        <v>8.6436170212765961E-3</v>
      </c>
      <c r="F164" s="34">
        <f t="shared" si="20"/>
        <v>2.5423728813559324E-2</v>
      </c>
      <c r="G164" s="31">
        <f t="shared" si="21"/>
        <v>1.3076923076923077</v>
      </c>
      <c r="H164" s="26">
        <f t="shared" si="22"/>
        <v>1.1303191489361703E-2</v>
      </c>
    </row>
    <row r="165" spans="2:8" s="17" customFormat="1" ht="15" x14ac:dyDescent="0.2">
      <c r="B165" s="4" t="s">
        <v>57</v>
      </c>
      <c r="C165" s="29">
        <v>18</v>
      </c>
      <c r="D165" s="29">
        <v>23</v>
      </c>
      <c r="E165" s="34">
        <f t="shared" si="19"/>
        <v>1.1968085106382979E-2</v>
      </c>
      <c r="F165" s="34">
        <f t="shared" si="20"/>
        <v>1.9491525423728815E-2</v>
      </c>
      <c r="G165" s="31">
        <f t="shared" si="21"/>
        <v>0.27777777777777779</v>
      </c>
      <c r="H165" s="26">
        <f t="shared" si="22"/>
        <v>3.324468085106383E-3</v>
      </c>
    </row>
    <row r="166" spans="2:8" s="17" customFormat="1" ht="15" x14ac:dyDescent="0.2">
      <c r="B166" s="4" t="s">
        <v>270</v>
      </c>
      <c r="C166" s="29">
        <v>4</v>
      </c>
      <c r="D166" s="29">
        <v>0</v>
      </c>
      <c r="E166" s="34">
        <f t="shared" si="19"/>
        <v>2.6595744680851063E-3</v>
      </c>
      <c r="F166" s="34" t="str">
        <f t="shared" si="20"/>
        <v/>
      </c>
      <c r="G166" s="31" t="str">
        <f t="shared" si="21"/>
        <v>0</v>
      </c>
      <c r="H166" s="26">
        <f t="shared" si="22"/>
        <v>0</v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14</v>
      </c>
      <c r="D169" s="29">
        <v>10</v>
      </c>
      <c r="E169" s="34">
        <f t="shared" si="19"/>
        <v>9.3085106382978719E-3</v>
      </c>
      <c r="F169" s="34">
        <f t="shared" si="20"/>
        <v>8.4745762711864406E-3</v>
      </c>
      <c r="G169" s="31">
        <f t="shared" si="21"/>
        <v>-0.2857142857142857</v>
      </c>
      <c r="H169" s="26">
        <f t="shared" si="22"/>
        <v>-2.6595744680851063E-3</v>
      </c>
    </row>
    <row r="170" spans="2:8" s="17" customFormat="1" ht="15" x14ac:dyDescent="0.2">
      <c r="B170" s="4" t="s">
        <v>272</v>
      </c>
      <c r="C170" s="29">
        <v>0</v>
      </c>
      <c r="D170" s="29">
        <v>1</v>
      </c>
      <c r="E170" s="34" t="str">
        <f t="shared" si="19"/>
        <v/>
      </c>
      <c r="F170" s="34">
        <f t="shared" si="20"/>
        <v>8.4745762711864404E-4</v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2</v>
      </c>
      <c r="D172" s="29">
        <v>1</v>
      </c>
      <c r="E172" s="34">
        <f t="shared" si="19"/>
        <v>1.3297872340425532E-3</v>
      </c>
      <c r="F172" s="34">
        <f t="shared" si="20"/>
        <v>8.4745762711864404E-4</v>
      </c>
      <c r="G172" s="31">
        <f t="shared" si="21"/>
        <v>-0.5</v>
      </c>
      <c r="H172" s="26">
        <f t="shared" si="22"/>
        <v>-6.6489361702127658E-4</v>
      </c>
    </row>
    <row r="173" spans="2:8" s="17" customFormat="1" ht="15" x14ac:dyDescent="0.2">
      <c r="B173" s="4" t="s">
        <v>275</v>
      </c>
      <c r="C173" s="29">
        <v>150</v>
      </c>
      <c r="D173" s="29">
        <v>36</v>
      </c>
      <c r="E173" s="34">
        <f t="shared" si="19"/>
        <v>9.9734042553191488E-2</v>
      </c>
      <c r="F173" s="34">
        <f t="shared" si="20"/>
        <v>3.0508474576271188E-2</v>
      </c>
      <c r="G173" s="31">
        <f t="shared" si="21"/>
        <v>-0.76</v>
      </c>
      <c r="H173" s="26">
        <f t="shared" si="22"/>
        <v>-7.5797872340425537E-2</v>
      </c>
    </row>
    <row r="174" spans="2:8" s="17" customFormat="1" ht="15" x14ac:dyDescent="0.2">
      <c r="B174" s="4" t="s">
        <v>276</v>
      </c>
      <c r="C174" s="29">
        <v>24</v>
      </c>
      <c r="D174" s="29">
        <v>20</v>
      </c>
      <c r="E174" s="34">
        <f t="shared" si="19"/>
        <v>1.5957446808510637E-2</v>
      </c>
      <c r="F174" s="34">
        <f t="shared" si="20"/>
        <v>1.6949152542372881E-2</v>
      </c>
      <c r="G174" s="31">
        <f t="shared" si="21"/>
        <v>-0.16666666666666666</v>
      </c>
      <c r="H174" s="26">
        <f t="shared" si="22"/>
        <v>-2.6595744680851059E-3</v>
      </c>
    </row>
    <row r="175" spans="2:8" s="17" customFormat="1" ht="15" x14ac:dyDescent="0.2">
      <c r="B175" s="4" t="s">
        <v>277</v>
      </c>
      <c r="C175" s="29">
        <v>11</v>
      </c>
      <c r="D175" s="29">
        <v>5</v>
      </c>
      <c r="E175" s="34">
        <f t="shared" si="19"/>
        <v>7.3138297872340427E-3</v>
      </c>
      <c r="F175" s="34">
        <f t="shared" si="20"/>
        <v>4.2372881355932203E-3</v>
      </c>
      <c r="G175" s="31">
        <f t="shared" si="21"/>
        <v>-0.54545454545454541</v>
      </c>
      <c r="H175" s="26">
        <f t="shared" si="22"/>
        <v>-3.9893617021276593E-3</v>
      </c>
    </row>
    <row r="176" spans="2:8" s="17" customFormat="1" ht="15" x14ac:dyDescent="0.2">
      <c r="B176" s="4" t="s">
        <v>278</v>
      </c>
      <c r="C176" s="29">
        <v>31</v>
      </c>
      <c r="D176" s="29">
        <v>20</v>
      </c>
      <c r="E176" s="34">
        <f t="shared" si="19"/>
        <v>2.0611702127659573E-2</v>
      </c>
      <c r="F176" s="34">
        <f t="shared" si="20"/>
        <v>1.6949152542372881E-2</v>
      </c>
      <c r="G176" s="31">
        <f t="shared" si="21"/>
        <v>-0.35483870967741937</v>
      </c>
      <c r="H176" s="26">
        <f t="shared" si="22"/>
        <v>-7.3138297872340427E-3</v>
      </c>
    </row>
    <row r="177" spans="2:8" s="17" customFormat="1" ht="15" x14ac:dyDescent="0.2">
      <c r="B177" s="4" t="s">
        <v>279</v>
      </c>
      <c r="C177" s="29">
        <v>39</v>
      </c>
      <c r="D177" s="29">
        <v>56</v>
      </c>
      <c r="E177" s="34">
        <f t="shared" si="19"/>
        <v>2.5930851063829786E-2</v>
      </c>
      <c r="F177" s="34">
        <f t="shared" si="20"/>
        <v>4.7457627118644069E-2</v>
      </c>
      <c r="G177" s="31">
        <f t="shared" si="21"/>
        <v>0.4358974358974359</v>
      </c>
      <c r="H177" s="26">
        <f t="shared" si="22"/>
        <v>1.1303191489361701E-2</v>
      </c>
    </row>
    <row r="178" spans="2:8" s="17" customFormat="1" ht="15" x14ac:dyDescent="0.2">
      <c r="B178" s="4" t="s">
        <v>280</v>
      </c>
      <c r="C178" s="29">
        <v>41</v>
      </c>
      <c r="D178" s="29">
        <v>33</v>
      </c>
      <c r="E178" s="34">
        <f t="shared" si="19"/>
        <v>2.7260638297872342E-2</v>
      </c>
      <c r="F178" s="34">
        <f t="shared" si="20"/>
        <v>2.7966101694915254E-2</v>
      </c>
      <c r="G178" s="31">
        <f t="shared" si="21"/>
        <v>-0.1951219512195122</v>
      </c>
      <c r="H178" s="26">
        <f t="shared" si="22"/>
        <v>-5.3191489361702135E-3</v>
      </c>
    </row>
    <row r="179" spans="2:8" s="17" customFormat="1" ht="15" x14ac:dyDescent="0.2">
      <c r="B179" s="4" t="s">
        <v>281</v>
      </c>
      <c r="C179" s="29">
        <v>3</v>
      </c>
      <c r="D179" s="29">
        <v>1</v>
      </c>
      <c r="E179" s="34">
        <f t="shared" si="19"/>
        <v>1.9946808510638296E-3</v>
      </c>
      <c r="F179" s="34">
        <f t="shared" si="20"/>
        <v>8.4745762711864404E-4</v>
      </c>
      <c r="G179" s="31">
        <f t="shared" si="21"/>
        <v>-0.66666666666666663</v>
      </c>
      <c r="H179" s="26">
        <f t="shared" si="22"/>
        <v>-1.3297872340425529E-3</v>
      </c>
    </row>
    <row r="180" spans="2:8" s="17" customFormat="1" ht="15" x14ac:dyDescent="0.2">
      <c r="B180" s="4" t="s">
        <v>282</v>
      </c>
      <c r="C180" s="29">
        <v>1</v>
      </c>
      <c r="D180" s="29">
        <v>0</v>
      </c>
      <c r="E180" s="34">
        <f t="shared" si="19"/>
        <v>6.6489361702127658E-4</v>
      </c>
      <c r="F180" s="34" t="str">
        <f t="shared" si="20"/>
        <v/>
      </c>
      <c r="G180" s="31" t="str">
        <f t="shared" si="21"/>
        <v>0</v>
      </c>
      <c r="H180" s="26">
        <f t="shared" si="22"/>
        <v>0</v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22</v>
      </c>
      <c r="D182" s="29">
        <v>34</v>
      </c>
      <c r="E182" s="34">
        <f t="shared" si="19"/>
        <v>1.4627659574468085E-2</v>
      </c>
      <c r="F182" s="34">
        <f t="shared" si="20"/>
        <v>2.8813559322033899E-2</v>
      </c>
      <c r="G182" s="31">
        <f t="shared" si="21"/>
        <v>0.54545454545454541</v>
      </c>
      <c r="H182" s="26">
        <f t="shared" si="22"/>
        <v>7.9787234042553185E-3</v>
      </c>
    </row>
    <row r="183" spans="2:8" s="17" customFormat="1" ht="15" x14ac:dyDescent="0.2">
      <c r="B183" s="4" t="s">
        <v>285</v>
      </c>
      <c r="C183" s="29">
        <v>2</v>
      </c>
      <c r="D183" s="29">
        <v>3</v>
      </c>
      <c r="E183" s="34">
        <f t="shared" si="19"/>
        <v>1.3297872340425532E-3</v>
      </c>
      <c r="F183" s="34">
        <f t="shared" si="20"/>
        <v>2.542372881355932E-3</v>
      </c>
      <c r="G183" s="31">
        <f t="shared" si="21"/>
        <v>0.5</v>
      </c>
      <c r="H183" s="26">
        <f t="shared" si="22"/>
        <v>6.6489361702127658E-4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54</v>
      </c>
      <c r="D186" s="29">
        <v>34</v>
      </c>
      <c r="E186" s="34">
        <f t="shared" si="19"/>
        <v>3.5904255319148939E-2</v>
      </c>
      <c r="F186" s="34">
        <f t="shared" si="20"/>
        <v>2.8813559322033899E-2</v>
      </c>
      <c r="G186" s="31">
        <f t="shared" si="21"/>
        <v>-0.37037037037037035</v>
      </c>
      <c r="H186" s="26">
        <f t="shared" si="22"/>
        <v>-1.3297872340425532E-2</v>
      </c>
    </row>
    <row r="187" spans="2:8" s="17" customFormat="1" ht="15" x14ac:dyDescent="0.2">
      <c r="B187" s="4" t="s">
        <v>287</v>
      </c>
      <c r="C187" s="29">
        <v>1</v>
      </c>
      <c r="D187" s="29">
        <v>5</v>
      </c>
      <c r="E187" s="34">
        <f t="shared" si="19"/>
        <v>6.6489361702127658E-4</v>
      </c>
      <c r="F187" s="34">
        <f t="shared" si="20"/>
        <v>4.2372881355932203E-3</v>
      </c>
      <c r="G187" s="31">
        <f t="shared" si="21"/>
        <v>4</v>
      </c>
      <c r="H187" s="26">
        <f t="shared" si="22"/>
        <v>2.6595744680851063E-3</v>
      </c>
    </row>
    <row r="188" spans="2:8" s="17" customFormat="1" ht="30" x14ac:dyDescent="0.2">
      <c r="B188" s="4" t="s">
        <v>288</v>
      </c>
      <c r="C188" s="29">
        <v>0</v>
      </c>
      <c r="D188" s="29">
        <v>1</v>
      </c>
      <c r="E188" s="34" t="str">
        <f t="shared" si="19"/>
        <v/>
      </c>
      <c r="F188" s="34">
        <f t="shared" si="20"/>
        <v>8.4745762711864404E-4</v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1</v>
      </c>
      <c r="D189" s="29">
        <v>0</v>
      </c>
      <c r="E189" s="34">
        <f t="shared" si="19"/>
        <v>6.6489361702127658E-4</v>
      </c>
      <c r="F189" s="34" t="str">
        <f t="shared" si="20"/>
        <v/>
      </c>
      <c r="G189" s="31" t="str">
        <f t="shared" si="21"/>
        <v>0</v>
      </c>
      <c r="H189" s="26">
        <f t="shared" si="22"/>
        <v>0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1</v>
      </c>
      <c r="D191" s="29">
        <v>0</v>
      </c>
      <c r="E191" s="34">
        <f t="shared" si="19"/>
        <v>6.6489361702127658E-4</v>
      </c>
      <c r="F191" s="34" t="str">
        <f t="shared" si="20"/>
        <v/>
      </c>
      <c r="G191" s="31" t="str">
        <f t="shared" si="21"/>
        <v>0</v>
      </c>
      <c r="H191" s="26">
        <f t="shared" si="22"/>
        <v>0</v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2</v>
      </c>
      <c r="D193" s="29">
        <v>1</v>
      </c>
      <c r="E193" s="34">
        <f t="shared" si="19"/>
        <v>1.3297872340425532E-3</v>
      </c>
      <c r="F193" s="34">
        <f t="shared" si="20"/>
        <v>8.4745762711864404E-4</v>
      </c>
      <c r="G193" s="31">
        <f t="shared" si="21"/>
        <v>-0.5</v>
      </c>
      <c r="H193" s="26">
        <f t="shared" si="22"/>
        <v>-6.6489361702127658E-4</v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4</v>
      </c>
      <c r="D195" s="29">
        <v>0</v>
      </c>
      <c r="E195" s="34">
        <f t="shared" si="19"/>
        <v>2.6595744680851063E-3</v>
      </c>
      <c r="F195" s="34" t="str">
        <f t="shared" si="20"/>
        <v/>
      </c>
      <c r="G195" s="31" t="str">
        <f t="shared" si="21"/>
        <v>0</v>
      </c>
      <c r="H195" s="26">
        <f t="shared" si="22"/>
        <v>0</v>
      </c>
    </row>
    <row r="196" spans="2:8" s="17" customFormat="1" ht="15" x14ac:dyDescent="0.2">
      <c r="B196" s="4" t="s">
        <v>293</v>
      </c>
      <c r="C196" s="29">
        <v>145</v>
      </c>
      <c r="D196" s="29">
        <v>104</v>
      </c>
      <c r="E196" s="34">
        <f t="shared" si="19"/>
        <v>9.640957446808511E-2</v>
      </c>
      <c r="F196" s="34">
        <f t="shared" si="20"/>
        <v>8.8135593220338981E-2</v>
      </c>
      <c r="G196" s="31">
        <f t="shared" si="21"/>
        <v>-0.28275862068965518</v>
      </c>
      <c r="H196" s="26">
        <f t="shared" si="22"/>
        <v>-2.7260638297872342E-2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1</v>
      </c>
      <c r="E198" s="34" t="str">
        <f t="shared" si="19"/>
        <v/>
      </c>
      <c r="F198" s="34">
        <f t="shared" si="20"/>
        <v>8.4745762711864404E-4</v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1</v>
      </c>
      <c r="D200" s="29">
        <v>0</v>
      </c>
      <c r="E200" s="34">
        <f t="shared" si="19"/>
        <v>6.6489361702127658E-4</v>
      </c>
      <c r="F200" s="34" t="str">
        <f t="shared" si="20"/>
        <v/>
      </c>
      <c r="G200" s="31" t="str">
        <f t="shared" si="21"/>
        <v>0</v>
      </c>
      <c r="H200" s="26">
        <f t="shared" si="22"/>
        <v>0</v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3</v>
      </c>
      <c r="D203" s="29">
        <v>0</v>
      </c>
      <c r="E203" s="34">
        <f t="shared" si="19"/>
        <v>1.9946808510638296E-3</v>
      </c>
      <c r="F203" s="34" t="str">
        <f t="shared" si="20"/>
        <v/>
      </c>
      <c r="G203" s="31" t="str">
        <f t="shared" si="21"/>
        <v>0</v>
      </c>
      <c r="H203" s="26">
        <f t="shared" si="22"/>
        <v>0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1</v>
      </c>
      <c r="D206" s="29">
        <v>1</v>
      </c>
      <c r="E206" s="34">
        <f t="shared" si="19"/>
        <v>6.6489361702127658E-4</v>
      </c>
      <c r="F206" s="34">
        <f t="shared" si="20"/>
        <v>8.4745762711864404E-4</v>
      </c>
      <c r="G206" s="31">
        <f t="shared" si="21"/>
        <v>0</v>
      </c>
      <c r="H206" s="26">
        <f t="shared" si="22"/>
        <v>0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25</v>
      </c>
      <c r="D208" s="29">
        <v>4</v>
      </c>
      <c r="E208" s="34">
        <f t="shared" si="19"/>
        <v>1.6622340425531915E-2</v>
      </c>
      <c r="F208" s="34">
        <f t="shared" si="20"/>
        <v>3.3898305084745762E-3</v>
      </c>
      <c r="G208" s="31">
        <f t="shared" si="21"/>
        <v>-0.84</v>
      </c>
      <c r="H208" s="26">
        <f t="shared" si="22"/>
        <v>-1.3962765957446808E-2</v>
      </c>
    </row>
    <row r="209" spans="2:8" s="17" customFormat="1" ht="15" x14ac:dyDescent="0.2">
      <c r="B209" s="4" t="s">
        <v>71</v>
      </c>
      <c r="C209" s="29">
        <v>1</v>
      </c>
      <c r="D209" s="29">
        <v>10</v>
      </c>
      <c r="E209" s="34">
        <f t="shared" si="19"/>
        <v>6.6489361702127658E-4</v>
      </c>
      <c r="F209" s="34">
        <f t="shared" si="20"/>
        <v>8.4745762711864406E-3</v>
      </c>
      <c r="G209" s="31">
        <f t="shared" si="21"/>
        <v>9</v>
      </c>
      <c r="H209" s="26">
        <f t="shared" si="22"/>
        <v>5.9840425531914893E-3</v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3</v>
      </c>
      <c r="D213" s="29">
        <v>1</v>
      </c>
      <c r="E213" s="34">
        <f t="shared" si="19"/>
        <v>1.9946808510638296E-3</v>
      </c>
      <c r="F213" s="34">
        <f t="shared" si="20"/>
        <v>8.4745762711864404E-4</v>
      </c>
      <c r="G213" s="31">
        <f t="shared" si="21"/>
        <v>-0.66666666666666663</v>
      </c>
      <c r="H213" s="26">
        <f t="shared" si="22"/>
        <v>-1.3297872340425529E-3</v>
      </c>
    </row>
    <row r="214" spans="2:8" s="17" customFormat="1" ht="15" x14ac:dyDescent="0.2">
      <c r="B214" s="4" t="s">
        <v>70</v>
      </c>
      <c r="C214" s="29">
        <v>11</v>
      </c>
      <c r="D214" s="29">
        <v>5</v>
      </c>
      <c r="E214" s="34">
        <f t="shared" si="19"/>
        <v>7.3138297872340427E-3</v>
      </c>
      <c r="F214" s="34">
        <f t="shared" si="20"/>
        <v>4.2372881355932203E-3</v>
      </c>
      <c r="G214" s="31">
        <f t="shared" si="21"/>
        <v>-0.54545454545454541</v>
      </c>
      <c r="H214" s="26">
        <f t="shared" si="22"/>
        <v>-3.9893617021276593E-3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7</v>
      </c>
      <c r="D216" s="29">
        <v>2</v>
      </c>
      <c r="E216" s="34">
        <f t="shared" si="19"/>
        <v>4.6542553191489359E-3</v>
      </c>
      <c r="F216" s="34">
        <f t="shared" si="20"/>
        <v>1.6949152542372881E-3</v>
      </c>
      <c r="G216" s="31">
        <f t="shared" si="21"/>
        <v>-0.7142857142857143</v>
      </c>
      <c r="H216" s="26">
        <f t="shared" si="22"/>
        <v>-3.324468085106383E-3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1</v>
      </c>
      <c r="E219" s="34" t="str">
        <f t="shared" si="23"/>
        <v/>
      </c>
      <c r="F219" s="34">
        <f t="shared" si="24"/>
        <v>8.4745762711864404E-4</v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1</v>
      </c>
      <c r="D221" s="29">
        <v>0</v>
      </c>
      <c r="E221" s="34">
        <f t="shared" si="23"/>
        <v>6.6489361702127658E-4</v>
      </c>
      <c r="F221" s="34" t="str">
        <f t="shared" si="24"/>
        <v/>
      </c>
      <c r="G221" s="31" t="str">
        <f t="shared" si="25"/>
        <v>0</v>
      </c>
      <c r="H221" s="26">
        <f t="shared" si="26"/>
        <v>0</v>
      </c>
    </row>
    <row r="222" spans="2:8" s="17" customFormat="1" ht="15" x14ac:dyDescent="0.2">
      <c r="B222" s="4" t="s">
        <v>309</v>
      </c>
      <c r="C222" s="29">
        <v>16</v>
      </c>
      <c r="D222" s="29">
        <v>1</v>
      </c>
      <c r="E222" s="34">
        <f t="shared" si="23"/>
        <v>1.0638297872340425E-2</v>
      </c>
      <c r="F222" s="34">
        <f t="shared" si="24"/>
        <v>8.4745762711864404E-4</v>
      </c>
      <c r="G222" s="31">
        <f t="shared" si="25"/>
        <v>-0.9375</v>
      </c>
      <c r="H222" s="26">
        <f t="shared" si="26"/>
        <v>-9.9734042553191495E-3</v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0</v>
      </c>
      <c r="E226" s="34" t="str">
        <f t="shared" si="23"/>
        <v/>
      </c>
      <c r="F226" s="34" t="str">
        <f t="shared" si="24"/>
        <v/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9</v>
      </c>
      <c r="D229" s="29">
        <v>19</v>
      </c>
      <c r="E229" s="34">
        <f t="shared" si="23"/>
        <v>5.9840425531914893E-3</v>
      </c>
      <c r="F229" s="34">
        <f t="shared" si="24"/>
        <v>1.6101694915254237E-2</v>
      </c>
      <c r="G229" s="31">
        <f t="shared" si="25"/>
        <v>1.1111111111111112</v>
      </c>
      <c r="H229" s="26">
        <f t="shared" si="26"/>
        <v>6.648936170212766E-3</v>
      </c>
    </row>
    <row r="230" spans="2:8" s="17" customFormat="1" ht="15" x14ac:dyDescent="0.2">
      <c r="B230" s="4" t="s">
        <v>312</v>
      </c>
      <c r="C230" s="29">
        <v>1</v>
      </c>
      <c r="D230" s="29">
        <v>0</v>
      </c>
      <c r="E230" s="34">
        <f t="shared" si="23"/>
        <v>6.6489361702127658E-4</v>
      </c>
      <c r="F230" s="34" t="str">
        <f t="shared" si="24"/>
        <v/>
      </c>
      <c r="G230" s="31" t="str">
        <f t="shared" si="25"/>
        <v>0</v>
      </c>
      <c r="H230" s="26">
        <f t="shared" si="26"/>
        <v>0</v>
      </c>
    </row>
    <row r="231" spans="2:8" s="17" customFormat="1" ht="30" x14ac:dyDescent="0.2">
      <c r="B231" s="4" t="s">
        <v>313</v>
      </c>
      <c r="C231" s="29">
        <v>5</v>
      </c>
      <c r="D231" s="29">
        <v>13</v>
      </c>
      <c r="E231" s="34">
        <f t="shared" si="23"/>
        <v>3.324468085106383E-3</v>
      </c>
      <c r="F231" s="34">
        <f t="shared" si="24"/>
        <v>1.1016949152542373E-2</v>
      </c>
      <c r="G231" s="31">
        <f t="shared" si="25"/>
        <v>1.6</v>
      </c>
      <c r="H231" s="26">
        <f t="shared" si="26"/>
        <v>5.3191489361702135E-3</v>
      </c>
    </row>
    <row r="232" spans="2:8" s="17" customFormat="1" ht="15" x14ac:dyDescent="0.2">
      <c r="B232" s="4" t="s">
        <v>77</v>
      </c>
      <c r="C232" s="29">
        <v>21</v>
      </c>
      <c r="D232" s="29">
        <v>5</v>
      </c>
      <c r="E232" s="34">
        <f t="shared" si="23"/>
        <v>1.3962765957446808E-2</v>
      </c>
      <c r="F232" s="34">
        <f t="shared" si="24"/>
        <v>4.2372881355932203E-3</v>
      </c>
      <c r="G232" s="31">
        <f t="shared" si="25"/>
        <v>-0.76190476190476186</v>
      </c>
      <c r="H232" s="26">
        <f t="shared" si="26"/>
        <v>-1.0638297872340425E-2</v>
      </c>
    </row>
    <row r="233" spans="2:8" s="17" customFormat="1" ht="15" x14ac:dyDescent="0.2">
      <c r="B233" s="4" t="s">
        <v>74</v>
      </c>
      <c r="C233" s="29">
        <v>1</v>
      </c>
      <c r="D233" s="29">
        <v>0</v>
      </c>
      <c r="E233" s="34">
        <f t="shared" si="23"/>
        <v>6.6489361702127658E-4</v>
      </c>
      <c r="F233" s="34" t="str">
        <f t="shared" si="24"/>
        <v/>
      </c>
      <c r="G233" s="31" t="str">
        <f t="shared" si="25"/>
        <v>0</v>
      </c>
      <c r="H233" s="26">
        <f t="shared" si="26"/>
        <v>0</v>
      </c>
    </row>
    <row r="234" spans="2:8" s="17" customFormat="1" ht="15" x14ac:dyDescent="0.2">
      <c r="B234" s="4" t="s">
        <v>75</v>
      </c>
      <c r="C234" s="29">
        <v>2</v>
      </c>
      <c r="D234" s="29">
        <v>0</v>
      </c>
      <c r="E234" s="34">
        <f t="shared" si="23"/>
        <v>1.3297872340425532E-3</v>
      </c>
      <c r="F234" s="34" t="str">
        <f t="shared" si="24"/>
        <v/>
      </c>
      <c r="G234" s="31" t="str">
        <f t="shared" si="25"/>
        <v>0</v>
      </c>
      <c r="H234" s="26">
        <f t="shared" si="26"/>
        <v>0</v>
      </c>
    </row>
    <row r="235" spans="2:8" s="17" customFormat="1" ht="15" x14ac:dyDescent="0.2">
      <c r="B235" s="4" t="s">
        <v>314</v>
      </c>
      <c r="C235" s="29">
        <v>9</v>
      </c>
      <c r="D235" s="29">
        <v>4</v>
      </c>
      <c r="E235" s="34">
        <f t="shared" si="23"/>
        <v>5.9840425531914893E-3</v>
      </c>
      <c r="F235" s="34">
        <f t="shared" si="24"/>
        <v>3.3898305084745762E-3</v>
      </c>
      <c r="G235" s="31">
        <f t="shared" si="25"/>
        <v>-0.55555555555555558</v>
      </c>
      <c r="H235" s="26">
        <f t="shared" si="26"/>
        <v>-3.324468085106383E-3</v>
      </c>
    </row>
    <row r="236" spans="2:8" s="17" customFormat="1" ht="15" x14ac:dyDescent="0.2">
      <c r="B236" s="4" t="s">
        <v>315</v>
      </c>
      <c r="C236" s="29">
        <v>3</v>
      </c>
      <c r="D236" s="29">
        <v>0</v>
      </c>
      <c r="E236" s="34">
        <f t="shared" si="23"/>
        <v>1.9946808510638296E-3</v>
      </c>
      <c r="F236" s="34" t="str">
        <f t="shared" si="24"/>
        <v/>
      </c>
      <c r="G236" s="31" t="str">
        <f t="shared" si="25"/>
        <v>0</v>
      </c>
      <c r="H236" s="26">
        <f t="shared" si="26"/>
        <v>0</v>
      </c>
    </row>
    <row r="237" spans="2:8" s="17" customFormat="1" ht="15" x14ac:dyDescent="0.2">
      <c r="B237" s="4" t="s">
        <v>80</v>
      </c>
      <c r="C237" s="29">
        <v>47</v>
      </c>
      <c r="D237" s="29">
        <v>15</v>
      </c>
      <c r="E237" s="34">
        <f t="shared" si="23"/>
        <v>3.125E-2</v>
      </c>
      <c r="F237" s="34">
        <f t="shared" si="24"/>
        <v>1.2711864406779662E-2</v>
      </c>
      <c r="G237" s="31">
        <f t="shared" si="25"/>
        <v>-0.68085106382978722</v>
      </c>
      <c r="H237" s="26">
        <f t="shared" si="26"/>
        <v>-2.1276595744680851E-2</v>
      </c>
    </row>
    <row r="238" spans="2:8" s="17" customFormat="1" ht="30" x14ac:dyDescent="0.2">
      <c r="B238" s="4" t="s">
        <v>85</v>
      </c>
      <c r="C238" s="29">
        <v>42</v>
      </c>
      <c r="D238" s="29">
        <v>28</v>
      </c>
      <c r="E238" s="34">
        <f t="shared" si="23"/>
        <v>2.7925531914893616E-2</v>
      </c>
      <c r="F238" s="34">
        <f t="shared" si="24"/>
        <v>2.3728813559322035E-2</v>
      </c>
      <c r="G238" s="31">
        <f t="shared" si="25"/>
        <v>-0.33333333333333331</v>
      </c>
      <c r="H238" s="26">
        <f t="shared" si="26"/>
        <v>-9.3085106382978719E-3</v>
      </c>
    </row>
    <row r="239" spans="2:8" s="17" customFormat="1" ht="15" x14ac:dyDescent="0.2">
      <c r="B239" s="4" t="s">
        <v>81</v>
      </c>
      <c r="C239" s="29">
        <v>5</v>
      </c>
      <c r="D239" s="29">
        <v>5</v>
      </c>
      <c r="E239" s="34">
        <f t="shared" si="23"/>
        <v>3.324468085106383E-3</v>
      </c>
      <c r="F239" s="34">
        <f t="shared" si="24"/>
        <v>4.2372881355932203E-3</v>
      </c>
      <c r="G239" s="31">
        <f t="shared" si="25"/>
        <v>0</v>
      </c>
      <c r="H239" s="26">
        <f t="shared" si="26"/>
        <v>0</v>
      </c>
    </row>
    <row r="240" spans="2:8" s="17" customFormat="1" ht="15" x14ac:dyDescent="0.2">
      <c r="B240" s="4" t="s">
        <v>316</v>
      </c>
      <c r="C240" s="29">
        <v>0</v>
      </c>
      <c r="D240" s="29">
        <v>17</v>
      </c>
      <c r="E240" s="34" t="str">
        <f t="shared" si="23"/>
        <v/>
      </c>
      <c r="F240" s="34">
        <f t="shared" si="24"/>
        <v>1.4406779661016949E-2</v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1</v>
      </c>
      <c r="D242" s="29">
        <v>0</v>
      </c>
      <c r="E242" s="34">
        <f t="shared" si="23"/>
        <v>6.6489361702127658E-4</v>
      </c>
      <c r="F242" s="34" t="str">
        <f t="shared" si="24"/>
        <v/>
      </c>
      <c r="G242" s="31" t="str">
        <f t="shared" si="25"/>
        <v>0</v>
      </c>
      <c r="H242" s="26">
        <f t="shared" si="26"/>
        <v>0</v>
      </c>
    </row>
    <row r="243" spans="2:8" s="17" customFormat="1" ht="15" x14ac:dyDescent="0.2">
      <c r="B243" s="4" t="s">
        <v>317</v>
      </c>
      <c r="C243" s="29">
        <v>1</v>
      </c>
      <c r="D243" s="29">
        <v>1</v>
      </c>
      <c r="E243" s="34">
        <f t="shared" si="23"/>
        <v>6.6489361702127658E-4</v>
      </c>
      <c r="F243" s="34">
        <f t="shared" si="24"/>
        <v>8.4745762711864404E-4</v>
      </c>
      <c r="G243" s="31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29">
        <v>4</v>
      </c>
      <c r="D244" s="29">
        <v>5</v>
      </c>
      <c r="E244" s="34">
        <f t="shared" si="23"/>
        <v>2.6595744680851063E-3</v>
      </c>
      <c r="F244" s="34">
        <f t="shared" si="24"/>
        <v>4.2372881355932203E-3</v>
      </c>
      <c r="G244" s="31">
        <f t="shared" si="25"/>
        <v>0.25</v>
      </c>
      <c r="H244" s="26">
        <f t="shared" si="26"/>
        <v>6.6489361702127658E-4</v>
      </c>
    </row>
    <row r="245" spans="2:8" s="17" customFormat="1" ht="15" x14ac:dyDescent="0.2">
      <c r="B245" s="4" t="s">
        <v>84</v>
      </c>
      <c r="C245" s="29">
        <v>1</v>
      </c>
      <c r="D245" s="29">
        <v>6</v>
      </c>
      <c r="E245" s="34">
        <f t="shared" si="23"/>
        <v>6.6489361702127658E-4</v>
      </c>
      <c r="F245" s="34">
        <f t="shared" si="24"/>
        <v>5.084745762711864E-3</v>
      </c>
      <c r="G245" s="31">
        <f t="shared" si="25"/>
        <v>5</v>
      </c>
      <c r="H245" s="26">
        <f t="shared" si="26"/>
        <v>3.324468085106383E-3</v>
      </c>
    </row>
    <row r="246" spans="2:8" s="17" customFormat="1" ht="15" x14ac:dyDescent="0.2">
      <c r="B246" s="4" t="s">
        <v>318</v>
      </c>
      <c r="C246" s="29">
        <v>0</v>
      </c>
      <c r="D246" s="29">
        <v>18</v>
      </c>
      <c r="E246" s="34" t="str">
        <f t="shared" si="23"/>
        <v/>
      </c>
      <c r="F246" s="34">
        <f t="shared" si="24"/>
        <v>1.5254237288135594E-2</v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13</v>
      </c>
      <c r="D247" s="29">
        <v>42</v>
      </c>
      <c r="E247" s="34">
        <f t="shared" si="23"/>
        <v>8.6436170212765961E-3</v>
      </c>
      <c r="F247" s="34">
        <f t="shared" si="24"/>
        <v>3.5593220338983052E-2</v>
      </c>
      <c r="G247" s="31">
        <f t="shared" si="25"/>
        <v>2.2307692307692308</v>
      </c>
      <c r="H247" s="26">
        <f t="shared" si="26"/>
        <v>1.9281914893617021E-2</v>
      </c>
    </row>
    <row r="248" spans="2:8" s="17" customFormat="1" ht="15" x14ac:dyDescent="0.2">
      <c r="B248" s="4" t="s">
        <v>86</v>
      </c>
      <c r="C248" s="29">
        <v>3</v>
      </c>
      <c r="D248" s="29">
        <v>23</v>
      </c>
      <c r="E248" s="34">
        <f t="shared" si="23"/>
        <v>1.9946808510638296E-3</v>
      </c>
      <c r="F248" s="34">
        <f t="shared" si="24"/>
        <v>1.9491525423728815E-2</v>
      </c>
      <c r="G248" s="31">
        <f t="shared" si="25"/>
        <v>6.666666666666667</v>
      </c>
      <c r="H248" s="26">
        <f t="shared" si="26"/>
        <v>1.3297872340425532E-2</v>
      </c>
    </row>
    <row r="249" spans="2:8" s="17" customFormat="1" ht="15" x14ac:dyDescent="0.2">
      <c r="B249" s="4" t="s">
        <v>87</v>
      </c>
      <c r="C249" s="29">
        <v>4</v>
      </c>
      <c r="D249" s="29">
        <v>6</v>
      </c>
      <c r="E249" s="34">
        <f t="shared" si="23"/>
        <v>2.6595744680851063E-3</v>
      </c>
      <c r="F249" s="34">
        <f t="shared" si="24"/>
        <v>5.084745762711864E-3</v>
      </c>
      <c r="G249" s="31">
        <f t="shared" si="25"/>
        <v>0.5</v>
      </c>
      <c r="H249" s="26">
        <f t="shared" si="26"/>
        <v>1.3297872340425532E-3</v>
      </c>
    </row>
    <row r="250" spans="2:8" s="17" customFormat="1" ht="15" x14ac:dyDescent="0.2">
      <c r="B250" s="4" t="s">
        <v>82</v>
      </c>
      <c r="C250" s="29">
        <v>2</v>
      </c>
      <c r="D250" s="29">
        <v>3</v>
      </c>
      <c r="E250" s="34">
        <f t="shared" si="23"/>
        <v>1.3297872340425532E-3</v>
      </c>
      <c r="F250" s="34">
        <f t="shared" si="24"/>
        <v>2.542372881355932E-3</v>
      </c>
      <c r="G250" s="31">
        <f t="shared" si="25"/>
        <v>0.5</v>
      </c>
      <c r="H250" s="26">
        <f t="shared" si="26"/>
        <v>6.6489361702127658E-4</v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10</v>
      </c>
      <c r="D252" s="29">
        <v>9</v>
      </c>
      <c r="E252" s="34">
        <f t="shared" si="23"/>
        <v>6.648936170212766E-3</v>
      </c>
      <c r="F252" s="34">
        <f t="shared" si="24"/>
        <v>7.6271186440677969E-3</v>
      </c>
      <c r="G252" s="31">
        <f t="shared" si="25"/>
        <v>-0.1</v>
      </c>
      <c r="H252" s="26">
        <f t="shared" si="26"/>
        <v>-6.6489361702127669E-4</v>
      </c>
    </row>
    <row r="253" spans="2:8" s="17" customFormat="1" ht="15" x14ac:dyDescent="0.2">
      <c r="B253" s="4" t="s">
        <v>322</v>
      </c>
      <c r="C253" s="29">
        <v>10</v>
      </c>
      <c r="D253" s="29">
        <v>17</v>
      </c>
      <c r="E253" s="34">
        <f t="shared" si="23"/>
        <v>6.648936170212766E-3</v>
      </c>
      <c r="F253" s="34">
        <f t="shared" si="24"/>
        <v>1.4406779661016949E-2</v>
      </c>
      <c r="G253" s="31">
        <f t="shared" si="25"/>
        <v>0.7</v>
      </c>
      <c r="H253" s="26">
        <f t="shared" si="26"/>
        <v>4.6542553191489359E-3</v>
      </c>
    </row>
    <row r="254" spans="2:8" s="17" customFormat="1" ht="15" x14ac:dyDescent="0.2">
      <c r="B254" s="4" t="s">
        <v>323</v>
      </c>
      <c r="C254" s="29">
        <v>0</v>
      </c>
      <c r="D254" s="29">
        <v>0</v>
      </c>
      <c r="E254" s="34" t="str">
        <f t="shared" si="23"/>
        <v/>
      </c>
      <c r="F254" s="34" t="str">
        <f t="shared" si="24"/>
        <v/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124</v>
      </c>
      <c r="D256" s="29">
        <v>175</v>
      </c>
      <c r="E256" s="34">
        <f t="shared" si="23"/>
        <v>8.2446808510638292E-2</v>
      </c>
      <c r="F256" s="34">
        <f t="shared" si="24"/>
        <v>0.14830508474576271</v>
      </c>
      <c r="G256" s="31">
        <f t="shared" si="25"/>
        <v>0.41129032258064518</v>
      </c>
      <c r="H256" s="26">
        <f t="shared" si="26"/>
        <v>3.3909574468085103E-2</v>
      </c>
    </row>
    <row r="257" spans="2:8" s="17" customFormat="1" ht="15" x14ac:dyDescent="0.2">
      <c r="B257" s="4" t="s">
        <v>325</v>
      </c>
      <c r="C257" s="29">
        <v>0</v>
      </c>
      <c r="D257" s="29">
        <v>1</v>
      </c>
      <c r="E257" s="34" t="str">
        <f t="shared" si="23"/>
        <v/>
      </c>
      <c r="F257" s="34">
        <f t="shared" si="24"/>
        <v>8.4745762711864404E-4</v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1</v>
      </c>
      <c r="D258" s="29">
        <v>1</v>
      </c>
      <c r="E258" s="34">
        <f t="shared" si="23"/>
        <v>6.6489361702127658E-4</v>
      </c>
      <c r="F258" s="34">
        <f t="shared" si="24"/>
        <v>8.4745762711864404E-4</v>
      </c>
      <c r="G258" s="31">
        <f t="shared" si="25"/>
        <v>0</v>
      </c>
      <c r="H258" s="26">
        <f t="shared" si="26"/>
        <v>0</v>
      </c>
    </row>
    <row r="259" spans="2:8" s="17" customFormat="1" ht="15" x14ac:dyDescent="0.2">
      <c r="B259" s="4" t="s">
        <v>327</v>
      </c>
      <c r="C259" s="29">
        <v>0</v>
      </c>
      <c r="D259" s="29">
        <v>1</v>
      </c>
      <c r="E259" s="34" t="str">
        <f t="shared" si="23"/>
        <v/>
      </c>
      <c r="F259" s="34">
        <f t="shared" si="24"/>
        <v>8.4745762711864404E-4</v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2</v>
      </c>
      <c r="D262" s="29">
        <v>1</v>
      </c>
      <c r="E262" s="34">
        <f t="shared" si="23"/>
        <v>1.3297872340425532E-3</v>
      </c>
      <c r="F262" s="34">
        <f t="shared" si="24"/>
        <v>8.4745762711864404E-4</v>
      </c>
      <c r="G262" s="31">
        <f t="shared" si="25"/>
        <v>-0.5</v>
      </c>
      <c r="H262" s="26">
        <f t="shared" si="26"/>
        <v>-6.6489361702127658E-4</v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1</v>
      </c>
      <c r="D265" s="29">
        <v>0</v>
      </c>
      <c r="E265" s="34">
        <f t="shared" si="23"/>
        <v>6.6489361702127658E-4</v>
      </c>
      <c r="F265" s="34" t="str">
        <f t="shared" si="24"/>
        <v/>
      </c>
      <c r="G265" s="31" t="str">
        <f t="shared" si="25"/>
        <v>0</v>
      </c>
      <c r="H265" s="26">
        <f t="shared" si="26"/>
        <v>0</v>
      </c>
    </row>
    <row r="266" spans="2:8" s="17" customFormat="1" ht="15" x14ac:dyDescent="0.2">
      <c r="B266" s="4" t="s">
        <v>332</v>
      </c>
      <c r="C266" s="29">
        <v>2</v>
      </c>
      <c r="D266" s="29">
        <v>2</v>
      </c>
      <c r="E266" s="34">
        <f t="shared" si="23"/>
        <v>1.3297872340425532E-3</v>
      </c>
      <c r="F266" s="34">
        <f t="shared" si="24"/>
        <v>1.6949152542372881E-3</v>
      </c>
      <c r="G266" s="31">
        <f t="shared" si="25"/>
        <v>0</v>
      </c>
      <c r="H266" s="26">
        <f t="shared" si="26"/>
        <v>0</v>
      </c>
    </row>
    <row r="267" spans="2:8" s="17" customFormat="1" ht="30" x14ac:dyDescent="0.2">
      <c r="B267" s="4" t="s">
        <v>333</v>
      </c>
      <c r="C267" s="29">
        <v>1</v>
      </c>
      <c r="D267" s="29">
        <v>0</v>
      </c>
      <c r="E267" s="34">
        <f t="shared" si="23"/>
        <v>6.6489361702127658E-4</v>
      </c>
      <c r="F267" s="34" t="str">
        <f t="shared" si="24"/>
        <v/>
      </c>
      <c r="G267" s="31" t="str">
        <f t="shared" si="25"/>
        <v>0</v>
      </c>
      <c r="H267" s="26">
        <f t="shared" si="26"/>
        <v>0</v>
      </c>
    </row>
    <row r="268" spans="2:8" s="17" customFormat="1" ht="30" x14ac:dyDescent="0.2">
      <c r="B268" s="4" t="s">
        <v>334</v>
      </c>
      <c r="C268" s="29">
        <v>30</v>
      </c>
      <c r="D268" s="29">
        <v>15</v>
      </c>
      <c r="E268" s="34">
        <f t="shared" si="23"/>
        <v>1.9946808510638299E-2</v>
      </c>
      <c r="F268" s="34">
        <f t="shared" si="24"/>
        <v>1.2711864406779662E-2</v>
      </c>
      <c r="G268" s="31">
        <f t="shared" si="25"/>
        <v>-0.5</v>
      </c>
      <c r="H268" s="26">
        <f t="shared" si="26"/>
        <v>-9.9734042553191495E-3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1</v>
      </c>
      <c r="D270" s="29">
        <v>1</v>
      </c>
      <c r="E270" s="34">
        <f t="shared" si="23"/>
        <v>6.6489361702127658E-4</v>
      </c>
      <c r="F270" s="34">
        <f t="shared" si="24"/>
        <v>8.4745762711864404E-4</v>
      </c>
      <c r="G270" s="31">
        <f t="shared" si="25"/>
        <v>0</v>
      </c>
      <c r="H270" s="26">
        <f t="shared" si="26"/>
        <v>0</v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1</v>
      </c>
      <c r="D272" s="29">
        <v>0</v>
      </c>
      <c r="E272" s="34">
        <f t="shared" si="23"/>
        <v>6.6489361702127658E-4</v>
      </c>
      <c r="F272" s="34" t="str">
        <f t="shared" si="24"/>
        <v/>
      </c>
      <c r="G272" s="31" t="str">
        <f t="shared" si="25"/>
        <v>0</v>
      </c>
      <c r="H272" s="26">
        <f t="shared" si="26"/>
        <v>0</v>
      </c>
    </row>
    <row r="273" spans="2:8" s="17" customFormat="1" ht="30" x14ac:dyDescent="0.2">
      <c r="B273" s="4" t="s">
        <v>91</v>
      </c>
      <c r="C273" s="29">
        <v>0</v>
      </c>
      <c r="D273" s="29">
        <v>0</v>
      </c>
      <c r="E273" s="34" t="str">
        <f t="shared" si="23"/>
        <v/>
      </c>
      <c r="F273" s="34" t="str">
        <f t="shared" si="24"/>
        <v/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1</v>
      </c>
      <c r="D275" s="29">
        <v>0</v>
      </c>
      <c r="E275" s="34">
        <f t="shared" si="23"/>
        <v>6.6489361702127658E-4</v>
      </c>
      <c r="F275" s="34" t="str">
        <f t="shared" si="24"/>
        <v/>
      </c>
      <c r="G275" s="31" t="str">
        <f t="shared" si="25"/>
        <v>0</v>
      </c>
      <c r="H275" s="26">
        <f t="shared" si="26"/>
        <v>0</v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1</v>
      </c>
      <c r="E285" s="34" t="str">
        <f t="shared" si="27"/>
        <v/>
      </c>
      <c r="F285" s="34">
        <f t="shared" si="28"/>
        <v>8.4745762711864404E-4</v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2</v>
      </c>
      <c r="D286" s="29">
        <v>27</v>
      </c>
      <c r="E286" s="34">
        <f t="shared" si="27"/>
        <v>1.3297872340425532E-3</v>
      </c>
      <c r="F286" s="34">
        <f t="shared" si="28"/>
        <v>2.288135593220339E-2</v>
      </c>
      <c r="G286" s="31">
        <f t="shared" si="29"/>
        <v>12.5</v>
      </c>
      <c r="H286" s="26">
        <f t="shared" si="30"/>
        <v>1.6622340425531915E-2</v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5150</v>
      </c>
      <c r="D294" s="21">
        <f>SUM(D295:D499)</f>
        <v>3647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-0.29184466019417477</v>
      </c>
      <c r="H294" s="22">
        <f>+IF(OR(AND(E294=""),(G294="")),"",E294*G294)</f>
        <v>-0.29184466019417477</v>
      </c>
    </row>
    <row r="295" spans="2:8" s="17" customFormat="1" ht="15" x14ac:dyDescent="0.2">
      <c r="B295" s="3" t="s">
        <v>100</v>
      </c>
      <c r="C295" s="29">
        <v>172</v>
      </c>
      <c r="D295" s="29">
        <v>52</v>
      </c>
      <c r="E295" s="34">
        <f>+IF(C295=0,"",C295/C$294)</f>
        <v>3.3398058252427185E-2</v>
      </c>
      <c r="F295" s="34">
        <f>+IF(D295=0,"",D295/D$294)</f>
        <v>1.4258294488620784E-2</v>
      </c>
      <c r="G295" s="31">
        <f>+IF(OR(AND(D295=0),(C295=0)),"0",((D295-C295)/C295))</f>
        <v>-0.69767441860465118</v>
      </c>
      <c r="H295" s="26">
        <f>+IF(OR(AND(E295=""),(G295="")),"",E295*G295)</f>
        <v>-2.3300970873786409E-2</v>
      </c>
    </row>
    <row r="296" spans="2:8" s="17" customFormat="1" ht="15" x14ac:dyDescent="0.2">
      <c r="B296" s="3" t="s">
        <v>113</v>
      </c>
      <c r="C296" s="29">
        <v>76</v>
      </c>
      <c r="D296" s="29">
        <v>3</v>
      </c>
      <c r="E296" s="34">
        <f t="shared" ref="E296:E359" si="31">+IF(C296=0,"",C296/C$294)</f>
        <v>1.4757281553398059E-2</v>
      </c>
      <c r="F296" s="34">
        <f t="shared" ref="F296:F359" si="32">+IF(D296=0,"",D296/D$294)</f>
        <v>8.2259391280504524E-4</v>
      </c>
      <c r="G296" s="31">
        <f t="shared" ref="G296:G359" si="33">+IF(OR(AND(D296=0),(C296=0)),"0",((D296-C296)/C296))</f>
        <v>-0.96052631578947367</v>
      </c>
      <c r="H296" s="26">
        <f t="shared" ref="H296:H359" si="34">+IF(OR(AND(E296=""),(G296="")),"",E296*G296)</f>
        <v>-1.4174757281553398E-2</v>
      </c>
    </row>
    <row r="297" spans="2:8" s="17" customFormat="1" ht="15" x14ac:dyDescent="0.2">
      <c r="B297" s="3" t="s">
        <v>104</v>
      </c>
      <c r="C297" s="29">
        <v>59</v>
      </c>
      <c r="D297" s="29">
        <v>12</v>
      </c>
      <c r="E297" s="34">
        <f t="shared" si="31"/>
        <v>1.1456310679611651E-2</v>
      </c>
      <c r="F297" s="34">
        <f t="shared" si="32"/>
        <v>3.290375651220181E-3</v>
      </c>
      <c r="G297" s="31">
        <f t="shared" si="33"/>
        <v>-0.79661016949152541</v>
      </c>
      <c r="H297" s="26">
        <f t="shared" si="34"/>
        <v>-9.1262135922330102E-3</v>
      </c>
    </row>
    <row r="298" spans="2:8" s="17" customFormat="1" ht="15" x14ac:dyDescent="0.2">
      <c r="B298" s="3" t="s">
        <v>95</v>
      </c>
      <c r="C298" s="29">
        <v>17</v>
      </c>
      <c r="D298" s="29">
        <v>13</v>
      </c>
      <c r="E298" s="34">
        <f t="shared" si="31"/>
        <v>3.3009708737864077E-3</v>
      </c>
      <c r="F298" s="34">
        <f t="shared" si="32"/>
        <v>3.564573622155196E-3</v>
      </c>
      <c r="G298" s="31">
        <f t="shared" si="33"/>
        <v>-0.23529411764705882</v>
      </c>
      <c r="H298" s="26">
        <f t="shared" si="34"/>
        <v>-7.7669902912621354E-4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245</v>
      </c>
      <c r="D301" s="29">
        <v>165</v>
      </c>
      <c r="E301" s="34">
        <f t="shared" si="31"/>
        <v>4.7572815533980579E-2</v>
      </c>
      <c r="F301" s="34">
        <f t="shared" si="32"/>
        <v>4.5242665204277485E-2</v>
      </c>
      <c r="G301" s="31">
        <f t="shared" si="33"/>
        <v>-0.32653061224489793</v>
      </c>
      <c r="H301" s="26">
        <f t="shared" si="34"/>
        <v>-1.5533980582524269E-2</v>
      </c>
    </row>
    <row r="302" spans="2:8" s="17" customFormat="1" ht="15" x14ac:dyDescent="0.2">
      <c r="B302" s="3" t="s">
        <v>109</v>
      </c>
      <c r="C302" s="29">
        <v>27</v>
      </c>
      <c r="D302" s="29">
        <v>2</v>
      </c>
      <c r="E302" s="34">
        <f t="shared" si="31"/>
        <v>5.2427184466019416E-3</v>
      </c>
      <c r="F302" s="34">
        <f t="shared" si="32"/>
        <v>5.4839594187003013E-4</v>
      </c>
      <c r="G302" s="31">
        <f t="shared" si="33"/>
        <v>-0.92592592592592593</v>
      </c>
      <c r="H302" s="26">
        <f t="shared" si="34"/>
        <v>-4.8543689320388345E-3</v>
      </c>
    </row>
    <row r="303" spans="2:8" s="17" customFormat="1" ht="30" x14ac:dyDescent="0.2">
      <c r="B303" s="3" t="s">
        <v>108</v>
      </c>
      <c r="C303" s="29">
        <v>2</v>
      </c>
      <c r="D303" s="29">
        <v>1</v>
      </c>
      <c r="E303" s="34">
        <f t="shared" si="31"/>
        <v>3.8834951456310682E-4</v>
      </c>
      <c r="F303" s="34">
        <f t="shared" si="32"/>
        <v>2.7419797093501506E-4</v>
      </c>
      <c r="G303" s="31">
        <f t="shared" si="33"/>
        <v>-0.5</v>
      </c>
      <c r="H303" s="26">
        <f t="shared" si="34"/>
        <v>-1.9417475728155341E-4</v>
      </c>
    </row>
    <row r="304" spans="2:8" s="17" customFormat="1" ht="15" x14ac:dyDescent="0.2">
      <c r="B304" s="3" t="s">
        <v>107</v>
      </c>
      <c r="C304" s="29">
        <v>8</v>
      </c>
      <c r="D304" s="29">
        <v>2</v>
      </c>
      <c r="E304" s="34">
        <f t="shared" si="31"/>
        <v>1.5533980582524273E-3</v>
      </c>
      <c r="F304" s="34">
        <f t="shared" si="32"/>
        <v>5.4839594187003013E-4</v>
      </c>
      <c r="G304" s="31">
        <f t="shared" si="33"/>
        <v>-0.75</v>
      </c>
      <c r="H304" s="26">
        <f t="shared" si="34"/>
        <v>-1.1650485436893205E-3</v>
      </c>
    </row>
    <row r="305" spans="2:8" s="17" customFormat="1" ht="15" x14ac:dyDescent="0.2">
      <c r="B305" s="3" t="s">
        <v>351</v>
      </c>
      <c r="C305" s="29">
        <v>1</v>
      </c>
      <c r="D305" s="29">
        <v>1</v>
      </c>
      <c r="E305" s="34">
        <f t="shared" si="31"/>
        <v>1.9417475728155341E-4</v>
      </c>
      <c r="F305" s="34">
        <f t="shared" si="32"/>
        <v>2.7419797093501506E-4</v>
      </c>
      <c r="G305" s="31">
        <f t="shared" si="33"/>
        <v>0</v>
      </c>
      <c r="H305" s="26">
        <f t="shared" si="34"/>
        <v>0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198</v>
      </c>
      <c r="D307" s="29">
        <v>262</v>
      </c>
      <c r="E307" s="34">
        <f t="shared" si="31"/>
        <v>3.8446601941747573E-2</v>
      </c>
      <c r="F307" s="34">
        <f t="shared" si="32"/>
        <v>7.1839868384973957E-2</v>
      </c>
      <c r="G307" s="31">
        <f t="shared" si="33"/>
        <v>0.32323232323232326</v>
      </c>
      <c r="H307" s="26">
        <f t="shared" si="34"/>
        <v>1.2427184466019418E-2</v>
      </c>
    </row>
    <row r="308" spans="2:8" s="17" customFormat="1" ht="15" x14ac:dyDescent="0.2">
      <c r="B308" s="3" t="s">
        <v>99</v>
      </c>
      <c r="C308" s="29">
        <v>10</v>
      </c>
      <c r="D308" s="29">
        <v>9</v>
      </c>
      <c r="E308" s="34">
        <f t="shared" si="31"/>
        <v>1.9417475728155339E-3</v>
      </c>
      <c r="F308" s="34">
        <f t="shared" si="32"/>
        <v>2.4677817384151355E-3</v>
      </c>
      <c r="G308" s="31">
        <f t="shared" si="33"/>
        <v>-0.1</v>
      </c>
      <c r="H308" s="26">
        <f t="shared" si="34"/>
        <v>-1.9417475728155341E-4</v>
      </c>
    </row>
    <row r="309" spans="2:8" s="17" customFormat="1" ht="15" x14ac:dyDescent="0.2">
      <c r="B309" s="3" t="s">
        <v>96</v>
      </c>
      <c r="C309" s="29">
        <v>4</v>
      </c>
      <c r="D309" s="29">
        <v>0</v>
      </c>
      <c r="E309" s="34">
        <f t="shared" si="31"/>
        <v>7.7669902912621365E-4</v>
      </c>
      <c r="F309" s="34" t="str">
        <f t="shared" si="32"/>
        <v/>
      </c>
      <c r="G309" s="31" t="str">
        <f t="shared" si="33"/>
        <v>0</v>
      </c>
      <c r="H309" s="26">
        <f t="shared" si="34"/>
        <v>0</v>
      </c>
    </row>
    <row r="310" spans="2:8" s="17" customFormat="1" ht="15" x14ac:dyDescent="0.2">
      <c r="B310" s="3" t="s">
        <v>106</v>
      </c>
      <c r="C310" s="29">
        <v>45</v>
      </c>
      <c r="D310" s="29">
        <v>13</v>
      </c>
      <c r="E310" s="34">
        <f t="shared" si="31"/>
        <v>8.7378640776699032E-3</v>
      </c>
      <c r="F310" s="34">
        <f t="shared" si="32"/>
        <v>3.564573622155196E-3</v>
      </c>
      <c r="G310" s="31">
        <f t="shared" si="33"/>
        <v>-0.71111111111111114</v>
      </c>
      <c r="H310" s="26">
        <f t="shared" si="34"/>
        <v>-6.2135922330097092E-3</v>
      </c>
    </row>
    <row r="311" spans="2:8" s="17" customFormat="1" ht="15" x14ac:dyDescent="0.2">
      <c r="B311" s="3" t="s">
        <v>102</v>
      </c>
      <c r="C311" s="29">
        <v>14</v>
      </c>
      <c r="D311" s="29">
        <v>9</v>
      </c>
      <c r="E311" s="34">
        <f t="shared" si="31"/>
        <v>2.7184466019417475E-3</v>
      </c>
      <c r="F311" s="34">
        <f t="shared" si="32"/>
        <v>2.4677817384151355E-3</v>
      </c>
      <c r="G311" s="31">
        <f t="shared" si="33"/>
        <v>-0.35714285714285715</v>
      </c>
      <c r="H311" s="26">
        <f t="shared" si="34"/>
        <v>-9.7087378640776695E-4</v>
      </c>
    </row>
    <row r="312" spans="2:8" s="17" customFormat="1" ht="15" x14ac:dyDescent="0.2">
      <c r="B312" s="3" t="s">
        <v>97</v>
      </c>
      <c r="C312" s="29">
        <v>5</v>
      </c>
      <c r="D312" s="29">
        <v>1</v>
      </c>
      <c r="E312" s="34">
        <f t="shared" si="31"/>
        <v>9.7087378640776695E-4</v>
      </c>
      <c r="F312" s="34">
        <f t="shared" si="32"/>
        <v>2.7419797093501506E-4</v>
      </c>
      <c r="G312" s="31">
        <f t="shared" si="33"/>
        <v>-0.8</v>
      </c>
      <c r="H312" s="26">
        <f t="shared" si="34"/>
        <v>-7.7669902912621365E-4</v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1168</v>
      </c>
      <c r="D314" s="29">
        <v>244</v>
      </c>
      <c r="E314" s="34">
        <f t="shared" si="31"/>
        <v>0.22679611650485437</v>
      </c>
      <c r="F314" s="34">
        <f t="shared" si="32"/>
        <v>6.6904304908143683E-2</v>
      </c>
      <c r="G314" s="31">
        <f t="shared" si="33"/>
        <v>-0.79109589041095896</v>
      </c>
      <c r="H314" s="26">
        <f t="shared" si="34"/>
        <v>-0.17941747572815536</v>
      </c>
    </row>
    <row r="315" spans="2:8" s="17" customFormat="1" ht="15" x14ac:dyDescent="0.2">
      <c r="B315" s="3" t="s">
        <v>354</v>
      </c>
      <c r="C315" s="29">
        <v>9</v>
      </c>
      <c r="D315" s="29">
        <v>8</v>
      </c>
      <c r="E315" s="34">
        <f t="shared" si="31"/>
        <v>1.7475728155339806E-3</v>
      </c>
      <c r="F315" s="34">
        <f t="shared" si="32"/>
        <v>2.1935837674801205E-3</v>
      </c>
      <c r="G315" s="31">
        <f t="shared" si="33"/>
        <v>-0.1111111111111111</v>
      </c>
      <c r="H315" s="26">
        <f t="shared" si="34"/>
        <v>-1.9417475728155338E-4</v>
      </c>
    </row>
    <row r="316" spans="2:8" s="17" customFormat="1" ht="15" x14ac:dyDescent="0.2">
      <c r="B316" s="3" t="s">
        <v>101</v>
      </c>
      <c r="C316" s="29">
        <v>0</v>
      </c>
      <c r="D316" s="29">
        <v>2</v>
      </c>
      <c r="E316" s="34" t="str">
        <f t="shared" si="31"/>
        <v/>
      </c>
      <c r="F316" s="34">
        <f t="shared" si="32"/>
        <v>5.4839594187003013E-4</v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56</v>
      </c>
      <c r="D317" s="29">
        <v>13</v>
      </c>
      <c r="E317" s="34">
        <f t="shared" si="31"/>
        <v>1.087378640776699E-2</v>
      </c>
      <c r="F317" s="34">
        <f t="shared" si="32"/>
        <v>3.564573622155196E-3</v>
      </c>
      <c r="G317" s="31">
        <f t="shared" si="33"/>
        <v>-0.7678571428571429</v>
      </c>
      <c r="H317" s="26">
        <f t="shared" si="34"/>
        <v>-8.3495145631067962E-3</v>
      </c>
    </row>
    <row r="318" spans="2:8" s="17" customFormat="1" ht="15" x14ac:dyDescent="0.2">
      <c r="B318" s="3" t="s">
        <v>355</v>
      </c>
      <c r="C318" s="29">
        <v>174</v>
      </c>
      <c r="D318" s="29">
        <v>42</v>
      </c>
      <c r="E318" s="34">
        <f t="shared" si="31"/>
        <v>3.3786407766990288E-2</v>
      </c>
      <c r="F318" s="34">
        <f t="shared" si="32"/>
        <v>1.1516314779270634E-2</v>
      </c>
      <c r="G318" s="31">
        <f t="shared" si="33"/>
        <v>-0.75862068965517238</v>
      </c>
      <c r="H318" s="26">
        <f t="shared" si="34"/>
        <v>-2.5631067961165044E-2</v>
      </c>
    </row>
    <row r="319" spans="2:8" s="17" customFormat="1" ht="15" x14ac:dyDescent="0.2">
      <c r="B319" s="3" t="s">
        <v>115</v>
      </c>
      <c r="C319" s="29">
        <v>2</v>
      </c>
      <c r="D319" s="29">
        <v>3</v>
      </c>
      <c r="E319" s="34">
        <f t="shared" si="31"/>
        <v>3.8834951456310682E-4</v>
      </c>
      <c r="F319" s="34">
        <f t="shared" si="32"/>
        <v>8.2259391280504524E-4</v>
      </c>
      <c r="G319" s="31">
        <f t="shared" si="33"/>
        <v>0.5</v>
      </c>
      <c r="H319" s="26">
        <f t="shared" si="34"/>
        <v>1.9417475728155341E-4</v>
      </c>
    </row>
    <row r="320" spans="2:8" s="17" customFormat="1" ht="15" x14ac:dyDescent="0.2">
      <c r="B320" s="3" t="s">
        <v>114</v>
      </c>
      <c r="C320" s="29">
        <v>1</v>
      </c>
      <c r="D320" s="29">
        <v>0</v>
      </c>
      <c r="E320" s="34">
        <f t="shared" si="31"/>
        <v>1.9417475728155341E-4</v>
      </c>
      <c r="F320" s="34" t="str">
        <f t="shared" si="32"/>
        <v/>
      </c>
      <c r="G320" s="31" t="str">
        <f t="shared" si="33"/>
        <v>0</v>
      </c>
      <c r="H320" s="26">
        <f t="shared" si="34"/>
        <v>0</v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3</v>
      </c>
      <c r="D323" s="29">
        <v>0</v>
      </c>
      <c r="E323" s="34">
        <f t="shared" si="31"/>
        <v>5.8252427184466023E-4</v>
      </c>
      <c r="F323" s="34" t="str">
        <f t="shared" si="32"/>
        <v/>
      </c>
      <c r="G323" s="31" t="str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29">
        <v>3</v>
      </c>
      <c r="D324" s="29">
        <v>1</v>
      </c>
      <c r="E324" s="34">
        <f t="shared" si="31"/>
        <v>5.8252427184466023E-4</v>
      </c>
      <c r="F324" s="34">
        <f t="shared" si="32"/>
        <v>2.7419797093501506E-4</v>
      </c>
      <c r="G324" s="31">
        <f t="shared" si="33"/>
        <v>-0.66666666666666663</v>
      </c>
      <c r="H324" s="26">
        <f t="shared" si="34"/>
        <v>-3.8834951456310682E-4</v>
      </c>
    </row>
    <row r="325" spans="2:8" s="17" customFormat="1" ht="15" x14ac:dyDescent="0.2">
      <c r="B325" s="3" t="s">
        <v>474</v>
      </c>
      <c r="C325" s="29">
        <v>2</v>
      </c>
      <c r="D325" s="29">
        <v>0</v>
      </c>
      <c r="E325" s="34">
        <f t="shared" si="31"/>
        <v>3.8834951456310682E-4</v>
      </c>
      <c r="F325" s="34" t="str">
        <f t="shared" si="32"/>
        <v/>
      </c>
      <c r="G325" s="31" t="str">
        <f t="shared" si="33"/>
        <v>0</v>
      </c>
      <c r="H325" s="26">
        <f t="shared" si="34"/>
        <v>0</v>
      </c>
    </row>
    <row r="326" spans="2:8" s="17" customFormat="1" ht="15" x14ac:dyDescent="0.2">
      <c r="B326" s="3" t="s">
        <v>357</v>
      </c>
      <c r="C326" s="29">
        <v>46</v>
      </c>
      <c r="D326" s="29">
        <v>35</v>
      </c>
      <c r="E326" s="34">
        <f t="shared" si="31"/>
        <v>8.9320388349514567E-3</v>
      </c>
      <c r="F326" s="34">
        <f t="shared" si="32"/>
        <v>9.5969289827255271E-3</v>
      </c>
      <c r="G326" s="31">
        <f t="shared" si="33"/>
        <v>-0.2391304347826087</v>
      </c>
      <c r="H326" s="26">
        <f t="shared" si="34"/>
        <v>-2.1359223300970874E-3</v>
      </c>
    </row>
    <row r="327" spans="2:8" s="17" customFormat="1" ht="15" x14ac:dyDescent="0.2">
      <c r="B327" s="3" t="s">
        <v>358</v>
      </c>
      <c r="C327" s="29">
        <v>6</v>
      </c>
      <c r="D327" s="29">
        <v>1</v>
      </c>
      <c r="E327" s="34">
        <f t="shared" si="31"/>
        <v>1.1650485436893205E-3</v>
      </c>
      <c r="F327" s="34">
        <f t="shared" si="32"/>
        <v>2.7419797093501506E-4</v>
      </c>
      <c r="G327" s="31">
        <f t="shared" si="33"/>
        <v>-0.83333333333333337</v>
      </c>
      <c r="H327" s="26">
        <f t="shared" si="34"/>
        <v>-9.7087378640776706E-4</v>
      </c>
    </row>
    <row r="328" spans="2:8" s="17" customFormat="1" ht="15" x14ac:dyDescent="0.2">
      <c r="B328" s="3" t="s">
        <v>116</v>
      </c>
      <c r="C328" s="29">
        <v>18</v>
      </c>
      <c r="D328" s="29">
        <v>3</v>
      </c>
      <c r="E328" s="34">
        <f t="shared" si="31"/>
        <v>3.4951456310679612E-3</v>
      </c>
      <c r="F328" s="34">
        <f t="shared" si="32"/>
        <v>8.2259391280504524E-4</v>
      </c>
      <c r="G328" s="31">
        <f t="shared" si="33"/>
        <v>-0.83333333333333337</v>
      </c>
      <c r="H328" s="26">
        <f t="shared" si="34"/>
        <v>-2.9126213592233011E-3</v>
      </c>
    </row>
    <row r="329" spans="2:8" s="17" customFormat="1" ht="15" x14ac:dyDescent="0.2">
      <c r="B329" s="3" t="s">
        <v>359</v>
      </c>
      <c r="C329" s="29">
        <v>1</v>
      </c>
      <c r="D329" s="29">
        <v>1</v>
      </c>
      <c r="E329" s="34">
        <f t="shared" si="31"/>
        <v>1.9417475728155341E-4</v>
      </c>
      <c r="F329" s="34">
        <f t="shared" si="32"/>
        <v>2.7419797093501506E-4</v>
      </c>
      <c r="G329" s="31">
        <f t="shared" si="33"/>
        <v>0</v>
      </c>
      <c r="H329" s="26">
        <f t="shared" si="34"/>
        <v>0</v>
      </c>
    </row>
    <row r="330" spans="2:8" s="17" customFormat="1" ht="15" x14ac:dyDescent="0.2">
      <c r="B330" s="3" t="s">
        <v>360</v>
      </c>
      <c r="C330" s="29">
        <v>9</v>
      </c>
      <c r="D330" s="29">
        <v>19</v>
      </c>
      <c r="E330" s="34">
        <f t="shared" si="31"/>
        <v>1.7475728155339806E-3</v>
      </c>
      <c r="F330" s="34">
        <f t="shared" si="32"/>
        <v>5.2097614477652869E-3</v>
      </c>
      <c r="G330" s="31">
        <f t="shared" si="33"/>
        <v>1.1111111111111112</v>
      </c>
      <c r="H330" s="26">
        <f t="shared" si="34"/>
        <v>1.9417475728155341E-3</v>
      </c>
    </row>
    <row r="331" spans="2:8" s="17" customFormat="1" ht="15" x14ac:dyDescent="0.2">
      <c r="B331" s="3" t="s">
        <v>117</v>
      </c>
      <c r="C331" s="29">
        <v>1</v>
      </c>
      <c r="D331" s="29">
        <v>0</v>
      </c>
      <c r="E331" s="34">
        <f t="shared" si="31"/>
        <v>1.9417475728155341E-4</v>
      </c>
      <c r="F331" s="34" t="str">
        <f t="shared" si="32"/>
        <v/>
      </c>
      <c r="G331" s="31" t="str">
        <f t="shared" si="33"/>
        <v>0</v>
      </c>
      <c r="H331" s="26">
        <f t="shared" si="34"/>
        <v>0</v>
      </c>
    </row>
    <row r="332" spans="2:8" s="17" customFormat="1" ht="15" x14ac:dyDescent="0.2">
      <c r="B332" s="3" t="s">
        <v>361</v>
      </c>
      <c r="C332" s="29">
        <v>185</v>
      </c>
      <c r="D332" s="29">
        <v>182</v>
      </c>
      <c r="E332" s="34">
        <f t="shared" si="31"/>
        <v>3.5922330097087375E-2</v>
      </c>
      <c r="F332" s="34">
        <f t="shared" si="32"/>
        <v>4.9904030710172742E-2</v>
      </c>
      <c r="G332" s="31">
        <f t="shared" si="33"/>
        <v>-1.6216216216216217E-2</v>
      </c>
      <c r="H332" s="26">
        <f t="shared" si="34"/>
        <v>-5.8252427184466013E-4</v>
      </c>
    </row>
    <row r="333" spans="2:8" s="17" customFormat="1" ht="15" x14ac:dyDescent="0.2">
      <c r="B333" s="3" t="s">
        <v>130</v>
      </c>
      <c r="C333" s="29">
        <v>1228</v>
      </c>
      <c r="D333" s="29">
        <v>1206</v>
      </c>
      <c r="E333" s="34">
        <f t="shared" si="31"/>
        <v>0.23844660194174758</v>
      </c>
      <c r="F333" s="34">
        <f t="shared" si="32"/>
        <v>0.33068275294762817</v>
      </c>
      <c r="G333" s="31">
        <f t="shared" si="33"/>
        <v>-1.7915309446254073E-2</v>
      </c>
      <c r="H333" s="26">
        <f t="shared" si="34"/>
        <v>-4.2718446601941748E-3</v>
      </c>
    </row>
    <row r="334" spans="2:8" s="17" customFormat="1" ht="15" x14ac:dyDescent="0.2">
      <c r="B334" s="3" t="s">
        <v>119</v>
      </c>
      <c r="C334" s="29">
        <v>49</v>
      </c>
      <c r="D334" s="29">
        <v>34</v>
      </c>
      <c r="E334" s="34">
        <f t="shared" si="31"/>
        <v>9.5145631067961173E-3</v>
      </c>
      <c r="F334" s="34">
        <f t="shared" si="32"/>
        <v>9.322731011790512E-3</v>
      </c>
      <c r="G334" s="31">
        <f t="shared" si="33"/>
        <v>-0.30612244897959184</v>
      </c>
      <c r="H334" s="26">
        <f t="shared" si="34"/>
        <v>-2.9126213592233011E-3</v>
      </c>
    </row>
    <row r="335" spans="2:8" s="17" customFormat="1" ht="15" x14ac:dyDescent="0.2">
      <c r="B335" s="3" t="s">
        <v>128</v>
      </c>
      <c r="C335" s="29">
        <v>217</v>
      </c>
      <c r="D335" s="29">
        <v>194</v>
      </c>
      <c r="E335" s="34">
        <f t="shared" si="31"/>
        <v>4.2135922330097088E-2</v>
      </c>
      <c r="F335" s="34">
        <f t="shared" si="32"/>
        <v>5.3194406361392929E-2</v>
      </c>
      <c r="G335" s="31">
        <f t="shared" si="33"/>
        <v>-0.10599078341013825</v>
      </c>
      <c r="H335" s="26">
        <f t="shared" si="34"/>
        <v>-4.4660194174757284E-3</v>
      </c>
    </row>
    <row r="336" spans="2:8" s="17" customFormat="1" ht="15" x14ac:dyDescent="0.2">
      <c r="B336" s="3" t="s">
        <v>132</v>
      </c>
      <c r="C336" s="29">
        <v>1</v>
      </c>
      <c r="D336" s="29">
        <v>0</v>
      </c>
      <c r="E336" s="34">
        <f t="shared" si="31"/>
        <v>1.9417475728155341E-4</v>
      </c>
      <c r="F336" s="34" t="str">
        <f t="shared" si="32"/>
        <v/>
      </c>
      <c r="G336" s="31" t="str">
        <f t="shared" si="33"/>
        <v>0</v>
      </c>
      <c r="H336" s="26">
        <f t="shared" si="34"/>
        <v>0</v>
      </c>
    </row>
    <row r="337" spans="2:8" s="17" customFormat="1" ht="15" x14ac:dyDescent="0.2">
      <c r="B337" s="3" t="s">
        <v>133</v>
      </c>
      <c r="C337" s="29">
        <v>53</v>
      </c>
      <c r="D337" s="29">
        <v>4</v>
      </c>
      <c r="E337" s="34">
        <f t="shared" si="31"/>
        <v>1.029126213592233E-2</v>
      </c>
      <c r="F337" s="34">
        <f t="shared" si="32"/>
        <v>1.0967918837400603E-3</v>
      </c>
      <c r="G337" s="31">
        <f t="shared" si="33"/>
        <v>-0.92452830188679247</v>
      </c>
      <c r="H337" s="26">
        <f t="shared" si="34"/>
        <v>-9.5145631067961155E-3</v>
      </c>
    </row>
    <row r="338" spans="2:8" s="17" customFormat="1" ht="30" x14ac:dyDescent="0.2">
      <c r="B338" s="3" t="s">
        <v>362</v>
      </c>
      <c r="C338" s="29">
        <v>2</v>
      </c>
      <c r="D338" s="29">
        <v>6</v>
      </c>
      <c r="E338" s="34">
        <f t="shared" si="31"/>
        <v>3.8834951456310682E-4</v>
      </c>
      <c r="F338" s="34">
        <f t="shared" si="32"/>
        <v>1.6451878256100905E-3</v>
      </c>
      <c r="G338" s="31">
        <f t="shared" si="33"/>
        <v>2</v>
      </c>
      <c r="H338" s="26">
        <f t="shared" si="34"/>
        <v>7.7669902912621365E-4</v>
      </c>
    </row>
    <row r="339" spans="2:8" s="17" customFormat="1" ht="15" x14ac:dyDescent="0.2">
      <c r="B339" s="3" t="s">
        <v>363</v>
      </c>
      <c r="C339" s="29">
        <v>6</v>
      </c>
      <c r="D339" s="29">
        <v>10</v>
      </c>
      <c r="E339" s="34">
        <f t="shared" si="31"/>
        <v>1.1650485436893205E-3</v>
      </c>
      <c r="F339" s="34">
        <f t="shared" si="32"/>
        <v>2.741979709350151E-3</v>
      </c>
      <c r="G339" s="31">
        <f t="shared" si="33"/>
        <v>0.66666666666666663</v>
      </c>
      <c r="H339" s="26">
        <f t="shared" si="34"/>
        <v>7.7669902912621365E-4</v>
      </c>
    </row>
    <row r="340" spans="2:8" s="17" customFormat="1" ht="15" x14ac:dyDescent="0.2">
      <c r="B340" s="3" t="s">
        <v>364</v>
      </c>
      <c r="C340" s="29">
        <v>6</v>
      </c>
      <c r="D340" s="29">
        <v>0</v>
      </c>
      <c r="E340" s="34">
        <f t="shared" si="31"/>
        <v>1.1650485436893205E-3</v>
      </c>
      <c r="F340" s="34" t="str">
        <f t="shared" si="32"/>
        <v/>
      </c>
      <c r="G340" s="31" t="str">
        <f t="shared" si="33"/>
        <v>0</v>
      </c>
      <c r="H340" s="26">
        <f t="shared" si="34"/>
        <v>0</v>
      </c>
    </row>
    <row r="341" spans="2:8" s="17" customFormat="1" ht="15" x14ac:dyDescent="0.2">
      <c r="B341" s="3" t="s">
        <v>118</v>
      </c>
      <c r="C341" s="29">
        <v>7</v>
      </c>
      <c r="D341" s="29">
        <v>4</v>
      </c>
      <c r="E341" s="34">
        <f t="shared" si="31"/>
        <v>1.3592233009708738E-3</v>
      </c>
      <c r="F341" s="34">
        <f t="shared" si="32"/>
        <v>1.0967918837400603E-3</v>
      </c>
      <c r="G341" s="31">
        <f t="shared" si="33"/>
        <v>-0.42857142857142855</v>
      </c>
      <c r="H341" s="26">
        <f t="shared" si="34"/>
        <v>-5.8252427184466013E-4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1</v>
      </c>
      <c r="D343" s="29">
        <v>3</v>
      </c>
      <c r="E343" s="34">
        <f t="shared" si="31"/>
        <v>1.9417475728155341E-4</v>
      </c>
      <c r="F343" s="34">
        <f t="shared" si="32"/>
        <v>8.2259391280504524E-4</v>
      </c>
      <c r="G343" s="31">
        <f t="shared" si="33"/>
        <v>2</v>
      </c>
      <c r="H343" s="26">
        <f t="shared" si="34"/>
        <v>3.8834951456310682E-4</v>
      </c>
    </row>
    <row r="344" spans="2:8" s="17" customFormat="1" ht="15" x14ac:dyDescent="0.2">
      <c r="B344" s="3" t="s">
        <v>131</v>
      </c>
      <c r="C344" s="29">
        <v>7</v>
      </c>
      <c r="D344" s="29">
        <v>13</v>
      </c>
      <c r="E344" s="34">
        <f t="shared" si="31"/>
        <v>1.3592233009708738E-3</v>
      </c>
      <c r="F344" s="34">
        <f t="shared" si="32"/>
        <v>3.564573622155196E-3</v>
      </c>
      <c r="G344" s="31">
        <f t="shared" si="33"/>
        <v>0.8571428571428571</v>
      </c>
      <c r="H344" s="26">
        <f t="shared" si="34"/>
        <v>1.1650485436893203E-3</v>
      </c>
    </row>
    <row r="345" spans="2:8" s="17" customFormat="1" ht="15" x14ac:dyDescent="0.2">
      <c r="B345" s="3" t="s">
        <v>366</v>
      </c>
      <c r="C345" s="29">
        <v>46</v>
      </c>
      <c r="D345" s="29">
        <v>53</v>
      </c>
      <c r="E345" s="34">
        <f t="shared" si="31"/>
        <v>8.9320388349514567E-3</v>
      </c>
      <c r="F345" s="34">
        <f t="shared" si="32"/>
        <v>1.4532492459555799E-2</v>
      </c>
      <c r="G345" s="31">
        <f t="shared" si="33"/>
        <v>0.15217391304347827</v>
      </c>
      <c r="H345" s="26">
        <f t="shared" si="34"/>
        <v>1.359223300970874E-3</v>
      </c>
    </row>
    <row r="346" spans="2:8" s="17" customFormat="1" ht="15" x14ac:dyDescent="0.2">
      <c r="B346" s="3" t="s">
        <v>122</v>
      </c>
      <c r="C346" s="29">
        <v>4</v>
      </c>
      <c r="D346" s="29">
        <v>2</v>
      </c>
      <c r="E346" s="34">
        <f t="shared" si="31"/>
        <v>7.7669902912621365E-4</v>
      </c>
      <c r="F346" s="34">
        <f t="shared" si="32"/>
        <v>5.4839594187003013E-4</v>
      </c>
      <c r="G346" s="31">
        <f t="shared" si="33"/>
        <v>-0.5</v>
      </c>
      <c r="H346" s="26">
        <f t="shared" si="34"/>
        <v>-3.8834951456310682E-4</v>
      </c>
    </row>
    <row r="347" spans="2:8" s="17" customFormat="1" ht="15" x14ac:dyDescent="0.2">
      <c r="B347" s="3" t="s">
        <v>121</v>
      </c>
      <c r="C347" s="29">
        <v>10</v>
      </c>
      <c r="D347" s="29">
        <v>21</v>
      </c>
      <c r="E347" s="34">
        <f t="shared" si="31"/>
        <v>1.9417475728155339E-3</v>
      </c>
      <c r="F347" s="34">
        <f t="shared" si="32"/>
        <v>5.7581573896353169E-3</v>
      </c>
      <c r="G347" s="31">
        <f t="shared" si="33"/>
        <v>1.1000000000000001</v>
      </c>
      <c r="H347" s="26">
        <f t="shared" si="34"/>
        <v>2.1359223300970874E-3</v>
      </c>
    </row>
    <row r="348" spans="2:8" s="17" customFormat="1" ht="15" x14ac:dyDescent="0.2">
      <c r="B348" s="3" t="s">
        <v>367</v>
      </c>
      <c r="C348" s="29">
        <v>1</v>
      </c>
      <c r="D348" s="29">
        <v>0</v>
      </c>
      <c r="E348" s="34">
        <f t="shared" si="31"/>
        <v>1.9417475728155341E-4</v>
      </c>
      <c r="F348" s="34" t="str">
        <f t="shared" si="32"/>
        <v/>
      </c>
      <c r="G348" s="31" t="str">
        <f t="shared" si="33"/>
        <v>0</v>
      </c>
      <c r="H348" s="26">
        <f t="shared" si="34"/>
        <v>0</v>
      </c>
    </row>
    <row r="349" spans="2:8" s="17" customFormat="1" ht="15" x14ac:dyDescent="0.2">
      <c r="B349" s="3" t="s">
        <v>368</v>
      </c>
      <c r="C349" s="29">
        <v>0</v>
      </c>
      <c r="D349" s="29">
        <v>1</v>
      </c>
      <c r="E349" s="34" t="str">
        <f t="shared" si="31"/>
        <v/>
      </c>
      <c r="F349" s="34">
        <f t="shared" si="32"/>
        <v>2.7419797093501506E-4</v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1</v>
      </c>
      <c r="D350" s="29">
        <v>5</v>
      </c>
      <c r="E350" s="34">
        <f t="shared" si="31"/>
        <v>1.9417475728155341E-4</v>
      </c>
      <c r="F350" s="34">
        <f t="shared" si="32"/>
        <v>1.3709898546750755E-3</v>
      </c>
      <c r="G350" s="31">
        <f t="shared" si="33"/>
        <v>4</v>
      </c>
      <c r="H350" s="26">
        <f t="shared" si="34"/>
        <v>7.7669902912621365E-4</v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1</v>
      </c>
      <c r="D352" s="29">
        <v>0</v>
      </c>
      <c r="E352" s="34">
        <f t="shared" si="31"/>
        <v>1.9417475728155341E-4</v>
      </c>
      <c r="F352" s="34" t="str">
        <f t="shared" si="32"/>
        <v/>
      </c>
      <c r="G352" s="31" t="str">
        <f t="shared" si="33"/>
        <v>0</v>
      </c>
      <c r="H352" s="26">
        <f t="shared" si="34"/>
        <v>0</v>
      </c>
    </row>
    <row r="353" spans="2:8" s="17" customFormat="1" ht="15" x14ac:dyDescent="0.2">
      <c r="B353" s="3" t="s">
        <v>125</v>
      </c>
      <c r="C353" s="29">
        <v>1</v>
      </c>
      <c r="D353" s="29">
        <v>33</v>
      </c>
      <c r="E353" s="34">
        <f t="shared" si="31"/>
        <v>1.9417475728155341E-4</v>
      </c>
      <c r="F353" s="34">
        <f t="shared" si="32"/>
        <v>9.048533040855497E-3</v>
      </c>
      <c r="G353" s="31">
        <f t="shared" si="33"/>
        <v>32</v>
      </c>
      <c r="H353" s="26">
        <f t="shared" si="34"/>
        <v>6.2135922330097092E-3</v>
      </c>
    </row>
    <row r="354" spans="2:8" s="17" customFormat="1" ht="15" x14ac:dyDescent="0.2">
      <c r="B354" s="3" t="s">
        <v>124</v>
      </c>
      <c r="C354" s="29">
        <v>65</v>
      </c>
      <c r="D354" s="29">
        <v>85</v>
      </c>
      <c r="E354" s="34">
        <f t="shared" si="31"/>
        <v>1.262135922330097E-2</v>
      </c>
      <c r="F354" s="34">
        <f t="shared" si="32"/>
        <v>2.3306827529476281E-2</v>
      </c>
      <c r="G354" s="31">
        <f t="shared" si="33"/>
        <v>0.30769230769230771</v>
      </c>
      <c r="H354" s="26">
        <f t="shared" si="34"/>
        <v>3.8834951456310678E-3</v>
      </c>
    </row>
    <row r="355" spans="2:8" s="17" customFormat="1" ht="15" x14ac:dyDescent="0.2">
      <c r="B355" s="3" t="s">
        <v>126</v>
      </c>
      <c r="C355" s="29">
        <v>2</v>
      </c>
      <c r="D355" s="29">
        <v>1</v>
      </c>
      <c r="E355" s="34">
        <f t="shared" si="31"/>
        <v>3.8834951456310682E-4</v>
      </c>
      <c r="F355" s="34">
        <f t="shared" si="32"/>
        <v>2.7419797093501506E-4</v>
      </c>
      <c r="G355" s="31">
        <f t="shared" si="33"/>
        <v>-0.5</v>
      </c>
      <c r="H355" s="26">
        <f t="shared" si="34"/>
        <v>-1.9417475728155341E-4</v>
      </c>
    </row>
    <row r="356" spans="2:8" s="17" customFormat="1" ht="15" x14ac:dyDescent="0.2">
      <c r="B356" s="3" t="s">
        <v>371</v>
      </c>
      <c r="C356" s="29">
        <v>2</v>
      </c>
      <c r="D356" s="29">
        <v>1</v>
      </c>
      <c r="E356" s="34">
        <f t="shared" si="31"/>
        <v>3.8834951456310682E-4</v>
      </c>
      <c r="F356" s="34">
        <f t="shared" si="32"/>
        <v>2.7419797093501506E-4</v>
      </c>
      <c r="G356" s="31">
        <f t="shared" si="33"/>
        <v>-0.5</v>
      </c>
      <c r="H356" s="26">
        <f t="shared" si="34"/>
        <v>-1.9417475728155341E-4</v>
      </c>
    </row>
    <row r="357" spans="2:8" s="17" customFormat="1" ht="15" x14ac:dyDescent="0.2">
      <c r="B357" s="3" t="s">
        <v>372</v>
      </c>
      <c r="C357" s="29">
        <v>23</v>
      </c>
      <c r="D357" s="29">
        <v>13</v>
      </c>
      <c r="E357" s="34">
        <f t="shared" si="31"/>
        <v>4.4660194174757284E-3</v>
      </c>
      <c r="F357" s="34">
        <f t="shared" si="32"/>
        <v>3.564573622155196E-3</v>
      </c>
      <c r="G357" s="31">
        <f t="shared" si="33"/>
        <v>-0.43478260869565216</v>
      </c>
      <c r="H357" s="26">
        <f t="shared" si="34"/>
        <v>-1.9417475728155341E-3</v>
      </c>
    </row>
    <row r="358" spans="2:8" s="17" customFormat="1" ht="15" x14ac:dyDescent="0.2">
      <c r="B358" s="3" t="s">
        <v>127</v>
      </c>
      <c r="C358" s="29">
        <v>52</v>
      </c>
      <c r="D358" s="29">
        <v>83</v>
      </c>
      <c r="E358" s="34">
        <f t="shared" si="31"/>
        <v>1.0097087378640776E-2</v>
      </c>
      <c r="F358" s="34">
        <f t="shared" si="32"/>
        <v>2.2758431587606251E-2</v>
      </c>
      <c r="G358" s="31">
        <f t="shared" si="33"/>
        <v>0.59615384615384615</v>
      </c>
      <c r="H358" s="26">
        <f t="shared" si="34"/>
        <v>6.0194174757281548E-3</v>
      </c>
    </row>
    <row r="359" spans="2:8" s="17" customFormat="1" ht="15" x14ac:dyDescent="0.2">
      <c r="B359" s="3" t="s">
        <v>123</v>
      </c>
      <c r="C359" s="29">
        <v>5</v>
      </c>
      <c r="D359" s="29">
        <v>2</v>
      </c>
      <c r="E359" s="34">
        <f t="shared" si="31"/>
        <v>9.7087378640776695E-4</v>
      </c>
      <c r="F359" s="34">
        <f t="shared" si="32"/>
        <v>5.4839594187003013E-4</v>
      </c>
      <c r="G359" s="31">
        <f t="shared" si="33"/>
        <v>-0.6</v>
      </c>
      <c r="H359" s="26">
        <f t="shared" si="34"/>
        <v>-5.8252427184466013E-4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1</v>
      </c>
      <c r="D362" s="29">
        <v>1</v>
      </c>
      <c r="E362" s="34">
        <f t="shared" si="35"/>
        <v>1.9417475728155341E-4</v>
      </c>
      <c r="F362" s="34">
        <f t="shared" si="36"/>
        <v>2.7419797093501506E-4</v>
      </c>
      <c r="G362" s="31">
        <f t="shared" si="37"/>
        <v>0</v>
      </c>
      <c r="H362" s="26">
        <f t="shared" si="38"/>
        <v>0</v>
      </c>
    </row>
    <row r="363" spans="2:8" s="17" customFormat="1" ht="30" x14ac:dyDescent="0.2">
      <c r="B363" s="3" t="s">
        <v>376</v>
      </c>
      <c r="C363" s="29">
        <v>31</v>
      </c>
      <c r="D363" s="29">
        <v>24</v>
      </c>
      <c r="E363" s="34">
        <f t="shared" si="35"/>
        <v>6.0194174757281557E-3</v>
      </c>
      <c r="F363" s="34">
        <f t="shared" si="36"/>
        <v>6.580751302440362E-3</v>
      </c>
      <c r="G363" s="31">
        <f t="shared" si="37"/>
        <v>-0.22580645161290322</v>
      </c>
      <c r="H363" s="26">
        <f t="shared" si="38"/>
        <v>-1.3592233009708738E-3</v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4</v>
      </c>
      <c r="D365" s="29">
        <v>9</v>
      </c>
      <c r="E365" s="34">
        <f t="shared" si="35"/>
        <v>7.7669902912621365E-4</v>
      </c>
      <c r="F365" s="34">
        <f t="shared" si="36"/>
        <v>2.4677817384151355E-3</v>
      </c>
      <c r="G365" s="31">
        <f t="shared" si="37"/>
        <v>1.25</v>
      </c>
      <c r="H365" s="26">
        <f t="shared" si="38"/>
        <v>9.7087378640776706E-4</v>
      </c>
    </row>
    <row r="366" spans="2:8" s="17" customFormat="1" ht="30" x14ac:dyDescent="0.2">
      <c r="B366" s="3" t="s">
        <v>475</v>
      </c>
      <c r="C366" s="29">
        <v>1</v>
      </c>
      <c r="D366" s="29">
        <v>0</v>
      </c>
      <c r="E366" s="34">
        <f t="shared" si="35"/>
        <v>1.9417475728155341E-4</v>
      </c>
      <c r="F366" s="34" t="str">
        <f t="shared" si="36"/>
        <v/>
      </c>
      <c r="G366" s="31" t="str">
        <f t="shared" si="37"/>
        <v>0</v>
      </c>
      <c r="H366" s="26">
        <f t="shared" si="38"/>
        <v>0</v>
      </c>
    </row>
    <row r="367" spans="2:8" s="17" customFormat="1" ht="15" x14ac:dyDescent="0.2">
      <c r="B367" s="3" t="s">
        <v>379</v>
      </c>
      <c r="C367" s="29">
        <v>0</v>
      </c>
      <c r="D367" s="29">
        <v>12</v>
      </c>
      <c r="E367" s="34" t="str">
        <f t="shared" si="35"/>
        <v/>
      </c>
      <c r="F367" s="34">
        <f t="shared" si="36"/>
        <v>3.290375651220181E-3</v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9</v>
      </c>
      <c r="E368" s="34" t="str">
        <f t="shared" si="35"/>
        <v/>
      </c>
      <c r="F368" s="34">
        <f t="shared" si="36"/>
        <v>2.4677817384151355E-3</v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23</v>
      </c>
      <c r="D369" s="29">
        <v>51</v>
      </c>
      <c r="E369" s="34">
        <f t="shared" si="35"/>
        <v>4.4660194174757284E-3</v>
      </c>
      <c r="F369" s="34">
        <f t="shared" si="36"/>
        <v>1.3984096517685769E-2</v>
      </c>
      <c r="G369" s="31">
        <f t="shared" si="37"/>
        <v>1.2173913043478262</v>
      </c>
      <c r="H369" s="26">
        <f t="shared" si="38"/>
        <v>5.436893203883496E-3</v>
      </c>
    </row>
    <row r="370" spans="2:8" s="17" customFormat="1" ht="15" x14ac:dyDescent="0.2">
      <c r="B370" s="3" t="s">
        <v>135</v>
      </c>
      <c r="C370" s="29">
        <v>2</v>
      </c>
      <c r="D370" s="29">
        <v>4</v>
      </c>
      <c r="E370" s="34">
        <f t="shared" si="35"/>
        <v>3.8834951456310682E-4</v>
      </c>
      <c r="F370" s="34">
        <f t="shared" si="36"/>
        <v>1.0967918837400603E-3</v>
      </c>
      <c r="G370" s="31">
        <f t="shared" si="37"/>
        <v>1</v>
      </c>
      <c r="H370" s="26">
        <f t="shared" si="38"/>
        <v>3.8834951456310682E-4</v>
      </c>
    </row>
    <row r="371" spans="2:8" s="17" customFormat="1" ht="15" x14ac:dyDescent="0.2">
      <c r="B371" s="3" t="s">
        <v>136</v>
      </c>
      <c r="C371" s="29">
        <v>0</v>
      </c>
      <c r="D371" s="29">
        <v>3</v>
      </c>
      <c r="E371" s="34" t="str">
        <f t="shared" si="35"/>
        <v/>
      </c>
      <c r="F371" s="34">
        <f t="shared" si="36"/>
        <v>8.2259391280504524E-4</v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76</v>
      </c>
      <c r="D372" s="29">
        <v>40</v>
      </c>
      <c r="E372" s="34">
        <f t="shared" si="35"/>
        <v>1.4757281553398059E-2</v>
      </c>
      <c r="F372" s="34">
        <f t="shared" si="36"/>
        <v>1.0967918837400604E-2</v>
      </c>
      <c r="G372" s="31">
        <f t="shared" si="37"/>
        <v>-0.47368421052631576</v>
      </c>
      <c r="H372" s="26">
        <f t="shared" si="38"/>
        <v>-6.9902912621359224E-3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8</v>
      </c>
      <c r="D375" s="29">
        <v>2</v>
      </c>
      <c r="E375" s="34">
        <f t="shared" si="35"/>
        <v>1.5533980582524273E-3</v>
      </c>
      <c r="F375" s="34">
        <f t="shared" si="36"/>
        <v>5.4839594187003013E-4</v>
      </c>
      <c r="G375" s="31">
        <f t="shared" si="37"/>
        <v>-0.75</v>
      </c>
      <c r="H375" s="26">
        <f t="shared" si="38"/>
        <v>-1.1650485436893205E-3</v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5</v>
      </c>
      <c r="D377" s="29">
        <v>1</v>
      </c>
      <c r="E377" s="34">
        <f t="shared" si="35"/>
        <v>9.7087378640776695E-4</v>
      </c>
      <c r="F377" s="34">
        <f t="shared" si="36"/>
        <v>2.7419797093501506E-4</v>
      </c>
      <c r="G377" s="31">
        <f t="shared" si="37"/>
        <v>-0.8</v>
      </c>
      <c r="H377" s="26">
        <f t="shared" si="38"/>
        <v>-7.7669902912621365E-4</v>
      </c>
    </row>
    <row r="378" spans="2:8" s="17" customFormat="1" ht="15" x14ac:dyDescent="0.2">
      <c r="B378" s="3" t="s">
        <v>149</v>
      </c>
      <c r="C378" s="29">
        <v>12</v>
      </c>
      <c r="D378" s="29">
        <v>8</v>
      </c>
      <c r="E378" s="34">
        <f t="shared" si="35"/>
        <v>2.3300970873786409E-3</v>
      </c>
      <c r="F378" s="34">
        <f t="shared" si="36"/>
        <v>2.1935837674801205E-3</v>
      </c>
      <c r="G378" s="31">
        <f t="shared" si="37"/>
        <v>-0.33333333333333331</v>
      </c>
      <c r="H378" s="26">
        <f t="shared" si="38"/>
        <v>-7.7669902912621365E-4</v>
      </c>
    </row>
    <row r="379" spans="2:8" s="17" customFormat="1" ht="15" x14ac:dyDescent="0.2">
      <c r="B379" s="3" t="s">
        <v>384</v>
      </c>
      <c r="C379" s="29">
        <v>2</v>
      </c>
      <c r="D379" s="29">
        <v>10</v>
      </c>
      <c r="E379" s="34">
        <f t="shared" si="35"/>
        <v>3.8834951456310682E-4</v>
      </c>
      <c r="F379" s="34">
        <f t="shared" si="36"/>
        <v>2.741979709350151E-3</v>
      </c>
      <c r="G379" s="31">
        <f t="shared" si="37"/>
        <v>4</v>
      </c>
      <c r="H379" s="26">
        <f t="shared" si="38"/>
        <v>1.5533980582524273E-3</v>
      </c>
    </row>
    <row r="380" spans="2:8" s="17" customFormat="1" ht="30" x14ac:dyDescent="0.2">
      <c r="B380" s="3" t="s">
        <v>385</v>
      </c>
      <c r="C380" s="29">
        <v>1</v>
      </c>
      <c r="D380" s="29">
        <v>1</v>
      </c>
      <c r="E380" s="34">
        <f t="shared" si="35"/>
        <v>1.9417475728155341E-4</v>
      </c>
      <c r="F380" s="34">
        <f t="shared" si="36"/>
        <v>2.7419797093501506E-4</v>
      </c>
      <c r="G380" s="31">
        <f t="shared" si="37"/>
        <v>0</v>
      </c>
      <c r="H380" s="26">
        <f t="shared" si="38"/>
        <v>0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4</v>
      </c>
      <c r="D383" s="29">
        <v>0</v>
      </c>
      <c r="E383" s="34">
        <f t="shared" si="35"/>
        <v>7.7669902912621365E-4</v>
      </c>
      <c r="F383" s="34" t="str">
        <f t="shared" si="36"/>
        <v/>
      </c>
      <c r="G383" s="31" t="str">
        <f t="shared" si="37"/>
        <v>0</v>
      </c>
      <c r="H383" s="26">
        <f t="shared" si="38"/>
        <v>0</v>
      </c>
    </row>
    <row r="384" spans="2:8" s="17" customFormat="1" ht="15" x14ac:dyDescent="0.2">
      <c r="B384" s="3" t="s">
        <v>388</v>
      </c>
      <c r="C384" s="29">
        <v>1</v>
      </c>
      <c r="D384" s="29">
        <v>0</v>
      </c>
      <c r="E384" s="34">
        <f t="shared" si="35"/>
        <v>1.9417475728155341E-4</v>
      </c>
      <c r="F384" s="34" t="str">
        <f t="shared" si="36"/>
        <v/>
      </c>
      <c r="G384" s="31" t="str">
        <f t="shared" si="37"/>
        <v>0</v>
      </c>
      <c r="H384" s="26">
        <f t="shared" si="38"/>
        <v>0</v>
      </c>
    </row>
    <row r="385" spans="2:8" s="17" customFormat="1" ht="15" x14ac:dyDescent="0.2">
      <c r="B385" s="3" t="s">
        <v>146</v>
      </c>
      <c r="C385" s="29">
        <v>2</v>
      </c>
      <c r="D385" s="29">
        <v>0</v>
      </c>
      <c r="E385" s="34">
        <f t="shared" si="35"/>
        <v>3.8834951456310682E-4</v>
      </c>
      <c r="F385" s="34" t="str">
        <f t="shared" si="36"/>
        <v/>
      </c>
      <c r="G385" s="31" t="str">
        <f t="shared" si="37"/>
        <v>0</v>
      </c>
      <c r="H385" s="26">
        <f t="shared" si="38"/>
        <v>0</v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20</v>
      </c>
      <c r="D387" s="29">
        <v>36</v>
      </c>
      <c r="E387" s="34">
        <f t="shared" si="35"/>
        <v>3.8834951456310678E-3</v>
      </c>
      <c r="F387" s="34">
        <f t="shared" si="36"/>
        <v>9.8711269536605421E-3</v>
      </c>
      <c r="G387" s="31">
        <f t="shared" si="37"/>
        <v>0.8</v>
      </c>
      <c r="H387" s="26">
        <f t="shared" si="38"/>
        <v>3.1067961165048546E-3</v>
      </c>
    </row>
    <row r="388" spans="2:8" s="17" customFormat="1" ht="15" x14ac:dyDescent="0.2">
      <c r="B388" s="3" t="s">
        <v>389</v>
      </c>
      <c r="C388" s="29">
        <v>2</v>
      </c>
      <c r="D388" s="29">
        <v>2</v>
      </c>
      <c r="E388" s="34">
        <f t="shared" si="35"/>
        <v>3.8834951456310682E-4</v>
      </c>
      <c r="F388" s="34">
        <f t="shared" si="36"/>
        <v>5.4839594187003013E-4</v>
      </c>
      <c r="G388" s="31">
        <f t="shared" si="37"/>
        <v>0</v>
      </c>
      <c r="H388" s="26">
        <f t="shared" si="38"/>
        <v>0</v>
      </c>
    </row>
    <row r="389" spans="2:8" s="17" customFormat="1" ht="15" x14ac:dyDescent="0.2">
      <c r="B389" s="3" t="s">
        <v>143</v>
      </c>
      <c r="C389" s="29">
        <v>0</v>
      </c>
      <c r="D389" s="29">
        <v>2</v>
      </c>
      <c r="E389" s="34" t="str">
        <f t="shared" si="35"/>
        <v/>
      </c>
      <c r="F389" s="34">
        <f t="shared" si="36"/>
        <v>5.4839594187003013E-4</v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1</v>
      </c>
      <c r="E390" s="34" t="str">
        <f t="shared" si="35"/>
        <v/>
      </c>
      <c r="F390" s="34">
        <f t="shared" si="36"/>
        <v>2.7419797093501506E-4</v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5</v>
      </c>
      <c r="D391" s="29">
        <v>70</v>
      </c>
      <c r="E391" s="34">
        <f t="shared" si="35"/>
        <v>9.7087378640776695E-4</v>
      </c>
      <c r="F391" s="34">
        <f t="shared" si="36"/>
        <v>1.9193857965451054E-2</v>
      </c>
      <c r="G391" s="31">
        <f t="shared" si="37"/>
        <v>13</v>
      </c>
      <c r="H391" s="26">
        <f t="shared" si="38"/>
        <v>1.262135922330097E-2</v>
      </c>
    </row>
    <row r="392" spans="2:8" s="17" customFormat="1" ht="15" x14ac:dyDescent="0.2">
      <c r="B392" s="3" t="s">
        <v>140</v>
      </c>
      <c r="C392" s="29">
        <v>12</v>
      </c>
      <c r="D392" s="29">
        <v>0</v>
      </c>
      <c r="E392" s="34">
        <f t="shared" si="35"/>
        <v>2.3300970873786409E-3</v>
      </c>
      <c r="F392" s="34" t="str">
        <f t="shared" si="36"/>
        <v/>
      </c>
      <c r="G392" s="31" t="str">
        <f t="shared" si="37"/>
        <v>0</v>
      </c>
      <c r="H392" s="26">
        <f t="shared" si="38"/>
        <v>0</v>
      </c>
    </row>
    <row r="393" spans="2:8" s="17" customFormat="1" ht="15" x14ac:dyDescent="0.2">
      <c r="B393" s="3" t="s">
        <v>390</v>
      </c>
      <c r="C393" s="29">
        <v>91</v>
      </c>
      <c r="D393" s="29">
        <v>65</v>
      </c>
      <c r="E393" s="34">
        <f t="shared" si="35"/>
        <v>1.7669902912621358E-2</v>
      </c>
      <c r="F393" s="34">
        <f t="shared" si="36"/>
        <v>1.7822868110775981E-2</v>
      </c>
      <c r="G393" s="31">
        <f t="shared" si="37"/>
        <v>-0.2857142857142857</v>
      </c>
      <c r="H393" s="26">
        <f t="shared" si="38"/>
        <v>-5.0485436893203881E-3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2</v>
      </c>
      <c r="D395" s="29">
        <v>0</v>
      </c>
      <c r="E395" s="34">
        <f t="shared" si="35"/>
        <v>3.8834951456310682E-4</v>
      </c>
      <c r="F395" s="34" t="str">
        <f t="shared" si="36"/>
        <v/>
      </c>
      <c r="G395" s="31" t="str">
        <f t="shared" si="37"/>
        <v>0</v>
      </c>
      <c r="H395" s="26">
        <f t="shared" si="38"/>
        <v>0</v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1</v>
      </c>
      <c r="D397" s="29">
        <v>1</v>
      </c>
      <c r="E397" s="34">
        <f t="shared" si="35"/>
        <v>1.9417475728155341E-4</v>
      </c>
      <c r="F397" s="34">
        <f t="shared" si="36"/>
        <v>2.7419797093501506E-4</v>
      </c>
      <c r="G397" s="31">
        <f t="shared" si="37"/>
        <v>0</v>
      </c>
      <c r="H397" s="26">
        <f t="shared" si="38"/>
        <v>0</v>
      </c>
    </row>
    <row r="398" spans="2:8" s="17" customFormat="1" ht="15" x14ac:dyDescent="0.2">
      <c r="B398" s="3" t="s">
        <v>142</v>
      </c>
      <c r="C398" s="29">
        <v>2</v>
      </c>
      <c r="D398" s="29">
        <v>1</v>
      </c>
      <c r="E398" s="34">
        <f t="shared" si="35"/>
        <v>3.8834951456310682E-4</v>
      </c>
      <c r="F398" s="34">
        <f t="shared" si="36"/>
        <v>2.7419797093501506E-4</v>
      </c>
      <c r="G398" s="31">
        <f t="shared" si="37"/>
        <v>-0.5</v>
      </c>
      <c r="H398" s="26">
        <f t="shared" si="38"/>
        <v>-1.9417475728155341E-4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1</v>
      </c>
      <c r="E400" s="34" t="str">
        <f t="shared" si="35"/>
        <v/>
      </c>
      <c r="F400" s="34">
        <f t="shared" si="36"/>
        <v>2.7419797093501506E-4</v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26</v>
      </c>
      <c r="D401" s="29">
        <v>29</v>
      </c>
      <c r="E401" s="34">
        <f t="shared" si="35"/>
        <v>5.0485436893203881E-3</v>
      </c>
      <c r="F401" s="34">
        <f t="shared" si="36"/>
        <v>7.951741157115437E-3</v>
      </c>
      <c r="G401" s="31">
        <f t="shared" si="37"/>
        <v>0.11538461538461539</v>
      </c>
      <c r="H401" s="26">
        <f t="shared" si="38"/>
        <v>5.8252427184466023E-4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4</v>
      </c>
      <c r="D403" s="29">
        <v>1</v>
      </c>
      <c r="E403" s="34">
        <f t="shared" si="35"/>
        <v>7.7669902912621365E-4</v>
      </c>
      <c r="F403" s="34">
        <f t="shared" si="36"/>
        <v>2.7419797093501506E-4</v>
      </c>
      <c r="G403" s="31">
        <f t="shared" si="37"/>
        <v>-0.75</v>
      </c>
      <c r="H403" s="26">
        <f t="shared" si="38"/>
        <v>-5.8252427184466023E-4</v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8</v>
      </c>
      <c r="D405" s="29">
        <v>0</v>
      </c>
      <c r="E405" s="34">
        <f t="shared" si="35"/>
        <v>1.5533980582524273E-3</v>
      </c>
      <c r="F405" s="34" t="str">
        <f t="shared" si="36"/>
        <v/>
      </c>
      <c r="G405" s="31" t="str">
        <f t="shared" si="37"/>
        <v>0</v>
      </c>
      <c r="H405" s="26">
        <f t="shared" si="38"/>
        <v>0</v>
      </c>
    </row>
    <row r="406" spans="2:8" s="17" customFormat="1" ht="15" x14ac:dyDescent="0.2">
      <c r="B406" s="3" t="s">
        <v>397</v>
      </c>
      <c r="C406" s="29">
        <v>20</v>
      </c>
      <c r="D406" s="29">
        <v>16</v>
      </c>
      <c r="E406" s="34">
        <f t="shared" si="35"/>
        <v>3.8834951456310678E-3</v>
      </c>
      <c r="F406" s="34">
        <f t="shared" si="36"/>
        <v>4.387167534960241E-3</v>
      </c>
      <c r="G406" s="31">
        <f t="shared" si="37"/>
        <v>-0.2</v>
      </c>
      <c r="H406" s="26">
        <f t="shared" si="38"/>
        <v>-7.7669902912621365E-4</v>
      </c>
    </row>
    <row r="407" spans="2:8" s="17" customFormat="1" ht="15" x14ac:dyDescent="0.2">
      <c r="B407" s="3" t="s">
        <v>398</v>
      </c>
      <c r="C407" s="29">
        <v>0</v>
      </c>
      <c r="D407" s="29">
        <v>0</v>
      </c>
      <c r="E407" s="34" t="str">
        <f t="shared" si="35"/>
        <v/>
      </c>
      <c r="F407" s="34" t="str">
        <f t="shared" si="36"/>
        <v/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2</v>
      </c>
      <c r="D408" s="29">
        <v>0</v>
      </c>
      <c r="E408" s="34">
        <f t="shared" si="35"/>
        <v>3.8834951456310682E-4</v>
      </c>
      <c r="F408" s="34" t="str">
        <f t="shared" si="36"/>
        <v/>
      </c>
      <c r="G408" s="31" t="str">
        <f t="shared" si="37"/>
        <v>0</v>
      </c>
      <c r="H408" s="26">
        <f t="shared" si="38"/>
        <v>0</v>
      </c>
    </row>
    <row r="409" spans="2:8" s="17" customFormat="1" ht="15" x14ac:dyDescent="0.2">
      <c r="B409" s="3" t="s">
        <v>139</v>
      </c>
      <c r="C409" s="29">
        <v>2</v>
      </c>
      <c r="D409" s="29">
        <v>1</v>
      </c>
      <c r="E409" s="34">
        <f t="shared" si="35"/>
        <v>3.8834951456310682E-4</v>
      </c>
      <c r="F409" s="34">
        <f t="shared" si="36"/>
        <v>2.7419797093501506E-4</v>
      </c>
      <c r="G409" s="31">
        <f t="shared" si="37"/>
        <v>-0.5</v>
      </c>
      <c r="H409" s="26">
        <f t="shared" si="38"/>
        <v>-1.9417475728155341E-4</v>
      </c>
    </row>
    <row r="410" spans="2:8" s="17" customFormat="1" ht="15" x14ac:dyDescent="0.2">
      <c r="B410" s="3" t="s">
        <v>400</v>
      </c>
      <c r="C410" s="29">
        <v>0</v>
      </c>
      <c r="D410" s="29">
        <v>1</v>
      </c>
      <c r="E410" s="34" t="str">
        <f t="shared" si="35"/>
        <v/>
      </c>
      <c r="F410" s="34">
        <f t="shared" si="36"/>
        <v>2.7419797093501506E-4</v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3</v>
      </c>
      <c r="D411" s="29">
        <v>2</v>
      </c>
      <c r="E411" s="34">
        <f t="shared" si="35"/>
        <v>5.8252427184466023E-4</v>
      </c>
      <c r="F411" s="34">
        <f t="shared" si="36"/>
        <v>5.4839594187003013E-4</v>
      </c>
      <c r="G411" s="31">
        <f t="shared" si="37"/>
        <v>-0.33333333333333331</v>
      </c>
      <c r="H411" s="26">
        <f t="shared" si="38"/>
        <v>-1.9417475728155341E-4</v>
      </c>
    </row>
    <row r="412" spans="2:8" s="17" customFormat="1" ht="30" x14ac:dyDescent="0.2">
      <c r="B412" s="3" t="s">
        <v>402</v>
      </c>
      <c r="C412" s="29">
        <v>22</v>
      </c>
      <c r="D412" s="29">
        <v>15</v>
      </c>
      <c r="E412" s="34">
        <f t="shared" si="35"/>
        <v>4.2718446601941748E-3</v>
      </c>
      <c r="F412" s="34">
        <f t="shared" si="36"/>
        <v>4.112969564025226E-3</v>
      </c>
      <c r="G412" s="31">
        <f t="shared" si="37"/>
        <v>-0.31818181818181818</v>
      </c>
      <c r="H412" s="26">
        <f t="shared" si="38"/>
        <v>-1.3592233009708738E-3</v>
      </c>
    </row>
    <row r="413" spans="2:8" s="17" customFormat="1" ht="30" x14ac:dyDescent="0.2">
      <c r="B413" s="3" t="s">
        <v>403</v>
      </c>
      <c r="C413" s="29">
        <v>0</v>
      </c>
      <c r="D413" s="29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1</v>
      </c>
      <c r="D416" s="29">
        <v>0</v>
      </c>
      <c r="E416" s="34">
        <f t="shared" si="35"/>
        <v>1.9417475728155341E-4</v>
      </c>
      <c r="F416" s="34" t="str">
        <f t="shared" si="36"/>
        <v/>
      </c>
      <c r="G416" s="31" t="str">
        <f t="shared" si="37"/>
        <v>0</v>
      </c>
      <c r="H416" s="26">
        <f t="shared" si="38"/>
        <v>0</v>
      </c>
    </row>
    <row r="417" spans="2:8" s="17" customFormat="1" ht="30" x14ac:dyDescent="0.2">
      <c r="B417" s="3" t="s">
        <v>165</v>
      </c>
      <c r="C417" s="29">
        <v>2</v>
      </c>
      <c r="D417" s="29">
        <v>5</v>
      </c>
      <c r="E417" s="34">
        <f t="shared" si="35"/>
        <v>3.8834951456310682E-4</v>
      </c>
      <c r="F417" s="34">
        <f t="shared" si="36"/>
        <v>1.3709898546750755E-3</v>
      </c>
      <c r="G417" s="31">
        <f t="shared" si="37"/>
        <v>1.5</v>
      </c>
      <c r="H417" s="26">
        <f t="shared" si="38"/>
        <v>5.8252427184466023E-4</v>
      </c>
    </row>
    <row r="418" spans="2:8" s="17" customFormat="1" ht="30" x14ac:dyDescent="0.2">
      <c r="B418" s="3" t="s">
        <v>166</v>
      </c>
      <c r="C418" s="29">
        <v>1</v>
      </c>
      <c r="D418" s="29">
        <v>0</v>
      </c>
      <c r="E418" s="34">
        <f t="shared" si="35"/>
        <v>1.9417475728155341E-4</v>
      </c>
      <c r="F418" s="34" t="str">
        <f t="shared" si="36"/>
        <v/>
      </c>
      <c r="G418" s="31" t="str">
        <f t="shared" si="37"/>
        <v>0</v>
      </c>
      <c r="H418" s="26">
        <f t="shared" si="38"/>
        <v>0</v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1</v>
      </c>
      <c r="D420" s="29">
        <v>0</v>
      </c>
      <c r="E420" s="34">
        <f t="shared" si="35"/>
        <v>1.9417475728155341E-4</v>
      </c>
      <c r="F420" s="34" t="str">
        <f t="shared" si="36"/>
        <v/>
      </c>
      <c r="G420" s="31" t="str">
        <f t="shared" si="37"/>
        <v>0</v>
      </c>
      <c r="H420" s="26">
        <f t="shared" si="38"/>
        <v>0</v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12</v>
      </c>
      <c r="D422" s="29">
        <v>3</v>
      </c>
      <c r="E422" s="34">
        <f t="shared" si="35"/>
        <v>2.3300970873786409E-3</v>
      </c>
      <c r="F422" s="34">
        <f t="shared" si="36"/>
        <v>8.2259391280504524E-4</v>
      </c>
      <c r="G422" s="31">
        <f t="shared" si="37"/>
        <v>-0.75</v>
      </c>
      <c r="H422" s="26">
        <f t="shared" si="38"/>
        <v>-1.7475728155339808E-3</v>
      </c>
    </row>
    <row r="423" spans="2:8" s="17" customFormat="1" ht="30" x14ac:dyDescent="0.2">
      <c r="B423" s="3" t="s">
        <v>410</v>
      </c>
      <c r="C423" s="29">
        <v>2</v>
      </c>
      <c r="D423" s="29">
        <v>12</v>
      </c>
      <c r="E423" s="34">
        <f t="shared" si="35"/>
        <v>3.8834951456310682E-4</v>
      </c>
      <c r="F423" s="34">
        <f t="shared" si="36"/>
        <v>3.290375651220181E-3</v>
      </c>
      <c r="G423" s="31">
        <f t="shared" si="37"/>
        <v>5</v>
      </c>
      <c r="H423" s="26">
        <f t="shared" si="38"/>
        <v>1.9417475728155341E-3</v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1</v>
      </c>
      <c r="D430" s="29">
        <v>0</v>
      </c>
      <c r="E430" s="34">
        <f t="shared" si="39"/>
        <v>1.9417475728155341E-4</v>
      </c>
      <c r="F430" s="34" t="str">
        <f t="shared" si="40"/>
        <v/>
      </c>
      <c r="G430" s="31" t="str">
        <f t="shared" si="41"/>
        <v>0</v>
      </c>
      <c r="H430" s="26">
        <f t="shared" si="42"/>
        <v>0</v>
      </c>
    </row>
    <row r="431" spans="2:8" s="17" customFormat="1" ht="15" x14ac:dyDescent="0.2">
      <c r="B431" s="3" t="s">
        <v>169</v>
      </c>
      <c r="C431" s="29">
        <v>3</v>
      </c>
      <c r="D431" s="29">
        <v>0</v>
      </c>
      <c r="E431" s="34">
        <f t="shared" si="39"/>
        <v>5.8252427184466023E-4</v>
      </c>
      <c r="F431" s="34" t="str">
        <f t="shared" si="40"/>
        <v/>
      </c>
      <c r="G431" s="31" t="str">
        <f t="shared" si="41"/>
        <v>0</v>
      </c>
      <c r="H431" s="26">
        <f t="shared" si="42"/>
        <v>0</v>
      </c>
    </row>
    <row r="432" spans="2:8" s="17" customFormat="1" ht="15" x14ac:dyDescent="0.2">
      <c r="B432" s="3" t="s">
        <v>417</v>
      </c>
      <c r="C432" s="29">
        <v>16</v>
      </c>
      <c r="D432" s="29">
        <v>22</v>
      </c>
      <c r="E432" s="34">
        <f t="shared" si="39"/>
        <v>3.1067961165048546E-3</v>
      </c>
      <c r="F432" s="34">
        <f t="shared" si="40"/>
        <v>6.0323553605703319E-3</v>
      </c>
      <c r="G432" s="31">
        <f t="shared" si="41"/>
        <v>0.375</v>
      </c>
      <c r="H432" s="26">
        <f t="shared" si="42"/>
        <v>1.1650485436893205E-3</v>
      </c>
    </row>
    <row r="433" spans="2:8" s="17" customFormat="1" ht="15" x14ac:dyDescent="0.2">
      <c r="B433" s="3" t="s">
        <v>162</v>
      </c>
      <c r="C433" s="29">
        <v>17</v>
      </c>
      <c r="D433" s="29">
        <v>0</v>
      </c>
      <c r="E433" s="34">
        <f t="shared" si="39"/>
        <v>3.3009708737864077E-3</v>
      </c>
      <c r="F433" s="34" t="str">
        <f t="shared" si="40"/>
        <v/>
      </c>
      <c r="G433" s="31" t="str">
        <f t="shared" si="41"/>
        <v>0</v>
      </c>
      <c r="H433" s="26">
        <f t="shared" si="42"/>
        <v>0</v>
      </c>
    </row>
    <row r="434" spans="2:8" s="17" customFormat="1" ht="45" x14ac:dyDescent="0.2">
      <c r="B434" s="3" t="s">
        <v>418</v>
      </c>
      <c r="C434" s="29">
        <v>1</v>
      </c>
      <c r="D434" s="29">
        <v>0</v>
      </c>
      <c r="E434" s="34">
        <f t="shared" si="39"/>
        <v>1.9417475728155341E-4</v>
      </c>
      <c r="F434" s="34" t="str">
        <f t="shared" si="40"/>
        <v/>
      </c>
      <c r="G434" s="31" t="str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2</v>
      </c>
      <c r="D435" s="29">
        <v>0</v>
      </c>
      <c r="E435" s="34">
        <f t="shared" si="39"/>
        <v>3.8834951456310682E-4</v>
      </c>
      <c r="F435" s="34" t="str">
        <f t="shared" si="40"/>
        <v/>
      </c>
      <c r="G435" s="31" t="str">
        <f t="shared" si="41"/>
        <v>0</v>
      </c>
      <c r="H435" s="26">
        <f t="shared" si="42"/>
        <v>0</v>
      </c>
    </row>
    <row r="436" spans="2:8" s="17" customFormat="1" ht="30" x14ac:dyDescent="0.2">
      <c r="B436" s="3" t="s">
        <v>419</v>
      </c>
      <c r="C436" s="29">
        <v>0</v>
      </c>
      <c r="D436" s="29">
        <v>1</v>
      </c>
      <c r="E436" s="34" t="str">
        <f t="shared" si="39"/>
        <v/>
      </c>
      <c r="F436" s="34">
        <f t="shared" si="40"/>
        <v>2.7419797093501506E-4</v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13</v>
      </c>
      <c r="D437" s="29">
        <v>1</v>
      </c>
      <c r="E437" s="34">
        <f t="shared" si="39"/>
        <v>2.524271844660194E-3</v>
      </c>
      <c r="F437" s="34">
        <f t="shared" si="40"/>
        <v>2.7419797093501506E-4</v>
      </c>
      <c r="G437" s="31">
        <f t="shared" si="41"/>
        <v>-0.92307692307692313</v>
      </c>
      <c r="H437" s="26">
        <f t="shared" si="42"/>
        <v>-2.3300970873786409E-3</v>
      </c>
    </row>
    <row r="438" spans="2:8" s="17" customFormat="1" ht="15" x14ac:dyDescent="0.2">
      <c r="B438" s="3" t="s">
        <v>155</v>
      </c>
      <c r="C438" s="29">
        <v>1</v>
      </c>
      <c r="D438" s="29">
        <v>1</v>
      </c>
      <c r="E438" s="34">
        <f t="shared" si="39"/>
        <v>1.9417475728155341E-4</v>
      </c>
      <c r="F438" s="34">
        <f t="shared" si="40"/>
        <v>2.7419797093501506E-4</v>
      </c>
      <c r="G438" s="31">
        <f t="shared" si="41"/>
        <v>0</v>
      </c>
      <c r="H438" s="26">
        <f t="shared" si="42"/>
        <v>0</v>
      </c>
    </row>
    <row r="439" spans="2:8" s="17" customFormat="1" ht="30" x14ac:dyDescent="0.2">
      <c r="B439" s="3" t="s">
        <v>154</v>
      </c>
      <c r="C439" s="29">
        <v>1</v>
      </c>
      <c r="D439" s="29">
        <v>0</v>
      </c>
      <c r="E439" s="34">
        <f t="shared" si="39"/>
        <v>1.9417475728155341E-4</v>
      </c>
      <c r="F439" s="34" t="str">
        <f t="shared" si="40"/>
        <v/>
      </c>
      <c r="G439" s="31" t="str">
        <f t="shared" si="41"/>
        <v>0</v>
      </c>
      <c r="H439" s="26">
        <f t="shared" si="42"/>
        <v>0</v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0</v>
      </c>
      <c r="D441" s="29">
        <v>0</v>
      </c>
      <c r="E441" s="34" t="str">
        <f t="shared" si="39"/>
        <v/>
      </c>
      <c r="F441" s="34" t="str">
        <f t="shared" si="40"/>
        <v/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1</v>
      </c>
      <c r="D444" s="29">
        <v>0</v>
      </c>
      <c r="E444" s="34">
        <f t="shared" si="39"/>
        <v>1.9417475728155341E-4</v>
      </c>
      <c r="F444" s="34" t="str">
        <f t="shared" si="40"/>
        <v/>
      </c>
      <c r="G444" s="31" t="str">
        <f t="shared" si="41"/>
        <v>0</v>
      </c>
      <c r="H444" s="26">
        <f t="shared" si="42"/>
        <v>0</v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1</v>
      </c>
      <c r="E446" s="34" t="str">
        <f t="shared" si="39"/>
        <v/>
      </c>
      <c r="F446" s="34">
        <f t="shared" si="40"/>
        <v>2.7419797093501506E-4</v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1</v>
      </c>
      <c r="D448" s="29">
        <v>1</v>
      </c>
      <c r="E448" s="34">
        <f t="shared" si="39"/>
        <v>1.9417475728155341E-4</v>
      </c>
      <c r="F448" s="34">
        <f t="shared" si="40"/>
        <v>2.7419797093501506E-4</v>
      </c>
      <c r="G448" s="31">
        <f t="shared" si="41"/>
        <v>0</v>
      </c>
      <c r="H448" s="26">
        <f t="shared" si="42"/>
        <v>0</v>
      </c>
    </row>
    <row r="449" spans="2:8" s="17" customFormat="1" ht="45" x14ac:dyDescent="0.2">
      <c r="B449" s="3" t="s">
        <v>429</v>
      </c>
      <c r="C449" s="29">
        <v>1</v>
      </c>
      <c r="D449" s="29">
        <v>1</v>
      </c>
      <c r="E449" s="34">
        <f t="shared" si="39"/>
        <v>1.9417475728155341E-4</v>
      </c>
      <c r="F449" s="34">
        <f t="shared" si="40"/>
        <v>2.7419797093501506E-4</v>
      </c>
      <c r="G449" s="31">
        <f t="shared" si="41"/>
        <v>0</v>
      </c>
      <c r="H449" s="26">
        <f t="shared" si="42"/>
        <v>0</v>
      </c>
    </row>
    <row r="450" spans="2:8" s="17" customFormat="1" ht="30" x14ac:dyDescent="0.2">
      <c r="B450" s="3" t="s">
        <v>430</v>
      </c>
      <c r="C450" s="29">
        <v>6</v>
      </c>
      <c r="D450" s="29">
        <v>1</v>
      </c>
      <c r="E450" s="34">
        <f t="shared" si="39"/>
        <v>1.1650485436893205E-3</v>
      </c>
      <c r="F450" s="34">
        <f t="shared" si="40"/>
        <v>2.7419797093501506E-4</v>
      </c>
      <c r="G450" s="31">
        <f t="shared" si="41"/>
        <v>-0.83333333333333337</v>
      </c>
      <c r="H450" s="26">
        <f t="shared" si="42"/>
        <v>-9.7087378640776706E-4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1</v>
      </c>
      <c r="D458" s="29">
        <v>0</v>
      </c>
      <c r="E458" s="34">
        <f t="shared" si="39"/>
        <v>1.9417475728155341E-4</v>
      </c>
      <c r="F458" s="34" t="str">
        <f t="shared" si="40"/>
        <v/>
      </c>
      <c r="G458" s="31" t="str">
        <f t="shared" si="41"/>
        <v>0</v>
      </c>
      <c r="H458" s="26">
        <f t="shared" si="42"/>
        <v>0</v>
      </c>
    </row>
    <row r="459" spans="2:8" s="17" customFormat="1" ht="15" x14ac:dyDescent="0.2">
      <c r="B459" s="3" t="s">
        <v>161</v>
      </c>
      <c r="C459" s="29">
        <v>1</v>
      </c>
      <c r="D459" s="29">
        <v>0</v>
      </c>
      <c r="E459" s="34">
        <f t="shared" si="39"/>
        <v>1.9417475728155341E-4</v>
      </c>
      <c r="F459" s="34" t="str">
        <f t="shared" si="40"/>
        <v/>
      </c>
      <c r="G459" s="31" t="str">
        <f t="shared" si="41"/>
        <v>0</v>
      </c>
      <c r="H459" s="26">
        <f t="shared" si="42"/>
        <v>0</v>
      </c>
    </row>
    <row r="460" spans="2:8" s="17" customFormat="1" ht="15" x14ac:dyDescent="0.2">
      <c r="B460" s="3" t="s">
        <v>176</v>
      </c>
      <c r="C460" s="29">
        <v>6</v>
      </c>
      <c r="D460" s="29">
        <v>21</v>
      </c>
      <c r="E460" s="34">
        <f t="shared" si="39"/>
        <v>1.1650485436893205E-3</v>
      </c>
      <c r="F460" s="34">
        <f t="shared" si="40"/>
        <v>5.7581573896353169E-3</v>
      </c>
      <c r="G460" s="31">
        <f t="shared" si="41"/>
        <v>2.5</v>
      </c>
      <c r="H460" s="26">
        <f t="shared" si="42"/>
        <v>2.9126213592233011E-3</v>
      </c>
    </row>
    <row r="461" spans="2:8" s="17" customFormat="1" ht="30" x14ac:dyDescent="0.2">
      <c r="B461" s="3" t="s">
        <v>173</v>
      </c>
      <c r="C461" s="29">
        <v>1</v>
      </c>
      <c r="D461" s="29">
        <v>0</v>
      </c>
      <c r="E461" s="34">
        <f t="shared" si="39"/>
        <v>1.9417475728155341E-4</v>
      </c>
      <c r="F461" s="34" t="str">
        <f t="shared" si="40"/>
        <v/>
      </c>
      <c r="G461" s="31" t="str">
        <f t="shared" si="41"/>
        <v>0</v>
      </c>
      <c r="H461" s="26">
        <f t="shared" si="42"/>
        <v>0</v>
      </c>
    </row>
    <row r="462" spans="2:8" s="17" customFormat="1" ht="15" x14ac:dyDescent="0.2">
      <c r="B462" s="3" t="s">
        <v>174</v>
      </c>
      <c r="C462" s="29">
        <v>1</v>
      </c>
      <c r="D462" s="29">
        <v>0</v>
      </c>
      <c r="E462" s="34">
        <f t="shared" si="39"/>
        <v>1.9417475728155341E-4</v>
      </c>
      <c r="F462" s="34" t="str">
        <f t="shared" si="40"/>
        <v/>
      </c>
      <c r="G462" s="31" t="str">
        <f t="shared" si="41"/>
        <v>0</v>
      </c>
      <c r="H462" s="26">
        <f t="shared" si="42"/>
        <v>0</v>
      </c>
    </row>
    <row r="463" spans="2:8" s="17" customFormat="1" ht="15" x14ac:dyDescent="0.2">
      <c r="B463" s="3" t="s">
        <v>477</v>
      </c>
      <c r="C463" s="29">
        <v>29</v>
      </c>
      <c r="D463" s="29">
        <v>13</v>
      </c>
      <c r="E463" s="34">
        <f t="shared" si="39"/>
        <v>5.6310679611650486E-3</v>
      </c>
      <c r="F463" s="34">
        <f t="shared" si="40"/>
        <v>3.564573622155196E-3</v>
      </c>
      <c r="G463" s="31">
        <f t="shared" si="41"/>
        <v>-0.55172413793103448</v>
      </c>
      <c r="H463" s="26">
        <f t="shared" si="42"/>
        <v>-3.1067961165048542E-3</v>
      </c>
    </row>
    <row r="464" spans="2:8" s="17" customFormat="1" ht="15" x14ac:dyDescent="0.2">
      <c r="B464" s="3" t="s">
        <v>478</v>
      </c>
      <c r="C464" s="29">
        <v>7</v>
      </c>
      <c r="D464" s="29">
        <v>15</v>
      </c>
      <c r="E464" s="34">
        <f t="shared" si="39"/>
        <v>1.3592233009708738E-3</v>
      </c>
      <c r="F464" s="34">
        <f t="shared" si="40"/>
        <v>4.112969564025226E-3</v>
      </c>
      <c r="G464" s="31">
        <f t="shared" si="41"/>
        <v>1.1428571428571428</v>
      </c>
      <c r="H464" s="26">
        <f t="shared" si="42"/>
        <v>1.5533980582524271E-3</v>
      </c>
    </row>
    <row r="465" spans="2:8" s="17" customFormat="1" ht="15" x14ac:dyDescent="0.2">
      <c r="B465" s="3" t="s">
        <v>183</v>
      </c>
      <c r="C465" s="29">
        <v>1</v>
      </c>
      <c r="D465" s="29">
        <v>0</v>
      </c>
      <c r="E465" s="34">
        <f t="shared" si="39"/>
        <v>1.9417475728155341E-4</v>
      </c>
      <c r="F465" s="34" t="str">
        <f t="shared" si="40"/>
        <v/>
      </c>
      <c r="G465" s="31" t="str">
        <f t="shared" si="41"/>
        <v>0</v>
      </c>
      <c r="H465" s="26">
        <f t="shared" si="42"/>
        <v>0</v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2</v>
      </c>
      <c r="D467" s="29">
        <v>0</v>
      </c>
      <c r="E467" s="34">
        <f t="shared" si="39"/>
        <v>3.8834951456310682E-4</v>
      </c>
      <c r="F467" s="34" t="str">
        <f t="shared" si="40"/>
        <v/>
      </c>
      <c r="G467" s="31" t="str">
        <f t="shared" si="41"/>
        <v>0</v>
      </c>
      <c r="H467" s="26">
        <f t="shared" si="42"/>
        <v>0</v>
      </c>
    </row>
    <row r="468" spans="2:8" s="17" customFormat="1" ht="15" x14ac:dyDescent="0.2">
      <c r="B468" s="3" t="s">
        <v>182</v>
      </c>
      <c r="C468" s="29">
        <v>1</v>
      </c>
      <c r="D468" s="29">
        <v>0</v>
      </c>
      <c r="E468" s="34">
        <f t="shared" si="39"/>
        <v>1.9417475728155341E-4</v>
      </c>
      <c r="F468" s="34" t="str">
        <f t="shared" si="40"/>
        <v/>
      </c>
      <c r="G468" s="31" t="str">
        <f t="shared" si="41"/>
        <v>0</v>
      </c>
      <c r="H468" s="26">
        <f t="shared" si="42"/>
        <v>0</v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1</v>
      </c>
      <c r="D470" s="29">
        <v>0</v>
      </c>
      <c r="E470" s="34">
        <f t="shared" si="39"/>
        <v>1.9417475728155341E-4</v>
      </c>
      <c r="F470" s="34" t="str">
        <f t="shared" si="40"/>
        <v/>
      </c>
      <c r="G470" s="31" t="str">
        <f t="shared" si="41"/>
        <v>0</v>
      </c>
      <c r="H470" s="26">
        <f t="shared" si="42"/>
        <v>0</v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1</v>
      </c>
      <c r="D475" s="29">
        <v>4</v>
      </c>
      <c r="E475" s="34">
        <f t="shared" si="39"/>
        <v>1.9417475728155341E-4</v>
      </c>
      <c r="F475" s="34">
        <f t="shared" si="40"/>
        <v>1.0967918837400603E-3</v>
      </c>
      <c r="G475" s="31">
        <f t="shared" si="41"/>
        <v>3</v>
      </c>
      <c r="H475" s="26">
        <f t="shared" si="42"/>
        <v>5.8252427184466023E-4</v>
      </c>
    </row>
    <row r="476" spans="2:8" s="17" customFormat="1" ht="30" x14ac:dyDescent="0.2">
      <c r="B476" s="3" t="s">
        <v>438</v>
      </c>
      <c r="C476" s="29">
        <v>0</v>
      </c>
      <c r="D476" s="29">
        <v>1</v>
      </c>
      <c r="E476" s="34" t="str">
        <f t="shared" si="39"/>
        <v/>
      </c>
      <c r="F476" s="34">
        <f t="shared" si="40"/>
        <v>2.7419797093501506E-4</v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10</v>
      </c>
      <c r="D478" s="29">
        <v>20</v>
      </c>
      <c r="E478" s="34">
        <f t="shared" si="39"/>
        <v>1.9417475728155339E-3</v>
      </c>
      <c r="F478" s="34">
        <f t="shared" si="40"/>
        <v>5.4839594187003019E-3</v>
      </c>
      <c r="G478" s="31">
        <f t="shared" si="41"/>
        <v>1</v>
      </c>
      <c r="H478" s="26">
        <f t="shared" si="42"/>
        <v>1.9417475728155339E-3</v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2</v>
      </c>
      <c r="D480" s="29">
        <v>8</v>
      </c>
      <c r="E480" s="34">
        <f t="shared" si="39"/>
        <v>3.8834951456310682E-4</v>
      </c>
      <c r="F480" s="34">
        <f t="shared" si="40"/>
        <v>2.1935837674801205E-3</v>
      </c>
      <c r="G480" s="31">
        <f t="shared" si="41"/>
        <v>3</v>
      </c>
      <c r="H480" s="26">
        <f t="shared" si="42"/>
        <v>1.1650485436893205E-3</v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28</v>
      </c>
      <c r="D483" s="29">
        <v>52</v>
      </c>
      <c r="E483" s="34">
        <f t="shared" si="39"/>
        <v>5.4368932038834951E-3</v>
      </c>
      <c r="F483" s="34">
        <f t="shared" si="40"/>
        <v>1.4258294488620784E-2</v>
      </c>
      <c r="G483" s="31">
        <f t="shared" si="41"/>
        <v>0.8571428571428571</v>
      </c>
      <c r="H483" s="26">
        <f t="shared" si="42"/>
        <v>4.660194174757281E-3</v>
      </c>
    </row>
    <row r="484" spans="2:8" s="17" customFormat="1" ht="30" x14ac:dyDescent="0.2">
      <c r="B484" s="3" t="s">
        <v>184</v>
      </c>
      <c r="C484" s="29">
        <v>33</v>
      </c>
      <c r="D484" s="29">
        <v>32</v>
      </c>
      <c r="E484" s="34">
        <f t="shared" si="39"/>
        <v>6.4077669902912618E-3</v>
      </c>
      <c r="F484" s="34">
        <f t="shared" si="40"/>
        <v>8.774335069920482E-3</v>
      </c>
      <c r="G484" s="31">
        <f t="shared" si="41"/>
        <v>-3.0303030303030304E-2</v>
      </c>
      <c r="H484" s="26">
        <f t="shared" si="42"/>
        <v>-1.9417475728155338E-4</v>
      </c>
    </row>
    <row r="485" spans="2:8" s="17" customFormat="1" ht="15" x14ac:dyDescent="0.2">
      <c r="B485" s="3" t="s">
        <v>443</v>
      </c>
      <c r="C485" s="29">
        <v>176</v>
      </c>
      <c r="D485" s="29">
        <v>104</v>
      </c>
      <c r="E485" s="34">
        <f t="shared" si="39"/>
        <v>3.4174757281553399E-2</v>
      </c>
      <c r="F485" s="34">
        <f t="shared" si="40"/>
        <v>2.8516588977241568E-2</v>
      </c>
      <c r="G485" s="31">
        <f t="shared" si="41"/>
        <v>-0.40909090909090912</v>
      </c>
      <c r="H485" s="26">
        <f t="shared" si="42"/>
        <v>-1.3980582524271847E-2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1</v>
      </c>
      <c r="D488" s="29">
        <v>0</v>
      </c>
      <c r="E488" s="34">
        <f t="shared" ref="E488:E499" si="43">+IF(C488=0,"",C488/C$294)</f>
        <v>1.9417475728155341E-4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4</v>
      </c>
      <c r="D491" s="29">
        <v>19</v>
      </c>
      <c r="E491" s="34">
        <f t="shared" si="43"/>
        <v>7.7669902912621365E-4</v>
      </c>
      <c r="F491" s="34">
        <f t="shared" si="44"/>
        <v>5.2097614477652869E-3</v>
      </c>
      <c r="G491" s="31">
        <f t="shared" si="45"/>
        <v>3.75</v>
      </c>
      <c r="H491" s="26">
        <f t="shared" si="46"/>
        <v>2.9126213592233011E-3</v>
      </c>
    </row>
    <row r="492" spans="2:8" s="17" customFormat="1" ht="15" x14ac:dyDescent="0.2">
      <c r="B492" s="3" t="s">
        <v>480</v>
      </c>
      <c r="C492" s="29">
        <v>3</v>
      </c>
      <c r="D492" s="29">
        <v>6</v>
      </c>
      <c r="E492" s="34">
        <f t="shared" si="43"/>
        <v>5.8252427184466023E-4</v>
      </c>
      <c r="F492" s="34">
        <f t="shared" si="44"/>
        <v>1.6451878256100905E-3</v>
      </c>
      <c r="G492" s="31">
        <f t="shared" si="45"/>
        <v>1</v>
      </c>
      <c r="H492" s="26">
        <f t="shared" si="46"/>
        <v>5.8252427184466023E-4</v>
      </c>
    </row>
    <row r="493" spans="2:8" s="17" customFormat="1" ht="15" x14ac:dyDescent="0.2">
      <c r="B493" s="3" t="s">
        <v>447</v>
      </c>
      <c r="C493" s="29">
        <v>0</v>
      </c>
      <c r="D493" s="29">
        <v>2</v>
      </c>
      <c r="E493" s="34" t="str">
        <f t="shared" si="43"/>
        <v/>
      </c>
      <c r="F493" s="34">
        <f t="shared" si="44"/>
        <v>5.4839594187003013E-4</v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5</v>
      </c>
      <c r="D494" s="29">
        <v>8</v>
      </c>
      <c r="E494" s="34">
        <f t="shared" si="43"/>
        <v>9.7087378640776695E-4</v>
      </c>
      <c r="F494" s="34">
        <f t="shared" si="44"/>
        <v>2.1935837674801205E-3</v>
      </c>
      <c r="G494" s="31">
        <f t="shared" si="45"/>
        <v>0.6</v>
      </c>
      <c r="H494" s="26">
        <f t="shared" si="46"/>
        <v>5.8252427184466013E-4</v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1</v>
      </c>
      <c r="D497" s="29">
        <v>1</v>
      </c>
      <c r="E497" s="34">
        <f t="shared" si="43"/>
        <v>1.9417475728155341E-4</v>
      </c>
      <c r="F497" s="34">
        <f t="shared" si="44"/>
        <v>2.7419797093501506E-4</v>
      </c>
      <c r="G497" s="31">
        <f t="shared" si="45"/>
        <v>0</v>
      </c>
      <c r="H497" s="26">
        <f t="shared" si="46"/>
        <v>0</v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1685</v>
      </c>
      <c r="D505" s="21">
        <f>SUM(D506:D530)</f>
        <v>1259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-0.25281899109792283</v>
      </c>
      <c r="H505" s="22">
        <f>+IF(OR(AND(E505=""),(G505="")),"",E505*G505)</f>
        <v>-0.25281899109792283</v>
      </c>
    </row>
    <row r="506" spans="2:8" s="17" customFormat="1" ht="15" x14ac:dyDescent="0.2">
      <c r="B506" s="3" t="s">
        <v>454</v>
      </c>
      <c r="C506" s="29">
        <v>3</v>
      </c>
      <c r="D506" s="29">
        <v>12</v>
      </c>
      <c r="E506" s="34">
        <f>+IF(C506=0,"",C506/C$505)</f>
        <v>1.7804154302670622E-3</v>
      </c>
      <c r="F506" s="34">
        <f>+IF(D506=0,"",D506/D$505)</f>
        <v>9.5313741064336783E-3</v>
      </c>
      <c r="G506" s="31">
        <f>+IF(OR(AND(D506=0),(C506=0)),"0",((D506-C506)/C506))</f>
        <v>3</v>
      </c>
      <c r="H506" s="26">
        <f>+IF(OR(AND(E506=""),(G506="")),"",E506*G506)</f>
        <v>5.341246290801187E-3</v>
      </c>
    </row>
    <row r="507" spans="2:8" s="17" customFormat="1" ht="15" x14ac:dyDescent="0.2">
      <c r="B507" s="3" t="s">
        <v>187</v>
      </c>
      <c r="C507" s="29">
        <v>230</v>
      </c>
      <c r="D507" s="29">
        <v>112</v>
      </c>
      <c r="E507" s="34">
        <f t="shared" ref="E507:E529" si="47">+IF(C507=0,"",C507/C$505)</f>
        <v>0.13649851632047477</v>
      </c>
      <c r="F507" s="34">
        <f t="shared" ref="F507:F529" si="48">+IF(D507=0,"",D507/D$505)</f>
        <v>8.8959491660047657E-2</v>
      </c>
      <c r="G507" s="31">
        <f t="shared" ref="G507:G529" si="49">+IF(OR(AND(D507=0),(C507=0)),"0",((D507-C507)/C507))</f>
        <v>-0.5130434782608696</v>
      </c>
      <c r="H507" s="26">
        <f t="shared" ref="H507:H530" si="50">+IF(OR(AND(E507=""),(G507="")),"",E507*G507)</f>
        <v>-7.0029673590504452E-2</v>
      </c>
    </row>
    <row r="508" spans="2:8" s="17" customFormat="1" ht="15" x14ac:dyDescent="0.2">
      <c r="B508" s="3" t="s">
        <v>455</v>
      </c>
      <c r="C508" s="29">
        <v>194</v>
      </c>
      <c r="D508" s="29">
        <v>109</v>
      </c>
      <c r="E508" s="34">
        <f t="shared" si="47"/>
        <v>0.11513353115727003</v>
      </c>
      <c r="F508" s="34">
        <f t="shared" si="48"/>
        <v>8.6576648133439238E-2</v>
      </c>
      <c r="G508" s="31">
        <f t="shared" si="49"/>
        <v>-0.43814432989690721</v>
      </c>
      <c r="H508" s="26">
        <f t="shared" si="50"/>
        <v>-5.0445103857566766E-2</v>
      </c>
    </row>
    <row r="509" spans="2:8" s="17" customFormat="1" ht="15" x14ac:dyDescent="0.2">
      <c r="B509" s="3" t="s">
        <v>456</v>
      </c>
      <c r="C509" s="29">
        <v>266</v>
      </c>
      <c r="D509" s="29">
        <v>480</v>
      </c>
      <c r="E509" s="34">
        <f t="shared" si="47"/>
        <v>0.15786350148367953</v>
      </c>
      <c r="F509" s="34">
        <f t="shared" si="48"/>
        <v>0.38125496425734712</v>
      </c>
      <c r="G509" s="31">
        <f t="shared" si="49"/>
        <v>0.80451127819548873</v>
      </c>
      <c r="H509" s="26">
        <f t="shared" si="50"/>
        <v>0.12700296735905045</v>
      </c>
    </row>
    <row r="510" spans="2:8" s="17" customFormat="1" ht="15" x14ac:dyDescent="0.2">
      <c r="B510" s="3" t="s">
        <v>188</v>
      </c>
      <c r="C510" s="29">
        <v>11</v>
      </c>
      <c r="D510" s="29">
        <v>20</v>
      </c>
      <c r="E510" s="34">
        <f t="shared" si="47"/>
        <v>6.5281899109792289E-3</v>
      </c>
      <c r="F510" s="34">
        <f t="shared" si="48"/>
        <v>1.5885623510722795E-2</v>
      </c>
      <c r="G510" s="31">
        <f t="shared" si="49"/>
        <v>0.81818181818181823</v>
      </c>
      <c r="H510" s="26">
        <f t="shared" si="50"/>
        <v>5.3412462908011878E-3</v>
      </c>
    </row>
    <row r="511" spans="2:8" s="17" customFormat="1" ht="15" x14ac:dyDescent="0.2">
      <c r="B511" s="3" t="s">
        <v>186</v>
      </c>
      <c r="C511" s="29">
        <v>1</v>
      </c>
      <c r="D511" s="29">
        <v>0</v>
      </c>
      <c r="E511" s="34">
        <f t="shared" si="47"/>
        <v>5.9347181008902075E-4</v>
      </c>
      <c r="F511" s="34" t="str">
        <f t="shared" si="48"/>
        <v/>
      </c>
      <c r="G511" s="31" t="str">
        <f t="shared" si="49"/>
        <v>0</v>
      </c>
      <c r="H511" s="26">
        <f t="shared" si="50"/>
        <v>0</v>
      </c>
    </row>
    <row r="512" spans="2:8" s="17" customFormat="1" ht="15" x14ac:dyDescent="0.2">
      <c r="B512" s="3" t="s">
        <v>189</v>
      </c>
      <c r="C512" s="29">
        <v>2</v>
      </c>
      <c r="D512" s="29">
        <v>1</v>
      </c>
      <c r="E512" s="34">
        <f t="shared" si="47"/>
        <v>1.1869436201780415E-3</v>
      </c>
      <c r="F512" s="34">
        <f t="shared" si="48"/>
        <v>7.9428117553613975E-4</v>
      </c>
      <c r="G512" s="31">
        <f t="shared" si="49"/>
        <v>-0.5</v>
      </c>
      <c r="H512" s="26">
        <f t="shared" si="50"/>
        <v>-5.9347181008902075E-4</v>
      </c>
    </row>
    <row r="513" spans="2:8" s="17" customFormat="1" ht="15" x14ac:dyDescent="0.2">
      <c r="B513" s="3" t="s">
        <v>457</v>
      </c>
      <c r="C513" s="29">
        <v>1</v>
      </c>
      <c r="D513" s="29">
        <v>1</v>
      </c>
      <c r="E513" s="34">
        <f t="shared" si="47"/>
        <v>5.9347181008902075E-4</v>
      </c>
      <c r="F513" s="34">
        <f t="shared" si="48"/>
        <v>7.9428117553613975E-4</v>
      </c>
      <c r="G513" s="31">
        <f t="shared" si="49"/>
        <v>0</v>
      </c>
      <c r="H513" s="26">
        <f t="shared" si="50"/>
        <v>0</v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4</v>
      </c>
      <c r="D515" s="29">
        <v>67</v>
      </c>
      <c r="E515" s="34">
        <f t="shared" si="47"/>
        <v>2.373887240356083E-3</v>
      </c>
      <c r="F515" s="34">
        <f t="shared" si="48"/>
        <v>5.3216838760921363E-2</v>
      </c>
      <c r="G515" s="31">
        <f t="shared" si="49"/>
        <v>15.75</v>
      </c>
      <c r="H515" s="26">
        <f t="shared" si="50"/>
        <v>3.7388724035608306E-2</v>
      </c>
    </row>
    <row r="516" spans="2:8" s="17" customFormat="1" ht="15" x14ac:dyDescent="0.2">
      <c r="B516" s="3" t="s">
        <v>459</v>
      </c>
      <c r="C516" s="29">
        <v>0</v>
      </c>
      <c r="D516" s="29">
        <v>0</v>
      </c>
      <c r="E516" s="34" t="str">
        <f t="shared" si="47"/>
        <v/>
      </c>
      <c r="F516" s="34" t="str">
        <f t="shared" si="48"/>
        <v/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35</v>
      </c>
      <c r="D517" s="29">
        <v>15</v>
      </c>
      <c r="E517" s="34">
        <f t="shared" si="47"/>
        <v>2.0771513353115726E-2</v>
      </c>
      <c r="F517" s="34">
        <f t="shared" si="48"/>
        <v>1.1914217633042097E-2</v>
      </c>
      <c r="G517" s="31">
        <f t="shared" si="49"/>
        <v>-0.5714285714285714</v>
      </c>
      <c r="H517" s="26">
        <f t="shared" si="50"/>
        <v>-1.1869436201780414E-2</v>
      </c>
    </row>
    <row r="518" spans="2:8" s="17" customFormat="1" ht="15" x14ac:dyDescent="0.2">
      <c r="B518" s="3" t="s">
        <v>190</v>
      </c>
      <c r="C518" s="29">
        <v>18</v>
      </c>
      <c r="D518" s="29">
        <v>18</v>
      </c>
      <c r="E518" s="34">
        <f t="shared" si="47"/>
        <v>1.0682492581602374E-2</v>
      </c>
      <c r="F518" s="34">
        <f t="shared" si="48"/>
        <v>1.4297061159650517E-2</v>
      </c>
      <c r="G518" s="31">
        <f t="shared" si="49"/>
        <v>0</v>
      </c>
      <c r="H518" s="26">
        <f t="shared" si="50"/>
        <v>0</v>
      </c>
    </row>
    <row r="519" spans="2:8" s="17" customFormat="1" ht="15" x14ac:dyDescent="0.2">
      <c r="B519" s="3" t="s">
        <v>192</v>
      </c>
      <c r="C519" s="29">
        <v>1</v>
      </c>
      <c r="D519" s="29">
        <v>4</v>
      </c>
      <c r="E519" s="34">
        <f t="shared" si="47"/>
        <v>5.9347181008902075E-4</v>
      </c>
      <c r="F519" s="34">
        <f t="shared" si="48"/>
        <v>3.177124702144559E-3</v>
      </c>
      <c r="G519" s="31">
        <f t="shared" si="49"/>
        <v>3</v>
      </c>
      <c r="H519" s="26">
        <f t="shared" si="50"/>
        <v>1.7804154302670622E-3</v>
      </c>
    </row>
    <row r="520" spans="2:8" s="17" customFormat="1" ht="15" x14ac:dyDescent="0.2">
      <c r="B520" s="3" t="s">
        <v>191</v>
      </c>
      <c r="C520" s="29">
        <v>0</v>
      </c>
      <c r="D520" s="29">
        <v>0</v>
      </c>
      <c r="E520" s="34" t="str">
        <f t="shared" si="47"/>
        <v/>
      </c>
      <c r="F520" s="34" t="str">
        <f t="shared" si="48"/>
        <v/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279</v>
      </c>
      <c r="D521" s="29">
        <v>280</v>
      </c>
      <c r="E521" s="34">
        <f t="shared" si="47"/>
        <v>0.1655786350148368</v>
      </c>
      <c r="F521" s="34">
        <f t="shared" si="48"/>
        <v>0.22239872915011913</v>
      </c>
      <c r="G521" s="31">
        <f t="shared" si="49"/>
        <v>3.5842293906810036E-3</v>
      </c>
      <c r="H521" s="26">
        <f t="shared" si="50"/>
        <v>5.9347181008902075E-4</v>
      </c>
    </row>
    <row r="522" spans="2:8" s="17" customFormat="1" ht="15" x14ac:dyDescent="0.2">
      <c r="B522" s="3" t="s">
        <v>193</v>
      </c>
      <c r="C522" s="29">
        <v>541</v>
      </c>
      <c r="D522" s="29">
        <v>80</v>
      </c>
      <c r="E522" s="34">
        <f t="shared" si="47"/>
        <v>0.32106824925816024</v>
      </c>
      <c r="F522" s="34">
        <f t="shared" si="48"/>
        <v>6.3542494042891182E-2</v>
      </c>
      <c r="G522" s="31">
        <f t="shared" si="49"/>
        <v>-0.85212569316081332</v>
      </c>
      <c r="H522" s="26">
        <f t="shared" si="50"/>
        <v>-0.27359050445103861</v>
      </c>
    </row>
    <row r="523" spans="2:8" s="17" customFormat="1" ht="15" x14ac:dyDescent="0.2">
      <c r="B523" s="3" t="s">
        <v>462</v>
      </c>
      <c r="C523" s="29">
        <v>1</v>
      </c>
      <c r="D523" s="29">
        <v>2</v>
      </c>
      <c r="E523" s="34">
        <f t="shared" si="47"/>
        <v>5.9347181008902075E-4</v>
      </c>
      <c r="F523" s="34">
        <f t="shared" si="48"/>
        <v>1.5885623510722795E-3</v>
      </c>
      <c r="G523" s="31">
        <f t="shared" si="49"/>
        <v>1</v>
      </c>
      <c r="H523" s="26">
        <f t="shared" si="50"/>
        <v>5.9347181008902075E-4</v>
      </c>
    </row>
    <row r="524" spans="2:8" s="17" customFormat="1" ht="15" x14ac:dyDescent="0.2">
      <c r="B524" s="3" t="s">
        <v>194</v>
      </c>
      <c r="C524" s="29">
        <v>39</v>
      </c>
      <c r="D524" s="29">
        <v>6</v>
      </c>
      <c r="E524" s="34">
        <f t="shared" si="47"/>
        <v>2.314540059347181E-2</v>
      </c>
      <c r="F524" s="34">
        <f t="shared" si="48"/>
        <v>4.7656870532168391E-3</v>
      </c>
      <c r="G524" s="31">
        <f t="shared" si="49"/>
        <v>-0.84615384615384615</v>
      </c>
      <c r="H524" s="26">
        <f t="shared" si="50"/>
        <v>-1.9584569732937686E-2</v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35</v>
      </c>
      <c r="D526" s="29">
        <v>17</v>
      </c>
      <c r="E526" s="34">
        <f t="shared" si="47"/>
        <v>2.0771513353115726E-2</v>
      </c>
      <c r="F526" s="34">
        <f t="shared" si="48"/>
        <v>1.3502779984114376E-2</v>
      </c>
      <c r="G526" s="31">
        <f t="shared" si="49"/>
        <v>-0.51428571428571423</v>
      </c>
      <c r="H526" s="26">
        <f t="shared" si="50"/>
        <v>-1.0682492581602372E-2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1</v>
      </c>
      <c r="D528" s="29">
        <v>0</v>
      </c>
      <c r="E528" s="34">
        <f t="shared" si="47"/>
        <v>5.9347181008902075E-4</v>
      </c>
      <c r="F528" s="34" t="str">
        <f t="shared" si="48"/>
        <v/>
      </c>
      <c r="G528" s="31" t="str">
        <f t="shared" si="49"/>
        <v>0</v>
      </c>
      <c r="H528" s="26">
        <f t="shared" si="50"/>
        <v>0</v>
      </c>
    </row>
    <row r="529" spans="2:8" s="17" customFormat="1" ht="30" x14ac:dyDescent="0.2">
      <c r="B529" s="3" t="s">
        <v>466</v>
      </c>
      <c r="C529" s="29">
        <v>17</v>
      </c>
      <c r="D529" s="29">
        <v>18</v>
      </c>
      <c r="E529" s="34">
        <f t="shared" si="47"/>
        <v>1.0089020771513354E-2</v>
      </c>
      <c r="F529" s="34">
        <f t="shared" si="48"/>
        <v>1.4297061159650517E-2</v>
      </c>
      <c r="G529" s="31">
        <f t="shared" si="49"/>
        <v>5.8823529411764705E-2</v>
      </c>
      <c r="H529" s="26">
        <f t="shared" si="50"/>
        <v>5.9347181008902086E-4</v>
      </c>
    </row>
    <row r="530" spans="2:8" s="17" customFormat="1" ht="30" x14ac:dyDescent="0.2">
      <c r="B530" s="3" t="s">
        <v>467</v>
      </c>
      <c r="C530" s="29">
        <v>6</v>
      </c>
      <c r="D530" s="29">
        <v>17</v>
      </c>
      <c r="E530" s="34">
        <f>+IF(C530=0,"",C530/C$505)</f>
        <v>3.5608308605341245E-3</v>
      </c>
      <c r="F530" s="34">
        <f>+IF(D530=0,"",D530/D$505)</f>
        <v>1.3502779984114376E-2</v>
      </c>
      <c r="G530" s="31">
        <f>+IF(OR(AND(D530=0),(C530=0)),"0",((D530-C530)/C530))</f>
        <v>1.8333333333333333</v>
      </c>
      <c r="H530" s="26">
        <f t="shared" si="50"/>
        <v>6.528189910979228E-3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554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501</v>
      </c>
      <c r="C8" s="20">
        <f>+C18+C70+C151+C294+C505</f>
        <v>16322</v>
      </c>
      <c r="D8" s="21">
        <f>+D18+D70+D151+D294+D505</f>
        <v>9090</v>
      </c>
      <c r="E8" s="22">
        <f>SUM(E9:E13)</f>
        <v>1</v>
      </c>
      <c r="F8" s="22">
        <f>SUM(F9:F13)</f>
        <v>1</v>
      </c>
      <c r="G8" s="22">
        <f t="shared" ref="G8:G13" si="0">+(D8-C8)/C8</f>
        <v>-0.44308295552015686</v>
      </c>
      <c r="H8" s="22">
        <f t="shared" ref="H8:H13" si="1">+IF(OR(AND(E8=""),(G8="")),"",E8*G8)</f>
        <v>-0.44308295552015686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124</v>
      </c>
      <c r="D9" s="24">
        <f>+D18</f>
        <v>90</v>
      </c>
      <c r="E9" s="25">
        <f t="shared" ref="E9:F13" si="2">+C9/C$8</f>
        <v>7.5971081975248133E-3</v>
      </c>
      <c r="F9" s="25">
        <f t="shared" si="2"/>
        <v>9.9009900990099011E-3</v>
      </c>
      <c r="G9" s="25">
        <f t="shared" si="0"/>
        <v>-0.27419354838709675</v>
      </c>
      <c r="H9" s="26">
        <f t="shared" si="1"/>
        <v>-2.0830780541600293E-3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968</v>
      </c>
      <c r="D10" s="24">
        <f>+D70</f>
        <v>415</v>
      </c>
      <c r="E10" s="25">
        <f t="shared" si="2"/>
        <v>5.9306457541967894E-2</v>
      </c>
      <c r="F10" s="25">
        <f t="shared" si="2"/>
        <v>4.5654565456545657E-2</v>
      </c>
      <c r="G10" s="25">
        <f t="shared" si="0"/>
        <v>-0.57128099173553715</v>
      </c>
      <c r="H10" s="26">
        <f t="shared" si="1"/>
        <v>-3.3880651880896943E-2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1559</v>
      </c>
      <c r="D11" s="24">
        <f>+D151</f>
        <v>1611</v>
      </c>
      <c r="E11" s="25">
        <f t="shared" si="2"/>
        <v>9.5515255483396649E-2</v>
      </c>
      <c r="F11" s="25">
        <f t="shared" si="2"/>
        <v>0.17722772277227722</v>
      </c>
      <c r="G11" s="25">
        <f t="shared" si="0"/>
        <v>3.3354714560615777E-2</v>
      </c>
      <c r="H11" s="26">
        <f t="shared" si="1"/>
        <v>3.1858840828329861E-3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4328</v>
      </c>
      <c r="D12" s="24">
        <f>+D294</f>
        <v>2521</v>
      </c>
      <c r="E12" s="25">
        <f t="shared" si="2"/>
        <v>0.26516358289425318</v>
      </c>
      <c r="F12" s="25">
        <f t="shared" si="2"/>
        <v>0.27733773377337734</v>
      </c>
      <c r="G12" s="25">
        <f t="shared" si="0"/>
        <v>-0.41751386321626616</v>
      </c>
      <c r="H12" s="26">
        <f t="shared" si="1"/>
        <v>-0.11070947187844628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9343</v>
      </c>
      <c r="D13" s="24">
        <f>+D505</f>
        <v>4453</v>
      </c>
      <c r="E13" s="25">
        <f t="shared" si="2"/>
        <v>0.57241759588285746</v>
      </c>
      <c r="F13" s="25">
        <f t="shared" si="2"/>
        <v>0.48987898789878986</v>
      </c>
      <c r="G13" s="25">
        <f t="shared" si="0"/>
        <v>-0.52338649256127578</v>
      </c>
      <c r="H13" s="26">
        <f t="shared" si="1"/>
        <v>-0.29959563778948656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124</v>
      </c>
      <c r="D18" s="20">
        <f>SUM(D19:D64)</f>
        <v>90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-0.27419354838709675</v>
      </c>
      <c r="H18" s="22">
        <f t="shared" ref="H18:H32" si="6">+IF(OR(AND(E18=""),(G18="")),"",E18*G18)</f>
        <v>-0.27419354838709675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3</v>
      </c>
      <c r="D20" s="29">
        <v>3</v>
      </c>
      <c r="E20" s="30">
        <f t="shared" si="3"/>
        <v>2.4193548387096774E-2</v>
      </c>
      <c r="F20" s="30">
        <f t="shared" si="4"/>
        <v>3.3333333333333333E-2</v>
      </c>
      <c r="G20" s="31">
        <f t="shared" si="5"/>
        <v>0</v>
      </c>
      <c r="H20" s="26">
        <f t="shared" si="6"/>
        <v>0</v>
      </c>
    </row>
    <row r="21" spans="2:8" s="17" customFormat="1" ht="45" x14ac:dyDescent="0.2">
      <c r="B21" s="3" t="s">
        <v>1</v>
      </c>
      <c r="C21" s="29">
        <v>1</v>
      </c>
      <c r="D21" s="29">
        <v>0</v>
      </c>
      <c r="E21" s="30">
        <f t="shared" si="3"/>
        <v>8.0645161290322578E-3</v>
      </c>
      <c r="F21" s="30" t="str">
        <f t="shared" si="4"/>
        <v/>
      </c>
      <c r="G21" s="31" t="str">
        <f t="shared" si="5"/>
        <v>0</v>
      </c>
      <c r="H21" s="26">
        <f t="shared" si="6"/>
        <v>0</v>
      </c>
    </row>
    <row r="22" spans="2:8" s="17" customFormat="1" ht="45" x14ac:dyDescent="0.2">
      <c r="B22" s="3" t="s">
        <v>197</v>
      </c>
      <c r="C22" s="29">
        <v>1</v>
      </c>
      <c r="D22" s="29">
        <v>0</v>
      </c>
      <c r="E22" s="30">
        <f t="shared" si="3"/>
        <v>8.0645161290322578E-3</v>
      </c>
      <c r="F22" s="30" t="str">
        <f t="shared" si="4"/>
        <v/>
      </c>
      <c r="G22" s="31" t="str">
        <f t="shared" si="5"/>
        <v>0</v>
      </c>
      <c r="H22" s="26">
        <f t="shared" si="6"/>
        <v>0</v>
      </c>
    </row>
    <row r="23" spans="2:8" s="17" customFormat="1" ht="30" x14ac:dyDescent="0.2">
      <c r="B23" s="3" t="s">
        <v>198</v>
      </c>
      <c r="C23" s="29">
        <v>1</v>
      </c>
      <c r="D23" s="29">
        <v>0</v>
      </c>
      <c r="E23" s="30">
        <f t="shared" si="3"/>
        <v>8.0645161290322578E-3</v>
      </c>
      <c r="F23" s="30" t="str">
        <f t="shared" si="4"/>
        <v/>
      </c>
      <c r="G23" s="31" t="str">
        <f t="shared" si="5"/>
        <v>0</v>
      </c>
      <c r="H23" s="26">
        <f t="shared" si="6"/>
        <v>0</v>
      </c>
    </row>
    <row r="24" spans="2:8" s="17" customFormat="1" ht="45" x14ac:dyDescent="0.2">
      <c r="B24" s="3" t="s">
        <v>199</v>
      </c>
      <c r="C24" s="29">
        <v>1</v>
      </c>
      <c r="D24" s="29">
        <v>0</v>
      </c>
      <c r="E24" s="30">
        <f t="shared" si="3"/>
        <v>8.0645161290322578E-3</v>
      </c>
      <c r="F24" s="30" t="str">
        <f t="shared" si="4"/>
        <v/>
      </c>
      <c r="G24" s="31" t="str">
        <f t="shared" si="5"/>
        <v>0</v>
      </c>
      <c r="H24" s="26">
        <f t="shared" si="6"/>
        <v>0</v>
      </c>
    </row>
    <row r="25" spans="2:8" s="17" customFormat="1" ht="15" x14ac:dyDescent="0.2">
      <c r="B25" s="3" t="s">
        <v>2</v>
      </c>
      <c r="C25" s="29">
        <v>3</v>
      </c>
      <c r="D25" s="29">
        <v>1</v>
      </c>
      <c r="E25" s="30">
        <f t="shared" si="3"/>
        <v>2.4193548387096774E-2</v>
      </c>
      <c r="F25" s="30">
        <f t="shared" si="4"/>
        <v>1.1111111111111112E-2</v>
      </c>
      <c r="G25" s="31">
        <f t="shared" si="5"/>
        <v>-0.66666666666666663</v>
      </c>
      <c r="H25" s="26">
        <f t="shared" si="6"/>
        <v>-1.6129032258064516E-2</v>
      </c>
    </row>
    <row r="26" spans="2:8" s="17" customFormat="1" ht="15" x14ac:dyDescent="0.2">
      <c r="B26" s="3" t="s">
        <v>6</v>
      </c>
      <c r="C26" s="29">
        <v>1</v>
      </c>
      <c r="D26" s="29">
        <v>0</v>
      </c>
      <c r="E26" s="30">
        <f t="shared" si="3"/>
        <v>8.0645161290322578E-3</v>
      </c>
      <c r="F26" s="30" t="str">
        <f t="shared" si="4"/>
        <v/>
      </c>
      <c r="G26" s="31" t="str">
        <f t="shared" si="5"/>
        <v>0</v>
      </c>
      <c r="H26" s="26">
        <f t="shared" si="6"/>
        <v>0</v>
      </c>
    </row>
    <row r="27" spans="2:8" s="17" customFormat="1" ht="15" x14ac:dyDescent="0.2">
      <c r="B27" s="3" t="s">
        <v>3</v>
      </c>
      <c r="C27" s="29">
        <v>0</v>
      </c>
      <c r="D27" s="29">
        <v>1</v>
      </c>
      <c r="E27" s="30" t="str">
        <f t="shared" si="3"/>
        <v/>
      </c>
      <c r="F27" s="30">
        <f t="shared" si="4"/>
        <v>1.1111111111111112E-2</v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10</v>
      </c>
      <c r="D28" s="29">
        <v>4</v>
      </c>
      <c r="E28" s="30">
        <f t="shared" si="3"/>
        <v>8.0645161290322578E-2</v>
      </c>
      <c r="F28" s="30">
        <f t="shared" si="4"/>
        <v>4.4444444444444446E-2</v>
      </c>
      <c r="G28" s="31">
        <f t="shared" si="5"/>
        <v>-0.6</v>
      </c>
      <c r="H28" s="26">
        <f t="shared" si="6"/>
        <v>-4.8387096774193547E-2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0</v>
      </c>
      <c r="E30" s="30" t="str">
        <f t="shared" si="3"/>
        <v/>
      </c>
      <c r="F30" s="30" t="str">
        <f t="shared" si="4"/>
        <v/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1</v>
      </c>
      <c r="D31" s="29">
        <v>0</v>
      </c>
      <c r="E31" s="30">
        <f t="shared" si="3"/>
        <v>8.0645161290322578E-3</v>
      </c>
      <c r="F31" s="30" t="str">
        <f t="shared" si="4"/>
        <v/>
      </c>
      <c r="G31" s="31" t="str">
        <f t="shared" si="5"/>
        <v>0</v>
      </c>
      <c r="H31" s="26">
        <f t="shared" si="6"/>
        <v>0</v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1</v>
      </c>
      <c r="E34" s="30" t="str">
        <f t="shared" ref="E34:E64" si="10">+IF(C34=0,"",C34/C$18)</f>
        <v/>
      </c>
      <c r="F34" s="30">
        <f t="shared" si="7"/>
        <v>1.1111111111111112E-2</v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7</v>
      </c>
      <c r="D35" s="29">
        <v>0</v>
      </c>
      <c r="E35" s="30">
        <f t="shared" si="10"/>
        <v>5.6451612903225805E-2</v>
      </c>
      <c r="F35" s="30" t="str">
        <f t="shared" si="7"/>
        <v/>
      </c>
      <c r="G35" s="31" t="str">
        <f t="shared" si="8"/>
        <v>0</v>
      </c>
      <c r="H35" s="26">
        <f t="shared" si="9"/>
        <v>0</v>
      </c>
    </row>
    <row r="36" spans="2:8" s="17" customFormat="1" ht="30" x14ac:dyDescent="0.2">
      <c r="B36" s="3" t="s">
        <v>205</v>
      </c>
      <c r="C36" s="29">
        <v>0</v>
      </c>
      <c r="D36" s="29">
        <v>1</v>
      </c>
      <c r="E36" s="30" t="str">
        <f t="shared" si="10"/>
        <v/>
      </c>
      <c r="F36" s="30">
        <f t="shared" si="7"/>
        <v>1.1111111111111112E-2</v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1</v>
      </c>
      <c r="D37" s="29">
        <v>0</v>
      </c>
      <c r="E37" s="30">
        <f t="shared" si="10"/>
        <v>8.0645161290322578E-3</v>
      </c>
      <c r="F37" s="30" t="str">
        <f t="shared" si="7"/>
        <v/>
      </c>
      <c r="G37" s="31" t="str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1</v>
      </c>
      <c r="E39" s="30" t="str">
        <f t="shared" si="10"/>
        <v/>
      </c>
      <c r="F39" s="30">
        <f t="shared" si="7"/>
        <v>1.1111111111111112E-2</v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1</v>
      </c>
      <c r="E40" s="30" t="str">
        <f t="shared" si="10"/>
        <v/>
      </c>
      <c r="F40" s="30">
        <f t="shared" si="7"/>
        <v>1.1111111111111112E-2</v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0</v>
      </c>
      <c r="E42" s="30" t="str">
        <f t="shared" si="10"/>
        <v/>
      </c>
      <c r="F42" s="30" t="str">
        <f t="shared" si="7"/>
        <v/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16</v>
      </c>
      <c r="D43" s="29">
        <v>1</v>
      </c>
      <c r="E43" s="30">
        <f t="shared" si="10"/>
        <v>0.12903225806451613</v>
      </c>
      <c r="F43" s="30">
        <f t="shared" si="7"/>
        <v>1.1111111111111112E-2</v>
      </c>
      <c r="G43" s="31">
        <f t="shared" si="8"/>
        <v>-0.9375</v>
      </c>
      <c r="H43" s="26">
        <f t="shared" si="9"/>
        <v>-0.12096774193548387</v>
      </c>
    </row>
    <row r="44" spans="2:8" s="17" customFormat="1" ht="30" x14ac:dyDescent="0.2">
      <c r="B44" s="3" t="s">
        <v>9</v>
      </c>
      <c r="C44" s="29">
        <v>1</v>
      </c>
      <c r="D44" s="29">
        <v>0</v>
      </c>
      <c r="E44" s="30">
        <f t="shared" si="10"/>
        <v>8.0645161290322578E-3</v>
      </c>
      <c r="F44" s="30" t="str">
        <f t="shared" si="7"/>
        <v/>
      </c>
      <c r="G44" s="31" t="str">
        <f t="shared" si="8"/>
        <v>0</v>
      </c>
      <c r="H44" s="26">
        <f t="shared" si="9"/>
        <v>0</v>
      </c>
    </row>
    <row r="45" spans="2:8" s="17" customFormat="1" ht="30" x14ac:dyDescent="0.2">
      <c r="B45" s="3" t="s">
        <v>212</v>
      </c>
      <c r="C45" s="29">
        <v>3</v>
      </c>
      <c r="D45" s="29">
        <v>0</v>
      </c>
      <c r="E45" s="30">
        <f t="shared" si="10"/>
        <v>2.4193548387096774E-2</v>
      </c>
      <c r="F45" s="30" t="str">
        <f t="shared" si="7"/>
        <v/>
      </c>
      <c r="G45" s="31" t="str">
        <f t="shared" si="8"/>
        <v>0</v>
      </c>
      <c r="H45" s="26">
        <f t="shared" si="9"/>
        <v>0</v>
      </c>
    </row>
    <row r="46" spans="2:8" s="17" customFormat="1" ht="30" x14ac:dyDescent="0.2">
      <c r="B46" s="3" t="s">
        <v>213</v>
      </c>
      <c r="C46" s="29">
        <v>1</v>
      </c>
      <c r="D46" s="29">
        <v>0</v>
      </c>
      <c r="E46" s="30">
        <f t="shared" si="10"/>
        <v>8.0645161290322578E-3</v>
      </c>
      <c r="F46" s="30" t="str">
        <f t="shared" si="7"/>
        <v/>
      </c>
      <c r="G46" s="31" t="str">
        <f t="shared" si="8"/>
        <v>0</v>
      </c>
      <c r="H46" s="26">
        <f t="shared" si="9"/>
        <v>0</v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20</v>
      </c>
      <c r="D48" s="29">
        <v>32</v>
      </c>
      <c r="E48" s="30">
        <f t="shared" si="10"/>
        <v>0.16129032258064516</v>
      </c>
      <c r="F48" s="30">
        <f t="shared" si="7"/>
        <v>0.35555555555555557</v>
      </c>
      <c r="G48" s="31">
        <f t="shared" si="8"/>
        <v>0.6</v>
      </c>
      <c r="H48" s="26">
        <f t="shared" si="9"/>
        <v>9.6774193548387094E-2</v>
      </c>
    </row>
    <row r="49" spans="2:8" s="17" customFormat="1" ht="15" x14ac:dyDescent="0.2">
      <c r="B49" s="3" t="s">
        <v>16</v>
      </c>
      <c r="C49" s="29">
        <v>9</v>
      </c>
      <c r="D49" s="29">
        <v>1</v>
      </c>
      <c r="E49" s="30">
        <f t="shared" si="10"/>
        <v>7.2580645161290328E-2</v>
      </c>
      <c r="F49" s="30">
        <f t="shared" si="7"/>
        <v>1.1111111111111112E-2</v>
      </c>
      <c r="G49" s="31">
        <f t="shared" si="8"/>
        <v>-0.88888888888888884</v>
      </c>
      <c r="H49" s="26">
        <f t="shared" si="9"/>
        <v>-6.4516129032258063E-2</v>
      </c>
    </row>
    <row r="50" spans="2:8" s="17" customFormat="1" ht="15" x14ac:dyDescent="0.2">
      <c r="B50" s="3" t="s">
        <v>15</v>
      </c>
      <c r="C50" s="29">
        <v>22</v>
      </c>
      <c r="D50" s="29">
        <v>29</v>
      </c>
      <c r="E50" s="30">
        <f t="shared" si="10"/>
        <v>0.17741935483870969</v>
      </c>
      <c r="F50" s="30">
        <f t="shared" si="7"/>
        <v>0.32222222222222224</v>
      </c>
      <c r="G50" s="31">
        <f t="shared" si="8"/>
        <v>0.31818181818181818</v>
      </c>
      <c r="H50" s="26">
        <f t="shared" si="9"/>
        <v>5.6451612903225812E-2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1</v>
      </c>
      <c r="D52" s="29">
        <v>8</v>
      </c>
      <c r="E52" s="30">
        <f t="shared" si="10"/>
        <v>8.0645161290322578E-3</v>
      </c>
      <c r="F52" s="30">
        <f t="shared" si="7"/>
        <v>8.8888888888888892E-2</v>
      </c>
      <c r="G52" s="31">
        <f t="shared" si="8"/>
        <v>7</v>
      </c>
      <c r="H52" s="26">
        <f t="shared" si="9"/>
        <v>5.6451612903225805E-2</v>
      </c>
    </row>
    <row r="53" spans="2:8" s="17" customFormat="1" ht="15" x14ac:dyDescent="0.2">
      <c r="B53" s="3" t="s">
        <v>12</v>
      </c>
      <c r="C53" s="29">
        <v>2</v>
      </c>
      <c r="D53" s="29">
        <v>1</v>
      </c>
      <c r="E53" s="30">
        <f t="shared" si="10"/>
        <v>1.6129032258064516E-2</v>
      </c>
      <c r="F53" s="30">
        <f t="shared" si="7"/>
        <v>1.1111111111111112E-2</v>
      </c>
      <c r="G53" s="31">
        <f t="shared" si="8"/>
        <v>-0.5</v>
      </c>
      <c r="H53" s="26">
        <f t="shared" si="9"/>
        <v>-8.0645161290322578E-3</v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4</v>
      </c>
      <c r="D58" s="29">
        <v>0</v>
      </c>
      <c r="E58" s="30">
        <f t="shared" si="10"/>
        <v>3.2258064516129031E-2</v>
      </c>
      <c r="F58" s="30" t="str">
        <f t="shared" si="7"/>
        <v/>
      </c>
      <c r="G58" s="31" t="str">
        <f t="shared" si="8"/>
        <v>0</v>
      </c>
      <c r="H58" s="26">
        <f t="shared" si="9"/>
        <v>0</v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14</v>
      </c>
      <c r="D60" s="29">
        <v>3</v>
      </c>
      <c r="E60" s="30">
        <f t="shared" si="10"/>
        <v>0.11290322580645161</v>
      </c>
      <c r="F60" s="30">
        <f t="shared" si="7"/>
        <v>3.3333333333333333E-2</v>
      </c>
      <c r="G60" s="31">
        <f t="shared" si="8"/>
        <v>-0.7857142857142857</v>
      </c>
      <c r="H60" s="26">
        <f t="shared" si="9"/>
        <v>-8.8709677419354829E-2</v>
      </c>
    </row>
    <row r="61" spans="2:8" s="17" customFormat="1" ht="15" x14ac:dyDescent="0.2">
      <c r="B61" s="3" t="s">
        <v>219</v>
      </c>
      <c r="C61" s="29">
        <v>0</v>
      </c>
      <c r="D61" s="29">
        <v>0</v>
      </c>
      <c r="E61" s="30" t="str">
        <f t="shared" si="10"/>
        <v/>
      </c>
      <c r="F61" s="30" t="str">
        <f t="shared" si="7"/>
        <v/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1</v>
      </c>
      <c r="E63" s="30" t="str">
        <f t="shared" si="10"/>
        <v/>
      </c>
      <c r="F63" s="30">
        <f t="shared" si="7"/>
        <v>1.1111111111111112E-2</v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1</v>
      </c>
      <c r="D64" s="29">
        <v>1</v>
      </c>
      <c r="E64" s="30">
        <f t="shared" si="10"/>
        <v>8.0645161290322578E-3</v>
      </c>
      <c r="F64" s="30">
        <f t="shared" si="7"/>
        <v>1.1111111111111112E-2</v>
      </c>
      <c r="G64" s="31">
        <f t="shared" si="8"/>
        <v>0</v>
      </c>
      <c r="H64" s="26">
        <f t="shared" si="9"/>
        <v>0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968</v>
      </c>
      <c r="D70" s="21">
        <f>SUM(D71:D145)</f>
        <v>415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-0.57128099173553715</v>
      </c>
      <c r="H70" s="22">
        <f>+IF(OR(AND(E70=""),(G70="")),"",E70*G70)</f>
        <v>-0.57128099173553715</v>
      </c>
    </row>
    <row r="71" spans="2:8" s="17" customFormat="1" ht="15" x14ac:dyDescent="0.2">
      <c r="B71" s="3" t="s">
        <v>20</v>
      </c>
      <c r="C71" s="29">
        <v>56</v>
      </c>
      <c r="D71" s="29">
        <v>20</v>
      </c>
      <c r="E71" s="34">
        <f>+IF(C71=0,"",C71/C$70)</f>
        <v>5.7851239669421489E-2</v>
      </c>
      <c r="F71" s="34">
        <f>+IF(D71=0,"",D71/D$70)</f>
        <v>4.8192771084337352E-2</v>
      </c>
      <c r="G71" s="31">
        <f>+IF(OR(AND(D71=0),(C71=0)),"0",((D71-C71)/C71))</f>
        <v>-0.6428571428571429</v>
      </c>
      <c r="H71" s="26">
        <f>+IF(OR(AND(E71=""),(G71="")),"",E71*G71)</f>
        <v>-3.71900826446281E-2</v>
      </c>
    </row>
    <row r="72" spans="2:8" s="17" customFormat="1" ht="15" x14ac:dyDescent="0.2">
      <c r="B72" s="3" t="s">
        <v>21</v>
      </c>
      <c r="C72" s="29">
        <v>23</v>
      </c>
      <c r="D72" s="29">
        <v>1</v>
      </c>
      <c r="E72" s="34">
        <f t="shared" ref="E72:E135" si="11">+IF(C72=0,"",C72/C$70)</f>
        <v>2.3760330578512397E-2</v>
      </c>
      <c r="F72" s="34">
        <f t="shared" ref="F72:F135" si="12">+IF(D72=0,"",D72/D$70)</f>
        <v>2.4096385542168677E-3</v>
      </c>
      <c r="G72" s="31">
        <f t="shared" ref="G72:G135" si="13">+IF(OR(AND(D72=0),(C72=0)),"0",((D72-C72)/C72))</f>
        <v>-0.95652173913043481</v>
      </c>
      <c r="H72" s="26">
        <f t="shared" ref="H72:H135" si="14">+IF(OR(AND(E72=""),(G72="")),"",E72*G72)</f>
        <v>-2.2727272727272728E-2</v>
      </c>
    </row>
    <row r="73" spans="2:8" s="17" customFormat="1" ht="15" x14ac:dyDescent="0.2">
      <c r="B73" s="3" t="s">
        <v>22</v>
      </c>
      <c r="C73" s="29">
        <v>29</v>
      </c>
      <c r="D73" s="29">
        <v>3</v>
      </c>
      <c r="E73" s="34">
        <f t="shared" si="11"/>
        <v>2.9958677685950414E-2</v>
      </c>
      <c r="F73" s="34">
        <f t="shared" si="12"/>
        <v>7.2289156626506026E-3</v>
      </c>
      <c r="G73" s="31">
        <f t="shared" si="13"/>
        <v>-0.89655172413793105</v>
      </c>
      <c r="H73" s="26">
        <f t="shared" si="14"/>
        <v>-2.6859504132231406E-2</v>
      </c>
    </row>
    <row r="74" spans="2:8" s="17" customFormat="1" ht="30" x14ac:dyDescent="0.2">
      <c r="B74" s="3" t="s">
        <v>222</v>
      </c>
      <c r="C74" s="29">
        <v>94</v>
      </c>
      <c r="D74" s="29">
        <v>18</v>
      </c>
      <c r="E74" s="34">
        <f t="shared" si="11"/>
        <v>9.7107438016528921E-2</v>
      </c>
      <c r="F74" s="34">
        <f t="shared" si="12"/>
        <v>4.3373493975903614E-2</v>
      </c>
      <c r="G74" s="31">
        <f t="shared" si="13"/>
        <v>-0.80851063829787229</v>
      </c>
      <c r="H74" s="26">
        <f t="shared" si="14"/>
        <v>-7.8512396694214864E-2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1</v>
      </c>
      <c r="D76" s="29">
        <v>0</v>
      </c>
      <c r="E76" s="34">
        <f t="shared" si="11"/>
        <v>1.0330578512396695E-3</v>
      </c>
      <c r="F76" s="34" t="str">
        <f t="shared" si="12"/>
        <v/>
      </c>
      <c r="G76" s="31" t="str">
        <f t="shared" si="13"/>
        <v>0</v>
      </c>
      <c r="H76" s="26">
        <f t="shared" si="14"/>
        <v>0</v>
      </c>
    </row>
    <row r="77" spans="2:8" s="17" customFormat="1" ht="15" x14ac:dyDescent="0.2">
      <c r="B77" s="3" t="s">
        <v>224</v>
      </c>
      <c r="C77" s="29">
        <v>2</v>
      </c>
      <c r="D77" s="29">
        <v>0</v>
      </c>
      <c r="E77" s="34">
        <f t="shared" si="11"/>
        <v>2.0661157024793389E-3</v>
      </c>
      <c r="F77" s="34" t="str">
        <f t="shared" si="12"/>
        <v/>
      </c>
      <c r="G77" s="31" t="str">
        <f t="shared" si="13"/>
        <v>0</v>
      </c>
      <c r="H77" s="26">
        <f t="shared" si="14"/>
        <v>0</v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2</v>
      </c>
      <c r="D80" s="29">
        <v>6</v>
      </c>
      <c r="E80" s="34">
        <f t="shared" si="11"/>
        <v>2.0661157024793389E-3</v>
      </c>
      <c r="F80" s="34">
        <f t="shared" si="12"/>
        <v>1.4457831325301205E-2</v>
      </c>
      <c r="G80" s="31">
        <f t="shared" si="13"/>
        <v>2</v>
      </c>
      <c r="H80" s="26">
        <f t="shared" si="14"/>
        <v>4.1322314049586778E-3</v>
      </c>
    </row>
    <row r="81" spans="2:9" s="17" customFormat="1" ht="15" x14ac:dyDescent="0.2">
      <c r="B81" s="3" t="s">
        <v>24</v>
      </c>
      <c r="C81" s="29">
        <v>0</v>
      </c>
      <c r="D81" s="29">
        <v>2</v>
      </c>
      <c r="E81" s="34" t="str">
        <f t="shared" si="11"/>
        <v/>
      </c>
      <c r="F81" s="34">
        <f t="shared" si="12"/>
        <v>4.8192771084337354E-3</v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17</v>
      </c>
      <c r="D82" s="29">
        <v>4</v>
      </c>
      <c r="E82" s="34">
        <f t="shared" si="11"/>
        <v>1.7561983471074381E-2</v>
      </c>
      <c r="F82" s="34">
        <f t="shared" si="12"/>
        <v>9.6385542168674707E-3</v>
      </c>
      <c r="G82" s="31">
        <f t="shared" si="13"/>
        <v>-0.76470588235294112</v>
      </c>
      <c r="H82" s="26">
        <f t="shared" si="14"/>
        <v>-1.3429752066115701E-2</v>
      </c>
      <c r="I82" s="35"/>
    </row>
    <row r="83" spans="2:9" s="17" customFormat="1" ht="15" x14ac:dyDescent="0.2">
      <c r="B83" s="3" t="s">
        <v>229</v>
      </c>
      <c r="C83" s="29">
        <v>12</v>
      </c>
      <c r="D83" s="29">
        <v>5</v>
      </c>
      <c r="E83" s="34">
        <f t="shared" si="11"/>
        <v>1.2396694214876033E-2</v>
      </c>
      <c r="F83" s="34">
        <f t="shared" si="12"/>
        <v>1.2048192771084338E-2</v>
      </c>
      <c r="G83" s="31">
        <f t="shared" si="13"/>
        <v>-0.58333333333333337</v>
      </c>
      <c r="H83" s="26">
        <f t="shared" si="14"/>
        <v>-7.231404958677687E-3</v>
      </c>
    </row>
    <row r="84" spans="2:9" s="17" customFormat="1" ht="15" x14ac:dyDescent="0.2">
      <c r="B84" s="3" t="s">
        <v>230</v>
      </c>
      <c r="C84" s="29">
        <v>3</v>
      </c>
      <c r="D84" s="29">
        <v>10</v>
      </c>
      <c r="E84" s="34">
        <f t="shared" si="11"/>
        <v>3.0991735537190084E-3</v>
      </c>
      <c r="F84" s="34">
        <f t="shared" si="12"/>
        <v>2.4096385542168676E-2</v>
      </c>
      <c r="G84" s="31">
        <f t="shared" si="13"/>
        <v>2.3333333333333335</v>
      </c>
      <c r="H84" s="26">
        <f t="shared" si="14"/>
        <v>7.231404958677687E-3</v>
      </c>
    </row>
    <row r="85" spans="2:9" s="17" customFormat="1" ht="15" x14ac:dyDescent="0.2">
      <c r="B85" s="3" t="s">
        <v>28</v>
      </c>
      <c r="C85" s="29">
        <v>5</v>
      </c>
      <c r="D85" s="29">
        <v>0</v>
      </c>
      <c r="E85" s="34">
        <f t="shared" si="11"/>
        <v>5.1652892561983473E-3</v>
      </c>
      <c r="F85" s="34" t="str">
        <f t="shared" si="12"/>
        <v/>
      </c>
      <c r="G85" s="31" t="str">
        <f t="shared" si="13"/>
        <v>0</v>
      </c>
      <c r="H85" s="26">
        <f t="shared" si="14"/>
        <v>0</v>
      </c>
    </row>
    <row r="86" spans="2:9" s="17" customFormat="1" ht="15" x14ac:dyDescent="0.2">
      <c r="B86" s="3" t="s">
        <v>231</v>
      </c>
      <c r="C86" s="29">
        <v>8</v>
      </c>
      <c r="D86" s="29">
        <v>5</v>
      </c>
      <c r="E86" s="34">
        <f t="shared" si="11"/>
        <v>8.2644628099173556E-3</v>
      </c>
      <c r="F86" s="34">
        <f t="shared" si="12"/>
        <v>1.2048192771084338E-2</v>
      </c>
      <c r="G86" s="31">
        <f t="shared" si="13"/>
        <v>-0.375</v>
      </c>
      <c r="H86" s="26">
        <f t="shared" si="14"/>
        <v>-3.0991735537190084E-3</v>
      </c>
    </row>
    <row r="87" spans="2:9" s="17" customFormat="1" ht="15" x14ac:dyDescent="0.2">
      <c r="B87" s="3" t="s">
        <v>232</v>
      </c>
      <c r="C87" s="29">
        <v>0</v>
      </c>
      <c r="D87" s="29">
        <v>2</v>
      </c>
      <c r="E87" s="34" t="str">
        <f t="shared" si="11"/>
        <v/>
      </c>
      <c r="F87" s="34">
        <f t="shared" si="12"/>
        <v>4.8192771084337354E-3</v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6</v>
      </c>
      <c r="D88" s="29">
        <v>5</v>
      </c>
      <c r="E88" s="34">
        <f t="shared" si="11"/>
        <v>6.1983471074380167E-3</v>
      </c>
      <c r="F88" s="34">
        <f t="shared" si="12"/>
        <v>1.2048192771084338E-2</v>
      </c>
      <c r="G88" s="31">
        <f t="shared" si="13"/>
        <v>-0.16666666666666666</v>
      </c>
      <c r="H88" s="26">
        <f t="shared" si="14"/>
        <v>-1.0330578512396695E-3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1</v>
      </c>
      <c r="D90" s="29">
        <v>0</v>
      </c>
      <c r="E90" s="34">
        <f t="shared" si="11"/>
        <v>1.0330578512396695E-3</v>
      </c>
      <c r="F90" s="34" t="str">
        <f t="shared" si="12"/>
        <v/>
      </c>
      <c r="G90" s="31" t="str">
        <f t="shared" si="13"/>
        <v>0</v>
      </c>
      <c r="H90" s="26">
        <f t="shared" si="14"/>
        <v>0</v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33</v>
      </c>
      <c r="D92" s="29">
        <v>7</v>
      </c>
      <c r="E92" s="34">
        <f t="shared" si="11"/>
        <v>3.4090909090909088E-2</v>
      </c>
      <c r="F92" s="34">
        <f t="shared" si="12"/>
        <v>1.6867469879518072E-2</v>
      </c>
      <c r="G92" s="31">
        <f t="shared" si="13"/>
        <v>-0.78787878787878785</v>
      </c>
      <c r="H92" s="26">
        <f t="shared" si="14"/>
        <v>-2.6859504132231402E-2</v>
      </c>
    </row>
    <row r="93" spans="2:9" s="17" customFormat="1" ht="15" x14ac:dyDescent="0.2">
      <c r="B93" s="3" t="s">
        <v>524</v>
      </c>
      <c r="C93" s="29">
        <v>17</v>
      </c>
      <c r="D93" s="29">
        <v>7</v>
      </c>
      <c r="E93" s="34">
        <f t="shared" si="11"/>
        <v>1.7561983471074381E-2</v>
      </c>
      <c r="F93" s="34">
        <f t="shared" si="12"/>
        <v>1.6867469879518072E-2</v>
      </c>
      <c r="G93" s="31">
        <f t="shared" si="13"/>
        <v>-0.58823529411764708</v>
      </c>
      <c r="H93" s="26">
        <f t="shared" si="14"/>
        <v>-1.0330578512396695E-2</v>
      </c>
    </row>
    <row r="94" spans="2:9" s="17" customFormat="1" ht="15" x14ac:dyDescent="0.2">
      <c r="B94" s="3" t="s">
        <v>25</v>
      </c>
      <c r="C94" s="29">
        <v>22</v>
      </c>
      <c r="D94" s="29">
        <v>4</v>
      </c>
      <c r="E94" s="34">
        <f t="shared" si="11"/>
        <v>2.2727272727272728E-2</v>
      </c>
      <c r="F94" s="34">
        <f t="shared" si="12"/>
        <v>9.6385542168674707E-3</v>
      </c>
      <c r="G94" s="31">
        <f t="shared" si="13"/>
        <v>-0.81818181818181823</v>
      </c>
      <c r="H94" s="26">
        <f t="shared" si="14"/>
        <v>-1.859504132231405E-2</v>
      </c>
    </row>
    <row r="95" spans="2:9" s="17" customFormat="1" ht="15" x14ac:dyDescent="0.2">
      <c r="B95" s="3" t="s">
        <v>27</v>
      </c>
      <c r="C95" s="29">
        <v>0</v>
      </c>
      <c r="D95" s="29">
        <v>2</v>
      </c>
      <c r="E95" s="34" t="str">
        <f t="shared" si="11"/>
        <v/>
      </c>
      <c r="F95" s="34">
        <f t="shared" si="12"/>
        <v>4.8192771084337354E-3</v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1</v>
      </c>
      <c r="D96" s="29">
        <v>1</v>
      </c>
      <c r="E96" s="34">
        <f t="shared" si="11"/>
        <v>1.0330578512396695E-3</v>
      </c>
      <c r="F96" s="34">
        <f t="shared" si="12"/>
        <v>2.4096385542168677E-3</v>
      </c>
      <c r="G96" s="31">
        <f t="shared" si="13"/>
        <v>0</v>
      </c>
      <c r="H96" s="26">
        <f t="shared" si="14"/>
        <v>0</v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8</v>
      </c>
      <c r="D98" s="29">
        <v>99</v>
      </c>
      <c r="E98" s="34">
        <f t="shared" si="11"/>
        <v>8.2644628099173556E-3</v>
      </c>
      <c r="F98" s="34">
        <f t="shared" si="12"/>
        <v>0.23855421686746989</v>
      </c>
      <c r="G98" s="31">
        <f t="shared" si="13"/>
        <v>11.375</v>
      </c>
      <c r="H98" s="26">
        <f t="shared" si="14"/>
        <v>9.4008264462809923E-2</v>
      </c>
    </row>
    <row r="99" spans="2:8" s="17" customFormat="1" ht="15" x14ac:dyDescent="0.2">
      <c r="B99" s="3" t="s">
        <v>239</v>
      </c>
      <c r="C99" s="29">
        <v>39</v>
      </c>
      <c r="D99" s="29">
        <v>22</v>
      </c>
      <c r="E99" s="34">
        <f t="shared" si="11"/>
        <v>4.0289256198347105E-2</v>
      </c>
      <c r="F99" s="34">
        <f t="shared" si="12"/>
        <v>5.3012048192771083E-2</v>
      </c>
      <c r="G99" s="31">
        <f t="shared" si="13"/>
        <v>-0.4358974358974359</v>
      </c>
      <c r="H99" s="26">
        <f t="shared" si="14"/>
        <v>-1.7561983471074381E-2</v>
      </c>
    </row>
    <row r="100" spans="2:8" s="17" customFormat="1" ht="15" x14ac:dyDescent="0.2">
      <c r="B100" s="3" t="s">
        <v>240</v>
      </c>
      <c r="C100" s="29">
        <v>3</v>
      </c>
      <c r="D100" s="29">
        <v>0</v>
      </c>
      <c r="E100" s="34">
        <f t="shared" si="11"/>
        <v>3.0991735537190084E-3</v>
      </c>
      <c r="F100" s="34" t="str">
        <f t="shared" si="12"/>
        <v/>
      </c>
      <c r="G100" s="31" t="str">
        <f t="shared" si="13"/>
        <v>0</v>
      </c>
      <c r="H100" s="26">
        <f t="shared" si="14"/>
        <v>0</v>
      </c>
    </row>
    <row r="101" spans="2:8" s="17" customFormat="1" ht="15" x14ac:dyDescent="0.2">
      <c r="B101" s="3" t="s">
        <v>241</v>
      </c>
      <c r="C101" s="29">
        <v>6</v>
      </c>
      <c r="D101" s="29">
        <v>0</v>
      </c>
      <c r="E101" s="34">
        <f t="shared" si="11"/>
        <v>6.1983471074380167E-3</v>
      </c>
      <c r="F101" s="34" t="str">
        <f t="shared" si="12"/>
        <v/>
      </c>
      <c r="G101" s="31" t="str">
        <f t="shared" si="13"/>
        <v>0</v>
      </c>
      <c r="H101" s="26">
        <f t="shared" si="14"/>
        <v>0</v>
      </c>
    </row>
    <row r="102" spans="2:8" s="17" customFormat="1" ht="15" x14ac:dyDescent="0.2">
      <c r="B102" s="3" t="s">
        <v>242</v>
      </c>
      <c r="C102" s="29">
        <v>3</v>
      </c>
      <c r="D102" s="29">
        <v>4</v>
      </c>
      <c r="E102" s="34">
        <f t="shared" si="11"/>
        <v>3.0991735537190084E-3</v>
      </c>
      <c r="F102" s="34">
        <f t="shared" si="12"/>
        <v>9.6385542168674707E-3</v>
      </c>
      <c r="G102" s="31">
        <f t="shared" si="13"/>
        <v>0.33333333333333331</v>
      </c>
      <c r="H102" s="26">
        <f t="shared" si="14"/>
        <v>1.0330578512396695E-3</v>
      </c>
    </row>
    <row r="103" spans="2:8" s="17" customFormat="1" ht="15" x14ac:dyDescent="0.2">
      <c r="B103" s="3" t="s">
        <v>243</v>
      </c>
      <c r="C103" s="29">
        <v>8</v>
      </c>
      <c r="D103" s="29">
        <v>1</v>
      </c>
      <c r="E103" s="34">
        <f t="shared" si="11"/>
        <v>8.2644628099173556E-3</v>
      </c>
      <c r="F103" s="34">
        <f t="shared" si="12"/>
        <v>2.4096385542168677E-3</v>
      </c>
      <c r="G103" s="31">
        <f t="shared" si="13"/>
        <v>-0.875</v>
      </c>
      <c r="H103" s="26">
        <f t="shared" si="14"/>
        <v>-7.2314049586776862E-3</v>
      </c>
    </row>
    <row r="104" spans="2:8" s="17" customFormat="1" ht="15" x14ac:dyDescent="0.2">
      <c r="B104" s="3" t="s">
        <v>34</v>
      </c>
      <c r="C104" s="29">
        <v>8</v>
      </c>
      <c r="D104" s="29">
        <v>1</v>
      </c>
      <c r="E104" s="34">
        <f t="shared" si="11"/>
        <v>8.2644628099173556E-3</v>
      </c>
      <c r="F104" s="34">
        <f t="shared" si="12"/>
        <v>2.4096385542168677E-3</v>
      </c>
      <c r="G104" s="31">
        <f t="shared" si="13"/>
        <v>-0.875</v>
      </c>
      <c r="H104" s="26">
        <f t="shared" si="14"/>
        <v>-7.2314049586776862E-3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44</v>
      </c>
      <c r="D107" s="29">
        <v>21</v>
      </c>
      <c r="E107" s="34">
        <f t="shared" si="11"/>
        <v>4.5454545454545456E-2</v>
      </c>
      <c r="F107" s="34">
        <f t="shared" si="12"/>
        <v>5.0602409638554217E-2</v>
      </c>
      <c r="G107" s="31">
        <f t="shared" si="13"/>
        <v>-0.52272727272727271</v>
      </c>
      <c r="H107" s="26">
        <f t="shared" si="14"/>
        <v>-2.3760330578512397E-2</v>
      </c>
    </row>
    <row r="108" spans="2:8" s="17" customFormat="1" ht="15" x14ac:dyDescent="0.2">
      <c r="B108" s="3" t="s">
        <v>31</v>
      </c>
      <c r="C108" s="29">
        <v>2</v>
      </c>
      <c r="D108" s="29">
        <v>2</v>
      </c>
      <c r="E108" s="34">
        <f t="shared" si="11"/>
        <v>2.0661157024793389E-3</v>
      </c>
      <c r="F108" s="34">
        <f t="shared" si="12"/>
        <v>4.8192771084337354E-3</v>
      </c>
      <c r="G108" s="31">
        <f t="shared" si="13"/>
        <v>0</v>
      </c>
      <c r="H108" s="26">
        <f t="shared" si="14"/>
        <v>0</v>
      </c>
    </row>
    <row r="109" spans="2:8" s="17" customFormat="1" ht="15" x14ac:dyDescent="0.2">
      <c r="B109" s="3" t="s">
        <v>247</v>
      </c>
      <c r="C109" s="29">
        <v>2</v>
      </c>
      <c r="D109" s="29">
        <v>0</v>
      </c>
      <c r="E109" s="34">
        <f t="shared" si="11"/>
        <v>2.0661157024793389E-3</v>
      </c>
      <c r="F109" s="34" t="str">
        <f t="shared" si="12"/>
        <v/>
      </c>
      <c r="G109" s="31" t="str">
        <f t="shared" si="13"/>
        <v>0</v>
      </c>
      <c r="H109" s="26">
        <f t="shared" si="14"/>
        <v>0</v>
      </c>
    </row>
    <row r="110" spans="2:8" s="17" customFormat="1" ht="15" x14ac:dyDescent="0.2">
      <c r="B110" s="3" t="s">
        <v>32</v>
      </c>
      <c r="C110" s="29">
        <v>2</v>
      </c>
      <c r="D110" s="29">
        <v>2</v>
      </c>
      <c r="E110" s="34">
        <f t="shared" si="11"/>
        <v>2.0661157024793389E-3</v>
      </c>
      <c r="F110" s="34">
        <f t="shared" si="12"/>
        <v>4.8192771084337354E-3</v>
      </c>
      <c r="G110" s="31">
        <f t="shared" si="13"/>
        <v>0</v>
      </c>
      <c r="H110" s="26">
        <f t="shared" si="14"/>
        <v>0</v>
      </c>
    </row>
    <row r="111" spans="2:8" s="17" customFormat="1" ht="15" x14ac:dyDescent="0.2">
      <c r="B111" s="3" t="s">
        <v>30</v>
      </c>
      <c r="C111" s="29">
        <v>0</v>
      </c>
      <c r="D111" s="29">
        <v>3</v>
      </c>
      <c r="E111" s="34" t="str">
        <f t="shared" si="11"/>
        <v/>
      </c>
      <c r="F111" s="34">
        <f t="shared" si="12"/>
        <v>7.2289156626506026E-3</v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118</v>
      </c>
      <c r="D112" s="29">
        <v>7</v>
      </c>
      <c r="E112" s="34">
        <f t="shared" si="11"/>
        <v>0.12190082644628099</v>
      </c>
      <c r="F112" s="34">
        <f t="shared" si="12"/>
        <v>1.6867469879518072E-2</v>
      </c>
      <c r="G112" s="31">
        <f t="shared" si="13"/>
        <v>-0.94067796610169496</v>
      </c>
      <c r="H112" s="26">
        <f t="shared" si="14"/>
        <v>-0.11466942148760331</v>
      </c>
    </row>
    <row r="113" spans="2:8" s="17" customFormat="1" ht="15" x14ac:dyDescent="0.2">
      <c r="B113" s="3" t="s">
        <v>248</v>
      </c>
      <c r="C113" s="29">
        <v>33</v>
      </c>
      <c r="D113" s="29">
        <v>10</v>
      </c>
      <c r="E113" s="34">
        <f t="shared" si="11"/>
        <v>3.4090909090909088E-2</v>
      </c>
      <c r="F113" s="34">
        <f t="shared" si="12"/>
        <v>2.4096385542168676E-2</v>
      </c>
      <c r="G113" s="31">
        <f t="shared" si="13"/>
        <v>-0.69696969696969702</v>
      </c>
      <c r="H113" s="26">
        <f t="shared" si="14"/>
        <v>-2.3760330578512397E-2</v>
      </c>
    </row>
    <row r="114" spans="2:8" s="17" customFormat="1" ht="15" x14ac:dyDescent="0.2">
      <c r="B114" s="3" t="s">
        <v>38</v>
      </c>
      <c r="C114" s="29">
        <v>2</v>
      </c>
      <c r="D114" s="29">
        <v>0</v>
      </c>
      <c r="E114" s="34">
        <f t="shared" si="11"/>
        <v>2.0661157024793389E-3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29">
        <v>109</v>
      </c>
      <c r="D115" s="29">
        <v>23</v>
      </c>
      <c r="E115" s="34">
        <f t="shared" si="11"/>
        <v>0.11260330578512397</v>
      </c>
      <c r="F115" s="34">
        <f t="shared" si="12"/>
        <v>5.5421686746987948E-2</v>
      </c>
      <c r="G115" s="31">
        <f t="shared" si="13"/>
        <v>-0.78899082568807344</v>
      </c>
      <c r="H115" s="26">
        <f t="shared" si="14"/>
        <v>-8.884297520661158E-2</v>
      </c>
    </row>
    <row r="116" spans="2:8" s="17" customFormat="1" ht="15" x14ac:dyDescent="0.2">
      <c r="B116" s="3" t="s">
        <v>249</v>
      </c>
      <c r="C116" s="29">
        <v>50</v>
      </c>
      <c r="D116" s="29">
        <v>6</v>
      </c>
      <c r="E116" s="34">
        <f t="shared" si="11"/>
        <v>5.1652892561983473E-2</v>
      </c>
      <c r="F116" s="34">
        <f t="shared" si="12"/>
        <v>1.4457831325301205E-2</v>
      </c>
      <c r="G116" s="31">
        <f t="shared" si="13"/>
        <v>-0.88</v>
      </c>
      <c r="H116" s="26">
        <f t="shared" si="14"/>
        <v>-4.5454545454545456E-2</v>
      </c>
    </row>
    <row r="117" spans="2:8" s="17" customFormat="1" ht="30" x14ac:dyDescent="0.2">
      <c r="B117" s="3" t="s">
        <v>250</v>
      </c>
      <c r="C117" s="29">
        <v>2</v>
      </c>
      <c r="D117" s="29">
        <v>0</v>
      </c>
      <c r="E117" s="34">
        <f t="shared" si="11"/>
        <v>2.0661157024793389E-3</v>
      </c>
      <c r="F117" s="34" t="str">
        <f t="shared" si="12"/>
        <v/>
      </c>
      <c r="G117" s="31" t="str">
        <f t="shared" si="13"/>
        <v>0</v>
      </c>
      <c r="H117" s="26">
        <f t="shared" si="14"/>
        <v>0</v>
      </c>
    </row>
    <row r="118" spans="2:8" s="17" customFormat="1" ht="15" x14ac:dyDescent="0.2">
      <c r="B118" s="3" t="s">
        <v>251</v>
      </c>
      <c r="C118" s="29">
        <v>23</v>
      </c>
      <c r="D118" s="29">
        <v>12</v>
      </c>
      <c r="E118" s="34">
        <f t="shared" si="11"/>
        <v>2.3760330578512397E-2</v>
      </c>
      <c r="F118" s="34">
        <f t="shared" si="12"/>
        <v>2.891566265060241E-2</v>
      </c>
      <c r="G118" s="31">
        <f t="shared" si="13"/>
        <v>-0.47826086956521741</v>
      </c>
      <c r="H118" s="26">
        <f t="shared" si="14"/>
        <v>-1.1363636363636364E-2</v>
      </c>
    </row>
    <row r="119" spans="2:8" s="17" customFormat="1" ht="30" x14ac:dyDescent="0.2">
      <c r="B119" s="3" t="s">
        <v>252</v>
      </c>
      <c r="C119" s="29">
        <v>47</v>
      </c>
      <c r="D119" s="29">
        <v>24</v>
      </c>
      <c r="E119" s="34">
        <f t="shared" si="11"/>
        <v>4.8553719008264461E-2</v>
      </c>
      <c r="F119" s="34">
        <f t="shared" si="12"/>
        <v>5.7831325301204821E-2</v>
      </c>
      <c r="G119" s="31">
        <f t="shared" si="13"/>
        <v>-0.48936170212765956</v>
      </c>
      <c r="H119" s="26">
        <f t="shared" si="14"/>
        <v>-2.3760330578512394E-2</v>
      </c>
    </row>
    <row r="120" spans="2:8" s="17" customFormat="1" ht="15" x14ac:dyDescent="0.2">
      <c r="B120" s="3" t="s">
        <v>253</v>
      </c>
      <c r="C120" s="29">
        <v>39</v>
      </c>
      <c r="D120" s="29">
        <v>23</v>
      </c>
      <c r="E120" s="34">
        <f t="shared" si="11"/>
        <v>4.0289256198347105E-2</v>
      </c>
      <c r="F120" s="34">
        <f t="shared" si="12"/>
        <v>5.5421686746987948E-2</v>
      </c>
      <c r="G120" s="31">
        <f t="shared" si="13"/>
        <v>-0.41025641025641024</v>
      </c>
      <c r="H120" s="26">
        <f t="shared" si="14"/>
        <v>-1.6528925619834708E-2</v>
      </c>
    </row>
    <row r="121" spans="2:8" s="17" customFormat="1" ht="15" x14ac:dyDescent="0.2">
      <c r="B121" s="3" t="s">
        <v>35</v>
      </c>
      <c r="C121" s="29">
        <v>21</v>
      </c>
      <c r="D121" s="29">
        <v>10</v>
      </c>
      <c r="E121" s="34">
        <f t="shared" si="11"/>
        <v>2.1694214876033058E-2</v>
      </c>
      <c r="F121" s="34">
        <f t="shared" si="12"/>
        <v>2.4096385542168676E-2</v>
      </c>
      <c r="G121" s="31">
        <f t="shared" si="13"/>
        <v>-0.52380952380952384</v>
      </c>
      <c r="H121" s="26">
        <f t="shared" si="14"/>
        <v>-1.1363636363636364E-2</v>
      </c>
    </row>
    <row r="122" spans="2:8" s="17" customFormat="1" ht="15" x14ac:dyDescent="0.2">
      <c r="B122" s="3" t="s">
        <v>39</v>
      </c>
      <c r="C122" s="29">
        <v>2</v>
      </c>
      <c r="D122" s="29">
        <v>1</v>
      </c>
      <c r="E122" s="34">
        <f t="shared" si="11"/>
        <v>2.0661157024793389E-3</v>
      </c>
      <c r="F122" s="34">
        <f t="shared" si="12"/>
        <v>2.4096385542168677E-3</v>
      </c>
      <c r="G122" s="31">
        <f t="shared" si="13"/>
        <v>-0.5</v>
      </c>
      <c r="H122" s="26">
        <f t="shared" si="14"/>
        <v>-1.0330578512396695E-3</v>
      </c>
    </row>
    <row r="123" spans="2:8" s="17" customFormat="1" ht="15" x14ac:dyDescent="0.2">
      <c r="B123" s="3" t="s">
        <v>37</v>
      </c>
      <c r="C123" s="29">
        <v>15</v>
      </c>
      <c r="D123" s="29">
        <v>11</v>
      </c>
      <c r="E123" s="34">
        <f t="shared" si="11"/>
        <v>1.5495867768595042E-2</v>
      </c>
      <c r="F123" s="34">
        <f t="shared" si="12"/>
        <v>2.6506024096385541E-2</v>
      </c>
      <c r="G123" s="31">
        <f t="shared" si="13"/>
        <v>-0.26666666666666666</v>
      </c>
      <c r="H123" s="26">
        <f t="shared" si="14"/>
        <v>-4.1322314049586778E-3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8</v>
      </c>
      <c r="D125" s="29">
        <v>3</v>
      </c>
      <c r="E125" s="34">
        <f t="shared" si="11"/>
        <v>8.2644628099173556E-3</v>
      </c>
      <c r="F125" s="34">
        <f t="shared" si="12"/>
        <v>7.2289156626506026E-3</v>
      </c>
      <c r="G125" s="31">
        <f t="shared" si="13"/>
        <v>-0.625</v>
      </c>
      <c r="H125" s="26">
        <f t="shared" si="14"/>
        <v>-5.1652892561983473E-3</v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18</v>
      </c>
      <c r="D127" s="29">
        <v>5</v>
      </c>
      <c r="E127" s="34">
        <f t="shared" si="11"/>
        <v>1.859504132231405E-2</v>
      </c>
      <c r="F127" s="34">
        <f t="shared" si="12"/>
        <v>1.2048192771084338E-2</v>
      </c>
      <c r="G127" s="31">
        <f t="shared" si="13"/>
        <v>-0.72222222222222221</v>
      </c>
      <c r="H127" s="26">
        <f t="shared" si="14"/>
        <v>-1.3429752066115703E-2</v>
      </c>
    </row>
    <row r="128" spans="2:8" s="17" customFormat="1" ht="30" x14ac:dyDescent="0.2">
      <c r="B128" s="3" t="s">
        <v>257</v>
      </c>
      <c r="C128" s="29">
        <v>4</v>
      </c>
      <c r="D128" s="29">
        <v>2</v>
      </c>
      <c r="E128" s="34">
        <f t="shared" si="11"/>
        <v>4.1322314049586778E-3</v>
      </c>
      <c r="F128" s="34">
        <f t="shared" si="12"/>
        <v>4.8192771084337354E-3</v>
      </c>
      <c r="G128" s="31">
        <f t="shared" si="13"/>
        <v>-0.5</v>
      </c>
      <c r="H128" s="26">
        <f t="shared" si="14"/>
        <v>-2.0661157024793389E-3</v>
      </c>
    </row>
    <row r="129" spans="2:8" s="17" customFormat="1" ht="30" x14ac:dyDescent="0.2">
      <c r="B129" s="3" t="s">
        <v>258</v>
      </c>
      <c r="C129" s="29">
        <v>1</v>
      </c>
      <c r="D129" s="29">
        <v>10</v>
      </c>
      <c r="E129" s="34">
        <f t="shared" si="11"/>
        <v>1.0330578512396695E-3</v>
      </c>
      <c r="F129" s="34">
        <f t="shared" si="12"/>
        <v>2.4096385542168676E-2</v>
      </c>
      <c r="G129" s="31">
        <f t="shared" si="13"/>
        <v>9</v>
      </c>
      <c r="H129" s="26">
        <f t="shared" si="14"/>
        <v>9.2975206611570251E-3</v>
      </c>
    </row>
    <row r="130" spans="2:8" s="17" customFormat="1" ht="30" x14ac:dyDescent="0.2">
      <c r="B130" s="3" t="s">
        <v>259</v>
      </c>
      <c r="C130" s="29">
        <v>2</v>
      </c>
      <c r="D130" s="29">
        <v>1</v>
      </c>
      <c r="E130" s="34">
        <f t="shared" si="11"/>
        <v>2.0661157024793389E-3</v>
      </c>
      <c r="F130" s="34">
        <f t="shared" si="12"/>
        <v>2.4096385542168677E-3</v>
      </c>
      <c r="G130" s="31">
        <f t="shared" si="13"/>
        <v>-0.5</v>
      </c>
      <c r="H130" s="26">
        <f t="shared" si="14"/>
        <v>-1.0330578512396695E-3</v>
      </c>
    </row>
    <row r="131" spans="2:8" s="17" customFormat="1" ht="30" x14ac:dyDescent="0.2">
      <c r="B131" s="3" t="s">
        <v>260</v>
      </c>
      <c r="C131" s="29">
        <v>5</v>
      </c>
      <c r="D131" s="29">
        <v>3</v>
      </c>
      <c r="E131" s="34">
        <f t="shared" si="11"/>
        <v>5.1652892561983473E-3</v>
      </c>
      <c r="F131" s="34">
        <f t="shared" si="12"/>
        <v>7.2289156626506026E-3</v>
      </c>
      <c r="G131" s="31">
        <f t="shared" si="13"/>
        <v>-0.4</v>
      </c>
      <c r="H131" s="26">
        <f t="shared" si="14"/>
        <v>-2.0661157024793389E-3</v>
      </c>
    </row>
    <row r="132" spans="2:8" s="17" customFormat="1" ht="15" x14ac:dyDescent="0.2">
      <c r="B132" s="3" t="s">
        <v>50</v>
      </c>
      <c r="C132" s="29">
        <v>2</v>
      </c>
      <c r="D132" s="29">
        <v>0</v>
      </c>
      <c r="E132" s="34">
        <f t="shared" si="11"/>
        <v>2.0661157024793389E-3</v>
      </c>
      <c r="F132" s="34" t="str">
        <f t="shared" si="12"/>
        <v/>
      </c>
      <c r="G132" s="31" t="str">
        <f t="shared" si="13"/>
        <v>0</v>
      </c>
      <c r="H132" s="26">
        <f t="shared" si="14"/>
        <v>0</v>
      </c>
    </row>
    <row r="133" spans="2:8" s="17" customFormat="1" ht="15" x14ac:dyDescent="0.2">
      <c r="B133" s="3" t="s">
        <v>45</v>
      </c>
      <c r="C133" s="29">
        <v>1</v>
      </c>
      <c r="D133" s="29">
        <v>0</v>
      </c>
      <c r="E133" s="34">
        <f t="shared" si="11"/>
        <v>1.0330578512396695E-3</v>
      </c>
      <c r="F133" s="34" t="str">
        <f t="shared" si="12"/>
        <v/>
      </c>
      <c r="G133" s="31" t="str">
        <f t="shared" si="13"/>
        <v>0</v>
      </c>
      <c r="H133" s="26">
        <f t="shared" si="14"/>
        <v>0</v>
      </c>
    </row>
    <row r="134" spans="2:8" s="17" customFormat="1" ht="15" x14ac:dyDescent="0.2">
      <c r="B134" s="3" t="s">
        <v>42</v>
      </c>
      <c r="C134" s="29">
        <v>0</v>
      </c>
      <c r="D134" s="29">
        <v>0</v>
      </c>
      <c r="E134" s="34" t="str">
        <f t="shared" si="11"/>
        <v/>
      </c>
      <c r="F134" s="34" t="str">
        <f t="shared" si="12"/>
        <v/>
      </c>
      <c r="G134" s="31" t="str">
        <f t="shared" si="13"/>
        <v>0</v>
      </c>
      <c r="H134" s="26" t="str">
        <f t="shared" si="14"/>
        <v/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1</v>
      </c>
      <c r="D137" s="29">
        <v>1</v>
      </c>
      <c r="E137" s="34">
        <f t="shared" si="15"/>
        <v>1.0330578512396695E-3</v>
      </c>
      <c r="F137" s="34">
        <f t="shared" si="16"/>
        <v>2.4096385542168677E-3</v>
      </c>
      <c r="G137" s="31">
        <f t="shared" si="17"/>
        <v>0</v>
      </c>
      <c r="H137" s="26">
        <f t="shared" si="18"/>
        <v>0</v>
      </c>
    </row>
    <row r="138" spans="2:8" s="17" customFormat="1" ht="15" x14ac:dyDescent="0.2">
      <c r="B138" s="3" t="s">
        <v>261</v>
      </c>
      <c r="C138" s="29">
        <v>2</v>
      </c>
      <c r="D138" s="29">
        <v>0</v>
      </c>
      <c r="E138" s="34">
        <f t="shared" si="15"/>
        <v>2.0661157024793389E-3</v>
      </c>
      <c r="F138" s="34" t="str">
        <f t="shared" si="16"/>
        <v/>
      </c>
      <c r="G138" s="31" t="str">
        <f t="shared" si="17"/>
        <v>0</v>
      </c>
      <c r="H138" s="26">
        <f t="shared" si="18"/>
        <v>0</v>
      </c>
    </row>
    <row r="139" spans="2:8" s="17" customFormat="1" ht="30" x14ac:dyDescent="0.2">
      <c r="B139" s="3" t="s">
        <v>262</v>
      </c>
      <c r="C139" s="29">
        <v>2</v>
      </c>
      <c r="D139" s="29">
        <v>5</v>
      </c>
      <c r="E139" s="34">
        <f t="shared" si="15"/>
        <v>2.0661157024793389E-3</v>
      </c>
      <c r="F139" s="34">
        <f t="shared" si="16"/>
        <v>1.2048192771084338E-2</v>
      </c>
      <c r="G139" s="31">
        <f t="shared" si="17"/>
        <v>1.5</v>
      </c>
      <c r="H139" s="26">
        <f t="shared" si="18"/>
        <v>3.0991735537190084E-3</v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2</v>
      </c>
      <c r="D142" s="29">
        <v>0</v>
      </c>
      <c r="E142" s="34">
        <f t="shared" si="15"/>
        <v>2.0661157024793389E-3</v>
      </c>
      <c r="F142" s="34" t="str">
        <f t="shared" si="16"/>
        <v/>
      </c>
      <c r="G142" s="31" t="str">
        <f t="shared" si="17"/>
        <v>0</v>
      </c>
      <c r="H142" s="26">
        <f t="shared" si="18"/>
        <v>0</v>
      </c>
    </row>
    <row r="143" spans="2:8" s="17" customFormat="1" ht="15" x14ac:dyDescent="0.2">
      <c r="B143" s="3" t="s">
        <v>49</v>
      </c>
      <c r="C143" s="29">
        <v>1</v>
      </c>
      <c r="D143" s="29">
        <v>0</v>
      </c>
      <c r="E143" s="34">
        <f t="shared" si="15"/>
        <v>1.0330578512396695E-3</v>
      </c>
      <c r="F143" s="34" t="str">
        <f t="shared" si="16"/>
        <v/>
      </c>
      <c r="G143" s="31" t="str">
        <f t="shared" si="17"/>
        <v>0</v>
      </c>
      <c r="H143" s="26">
        <f t="shared" si="18"/>
        <v>0</v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1</v>
      </c>
      <c r="D145" s="29">
        <v>1</v>
      </c>
      <c r="E145" s="34">
        <f t="shared" si="15"/>
        <v>1.0330578512396695E-3</v>
      </c>
      <c r="F145" s="34">
        <f t="shared" si="16"/>
        <v>2.4096385542168677E-3</v>
      </c>
      <c r="G145" s="31">
        <f t="shared" si="17"/>
        <v>0</v>
      </c>
      <c r="H145" s="26">
        <f t="shared" si="18"/>
        <v>0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1559</v>
      </c>
      <c r="D151" s="21">
        <f>SUM(D152:D288)</f>
        <v>1611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3.3354714560615777E-2</v>
      </c>
      <c r="H151" s="22">
        <f>+IF(OR(AND(E151=""),(G151="")),"",E151*G151)</f>
        <v>3.3354714560615777E-2</v>
      </c>
    </row>
    <row r="152" spans="2:8" s="17" customFormat="1" ht="30" x14ac:dyDescent="0.2">
      <c r="B152" s="4" t="s">
        <v>54</v>
      </c>
      <c r="C152" s="29">
        <v>1</v>
      </c>
      <c r="D152" s="29">
        <v>1</v>
      </c>
      <c r="E152" s="34">
        <f>+IF(C152=0,"",C152/C$151)</f>
        <v>6.4143681847338033E-4</v>
      </c>
      <c r="F152" s="34">
        <f>+IF(D152=0,"",D152/D$151)</f>
        <v>6.207324643078833E-4</v>
      </c>
      <c r="G152" s="31">
        <f>+IF(OR(AND(D152=0),(C152=0)),"0",((D152-C152)/C152))</f>
        <v>0</v>
      </c>
      <c r="H152" s="26">
        <f>+IF(OR(AND(E152=""),(G152="")),"",E152*G152)</f>
        <v>0</v>
      </c>
    </row>
    <row r="153" spans="2:8" s="17" customFormat="1" ht="15" x14ac:dyDescent="0.2">
      <c r="B153" s="4" t="s">
        <v>58</v>
      </c>
      <c r="C153" s="29">
        <v>1</v>
      </c>
      <c r="D153" s="29">
        <v>1</v>
      </c>
      <c r="E153" s="34">
        <f t="shared" ref="E153:E216" si="19">+IF(C153=0,"",C153/C$151)</f>
        <v>6.4143681847338033E-4</v>
      </c>
      <c r="F153" s="34">
        <f t="shared" ref="F153:F216" si="20">+IF(D153=0,"",D153/D$151)</f>
        <v>6.207324643078833E-4</v>
      </c>
      <c r="G153" s="31">
        <f t="shared" ref="G153:G216" si="21">+IF(OR(AND(D153=0),(C153=0)),"0",((D153-C153)/C153))</f>
        <v>0</v>
      </c>
      <c r="H153" s="26">
        <f t="shared" ref="H153:H216" si="22">+IF(OR(AND(E153=""),(G153="")),"",E153*G153)</f>
        <v>0</v>
      </c>
    </row>
    <row r="154" spans="2:8" s="17" customFormat="1" ht="30" x14ac:dyDescent="0.2">
      <c r="B154" s="4" t="s">
        <v>265</v>
      </c>
      <c r="C154" s="29">
        <v>0</v>
      </c>
      <c r="D154" s="29">
        <v>0</v>
      </c>
      <c r="E154" s="34" t="str">
        <f t="shared" si="19"/>
        <v/>
      </c>
      <c r="F154" s="34" t="str">
        <f t="shared" si="20"/>
        <v/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1</v>
      </c>
      <c r="D156" s="29">
        <v>24</v>
      </c>
      <c r="E156" s="34">
        <f t="shared" si="19"/>
        <v>6.4143681847338033E-4</v>
      </c>
      <c r="F156" s="34">
        <f t="shared" si="20"/>
        <v>1.4897579143389199E-2</v>
      </c>
      <c r="G156" s="31">
        <f t="shared" si="21"/>
        <v>23</v>
      </c>
      <c r="H156" s="26">
        <f t="shared" si="22"/>
        <v>1.4753046824887747E-2</v>
      </c>
    </row>
    <row r="157" spans="2:8" s="17" customFormat="1" ht="15" x14ac:dyDescent="0.2">
      <c r="B157" s="4" t="s">
        <v>53</v>
      </c>
      <c r="C157" s="29">
        <v>128</v>
      </c>
      <c r="D157" s="29">
        <v>80</v>
      </c>
      <c r="E157" s="34">
        <f t="shared" si="19"/>
        <v>8.2103912764592682E-2</v>
      </c>
      <c r="F157" s="34">
        <f t="shared" si="20"/>
        <v>4.9658597144630667E-2</v>
      </c>
      <c r="G157" s="31">
        <f t="shared" si="21"/>
        <v>-0.375</v>
      </c>
      <c r="H157" s="26">
        <f t="shared" si="22"/>
        <v>-3.0788967286722257E-2</v>
      </c>
    </row>
    <row r="158" spans="2:8" s="17" customFormat="1" ht="15" x14ac:dyDescent="0.2">
      <c r="B158" s="4" t="s">
        <v>59</v>
      </c>
      <c r="C158" s="29">
        <v>1</v>
      </c>
      <c r="D158" s="29">
        <v>0</v>
      </c>
      <c r="E158" s="34">
        <f t="shared" si="19"/>
        <v>6.4143681847338033E-4</v>
      </c>
      <c r="F158" s="34" t="str">
        <f t="shared" si="20"/>
        <v/>
      </c>
      <c r="G158" s="31" t="str">
        <f t="shared" si="21"/>
        <v>0</v>
      </c>
      <c r="H158" s="26">
        <f t="shared" si="22"/>
        <v>0</v>
      </c>
    </row>
    <row r="159" spans="2:8" s="17" customFormat="1" ht="15" x14ac:dyDescent="0.2">
      <c r="B159" s="4" t="s">
        <v>268</v>
      </c>
      <c r="C159" s="29">
        <v>7</v>
      </c>
      <c r="D159" s="29">
        <v>21</v>
      </c>
      <c r="E159" s="34">
        <f t="shared" si="19"/>
        <v>4.4900577293136628E-3</v>
      </c>
      <c r="F159" s="34">
        <f t="shared" si="20"/>
        <v>1.3035381750465549E-2</v>
      </c>
      <c r="G159" s="31">
        <f t="shared" si="21"/>
        <v>2</v>
      </c>
      <c r="H159" s="26">
        <f t="shared" si="22"/>
        <v>8.9801154586273257E-3</v>
      </c>
    </row>
    <row r="160" spans="2:8" s="17" customFormat="1" ht="15" x14ac:dyDescent="0.2">
      <c r="B160" s="4" t="s">
        <v>55</v>
      </c>
      <c r="C160" s="29">
        <v>0</v>
      </c>
      <c r="D160" s="29">
        <v>8</v>
      </c>
      <c r="E160" s="34" t="str">
        <f t="shared" si="19"/>
        <v/>
      </c>
      <c r="F160" s="34">
        <f t="shared" si="20"/>
        <v>4.9658597144630664E-3</v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6</v>
      </c>
      <c r="D161" s="29">
        <v>0</v>
      </c>
      <c r="E161" s="34">
        <f t="shared" si="19"/>
        <v>3.8486209108402822E-3</v>
      </c>
      <c r="F161" s="34" t="str">
        <f t="shared" si="20"/>
        <v/>
      </c>
      <c r="G161" s="31" t="str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29">
        <v>0</v>
      </c>
      <c r="D162" s="29">
        <v>1</v>
      </c>
      <c r="E162" s="34" t="str">
        <f t="shared" si="19"/>
        <v/>
      </c>
      <c r="F162" s="34">
        <f t="shared" si="20"/>
        <v>6.207324643078833E-4</v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3</v>
      </c>
      <c r="D163" s="29">
        <v>16</v>
      </c>
      <c r="E163" s="34">
        <f t="shared" si="19"/>
        <v>1.9243104554201411E-3</v>
      </c>
      <c r="F163" s="34">
        <f t="shared" si="20"/>
        <v>9.9317194289261328E-3</v>
      </c>
      <c r="G163" s="31">
        <f t="shared" si="21"/>
        <v>4.333333333333333</v>
      </c>
      <c r="H163" s="26">
        <f t="shared" si="22"/>
        <v>8.3386786401539442E-3</v>
      </c>
    </row>
    <row r="164" spans="2:8" s="17" customFormat="1" ht="15" x14ac:dyDescent="0.2">
      <c r="B164" s="4" t="s">
        <v>56</v>
      </c>
      <c r="C164" s="29">
        <v>0</v>
      </c>
      <c r="D164" s="29">
        <v>1</v>
      </c>
      <c r="E164" s="34" t="str">
        <f t="shared" si="19"/>
        <v/>
      </c>
      <c r="F164" s="34">
        <f t="shared" si="20"/>
        <v>6.207324643078833E-4</v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16</v>
      </c>
      <c r="D165" s="29">
        <v>56</v>
      </c>
      <c r="E165" s="34">
        <f t="shared" si="19"/>
        <v>1.0262989095574085E-2</v>
      </c>
      <c r="F165" s="34">
        <f t="shared" si="20"/>
        <v>3.4761018001241463E-2</v>
      </c>
      <c r="G165" s="31">
        <f t="shared" si="21"/>
        <v>2.5</v>
      </c>
      <c r="H165" s="26">
        <f t="shared" si="22"/>
        <v>2.5657472738935212E-2</v>
      </c>
    </row>
    <row r="166" spans="2:8" s="17" customFormat="1" ht="15" x14ac:dyDescent="0.2">
      <c r="B166" s="4" t="s">
        <v>270</v>
      </c>
      <c r="C166" s="29">
        <v>3</v>
      </c>
      <c r="D166" s="29">
        <v>1</v>
      </c>
      <c r="E166" s="34">
        <f t="shared" si="19"/>
        <v>1.9243104554201411E-3</v>
      </c>
      <c r="F166" s="34">
        <f t="shared" si="20"/>
        <v>6.207324643078833E-4</v>
      </c>
      <c r="G166" s="31">
        <f t="shared" si="21"/>
        <v>-0.66666666666666663</v>
      </c>
      <c r="H166" s="26">
        <f t="shared" si="22"/>
        <v>-1.2828736369467607E-3</v>
      </c>
    </row>
    <row r="167" spans="2:8" s="17" customFormat="1" ht="15" x14ac:dyDescent="0.2">
      <c r="B167" s="4" t="s">
        <v>52</v>
      </c>
      <c r="C167" s="29">
        <v>0</v>
      </c>
      <c r="D167" s="29">
        <v>1</v>
      </c>
      <c r="E167" s="34" t="str">
        <f t="shared" si="19"/>
        <v/>
      </c>
      <c r="F167" s="34">
        <f t="shared" si="20"/>
        <v>6.207324643078833E-4</v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47</v>
      </c>
      <c r="D169" s="29">
        <v>2</v>
      </c>
      <c r="E169" s="34">
        <f t="shared" si="19"/>
        <v>3.0147530468248876E-2</v>
      </c>
      <c r="F169" s="34">
        <f t="shared" si="20"/>
        <v>1.2414649286157666E-3</v>
      </c>
      <c r="G169" s="31">
        <f t="shared" si="21"/>
        <v>-0.95744680851063835</v>
      </c>
      <c r="H169" s="26">
        <f t="shared" si="22"/>
        <v>-2.8864656831302116E-2</v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7</v>
      </c>
      <c r="D172" s="29">
        <v>9</v>
      </c>
      <c r="E172" s="34">
        <f t="shared" si="19"/>
        <v>4.4900577293136628E-3</v>
      </c>
      <c r="F172" s="34">
        <f t="shared" si="20"/>
        <v>5.5865921787709499E-3</v>
      </c>
      <c r="G172" s="31">
        <f t="shared" si="21"/>
        <v>0.2857142857142857</v>
      </c>
      <c r="H172" s="26">
        <f t="shared" si="22"/>
        <v>1.2828736369467607E-3</v>
      </c>
    </row>
    <row r="173" spans="2:8" s="17" customFormat="1" ht="15" x14ac:dyDescent="0.2">
      <c r="B173" s="4" t="s">
        <v>275</v>
      </c>
      <c r="C173" s="29">
        <v>11</v>
      </c>
      <c r="D173" s="29">
        <v>10</v>
      </c>
      <c r="E173" s="34">
        <f t="shared" si="19"/>
        <v>7.0558050032071837E-3</v>
      </c>
      <c r="F173" s="34">
        <f t="shared" si="20"/>
        <v>6.2073246430788334E-3</v>
      </c>
      <c r="G173" s="31">
        <f t="shared" si="21"/>
        <v>-9.0909090909090912E-2</v>
      </c>
      <c r="H173" s="26">
        <f t="shared" si="22"/>
        <v>-6.4143681847338033E-4</v>
      </c>
    </row>
    <row r="174" spans="2:8" s="17" customFormat="1" ht="15" x14ac:dyDescent="0.2">
      <c r="B174" s="4" t="s">
        <v>276</v>
      </c>
      <c r="C174" s="29">
        <v>20</v>
      </c>
      <c r="D174" s="29">
        <v>10</v>
      </c>
      <c r="E174" s="34">
        <f t="shared" si="19"/>
        <v>1.2828736369467608E-2</v>
      </c>
      <c r="F174" s="34">
        <f t="shared" si="20"/>
        <v>6.2073246430788334E-3</v>
      </c>
      <c r="G174" s="31">
        <f t="shared" si="21"/>
        <v>-0.5</v>
      </c>
      <c r="H174" s="26">
        <f t="shared" si="22"/>
        <v>-6.4143681847338039E-3</v>
      </c>
    </row>
    <row r="175" spans="2:8" s="17" customFormat="1" ht="15" x14ac:dyDescent="0.2">
      <c r="B175" s="4" t="s">
        <v>277</v>
      </c>
      <c r="C175" s="29">
        <v>1</v>
      </c>
      <c r="D175" s="29">
        <v>10</v>
      </c>
      <c r="E175" s="34">
        <f t="shared" si="19"/>
        <v>6.4143681847338033E-4</v>
      </c>
      <c r="F175" s="34">
        <f t="shared" si="20"/>
        <v>6.2073246430788334E-3</v>
      </c>
      <c r="G175" s="31">
        <f t="shared" si="21"/>
        <v>9</v>
      </c>
      <c r="H175" s="26">
        <f t="shared" si="22"/>
        <v>5.7729313662604233E-3</v>
      </c>
    </row>
    <row r="176" spans="2:8" s="17" customFormat="1" ht="15" x14ac:dyDescent="0.2">
      <c r="B176" s="4" t="s">
        <v>278</v>
      </c>
      <c r="C176" s="29">
        <v>1</v>
      </c>
      <c r="D176" s="29">
        <v>2</v>
      </c>
      <c r="E176" s="34">
        <f t="shared" si="19"/>
        <v>6.4143681847338033E-4</v>
      </c>
      <c r="F176" s="34">
        <f t="shared" si="20"/>
        <v>1.2414649286157666E-3</v>
      </c>
      <c r="G176" s="31">
        <f t="shared" si="21"/>
        <v>1</v>
      </c>
      <c r="H176" s="26">
        <f t="shared" si="22"/>
        <v>6.4143681847338033E-4</v>
      </c>
    </row>
    <row r="177" spans="2:8" s="17" customFormat="1" ht="15" x14ac:dyDescent="0.2">
      <c r="B177" s="4" t="s">
        <v>279</v>
      </c>
      <c r="C177" s="29">
        <v>1</v>
      </c>
      <c r="D177" s="29">
        <v>1</v>
      </c>
      <c r="E177" s="34">
        <f t="shared" si="19"/>
        <v>6.4143681847338033E-4</v>
      </c>
      <c r="F177" s="34">
        <f t="shared" si="20"/>
        <v>6.207324643078833E-4</v>
      </c>
      <c r="G177" s="31">
        <f t="shared" si="21"/>
        <v>0</v>
      </c>
      <c r="H177" s="26">
        <f t="shared" si="22"/>
        <v>0</v>
      </c>
    </row>
    <row r="178" spans="2:8" s="17" customFormat="1" ht="15" x14ac:dyDescent="0.2">
      <c r="B178" s="4" t="s">
        <v>280</v>
      </c>
      <c r="C178" s="29">
        <v>6</v>
      </c>
      <c r="D178" s="29">
        <v>6</v>
      </c>
      <c r="E178" s="34">
        <f t="shared" si="19"/>
        <v>3.8486209108402822E-3</v>
      </c>
      <c r="F178" s="34">
        <f t="shared" si="20"/>
        <v>3.7243947858472998E-3</v>
      </c>
      <c r="G178" s="31">
        <f t="shared" si="21"/>
        <v>0</v>
      </c>
      <c r="H178" s="26">
        <f t="shared" si="22"/>
        <v>0</v>
      </c>
    </row>
    <row r="179" spans="2:8" s="17" customFormat="1" ht="15" x14ac:dyDescent="0.2">
      <c r="B179" s="4" t="s">
        <v>281</v>
      </c>
      <c r="C179" s="29">
        <v>0</v>
      </c>
      <c r="D179" s="29">
        <v>0</v>
      </c>
      <c r="E179" s="34" t="str">
        <f t="shared" si="19"/>
        <v/>
      </c>
      <c r="F179" s="34" t="str">
        <f t="shared" si="20"/>
        <v/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1</v>
      </c>
      <c r="D181" s="29">
        <v>1</v>
      </c>
      <c r="E181" s="34">
        <f t="shared" si="19"/>
        <v>6.4143681847338033E-4</v>
      </c>
      <c r="F181" s="34">
        <f t="shared" si="20"/>
        <v>6.207324643078833E-4</v>
      </c>
      <c r="G181" s="31">
        <f t="shared" si="21"/>
        <v>0</v>
      </c>
      <c r="H181" s="26">
        <f t="shared" si="22"/>
        <v>0</v>
      </c>
    </row>
    <row r="182" spans="2:8" s="17" customFormat="1" ht="15" x14ac:dyDescent="0.2">
      <c r="B182" s="4" t="s">
        <v>284</v>
      </c>
      <c r="C182" s="29">
        <v>1</v>
      </c>
      <c r="D182" s="29">
        <v>3</v>
      </c>
      <c r="E182" s="34">
        <f t="shared" si="19"/>
        <v>6.4143681847338033E-4</v>
      </c>
      <c r="F182" s="34">
        <f t="shared" si="20"/>
        <v>1.8621973929236499E-3</v>
      </c>
      <c r="G182" s="31">
        <f t="shared" si="21"/>
        <v>2</v>
      </c>
      <c r="H182" s="26">
        <f t="shared" si="22"/>
        <v>1.2828736369467607E-3</v>
      </c>
    </row>
    <row r="183" spans="2:8" s="17" customFormat="1" ht="15" x14ac:dyDescent="0.2">
      <c r="B183" s="4" t="s">
        <v>285</v>
      </c>
      <c r="C183" s="29">
        <v>1</v>
      </c>
      <c r="D183" s="29">
        <v>1</v>
      </c>
      <c r="E183" s="34">
        <f t="shared" si="19"/>
        <v>6.4143681847338033E-4</v>
      </c>
      <c r="F183" s="34">
        <f t="shared" si="20"/>
        <v>6.207324643078833E-4</v>
      </c>
      <c r="G183" s="31">
        <f t="shared" si="21"/>
        <v>0</v>
      </c>
      <c r="H183" s="26">
        <f t="shared" si="22"/>
        <v>0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1</v>
      </c>
      <c r="D185" s="29">
        <v>0</v>
      </c>
      <c r="E185" s="34">
        <f t="shared" si="19"/>
        <v>6.4143681847338033E-4</v>
      </c>
      <c r="F185" s="34" t="str">
        <f t="shared" si="20"/>
        <v/>
      </c>
      <c r="G185" s="31" t="str">
        <f t="shared" si="21"/>
        <v>0</v>
      </c>
      <c r="H185" s="26">
        <f t="shared" si="22"/>
        <v>0</v>
      </c>
    </row>
    <row r="186" spans="2:8" s="17" customFormat="1" ht="30" x14ac:dyDescent="0.2">
      <c r="B186" s="4" t="s">
        <v>63</v>
      </c>
      <c r="C186" s="29">
        <v>2</v>
      </c>
      <c r="D186" s="29">
        <v>2</v>
      </c>
      <c r="E186" s="34">
        <f t="shared" si="19"/>
        <v>1.2828736369467607E-3</v>
      </c>
      <c r="F186" s="34">
        <f t="shared" si="20"/>
        <v>1.2414649286157666E-3</v>
      </c>
      <c r="G186" s="31">
        <f t="shared" si="21"/>
        <v>0</v>
      </c>
      <c r="H186" s="26">
        <f t="shared" si="22"/>
        <v>0</v>
      </c>
    </row>
    <row r="187" spans="2:8" s="17" customFormat="1" ht="15" x14ac:dyDescent="0.2">
      <c r="B187" s="4" t="s">
        <v>287</v>
      </c>
      <c r="C187" s="29">
        <v>0</v>
      </c>
      <c r="D187" s="29">
        <v>2</v>
      </c>
      <c r="E187" s="34" t="str">
        <f t="shared" si="19"/>
        <v/>
      </c>
      <c r="F187" s="34">
        <f t="shared" si="20"/>
        <v>1.2414649286157666E-3</v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1</v>
      </c>
      <c r="D188" s="29">
        <v>0</v>
      </c>
      <c r="E188" s="34">
        <f t="shared" si="19"/>
        <v>6.4143681847338033E-4</v>
      </c>
      <c r="F188" s="34" t="str">
        <f t="shared" si="20"/>
        <v/>
      </c>
      <c r="G188" s="31" t="str">
        <f t="shared" si="21"/>
        <v>0</v>
      </c>
      <c r="H188" s="26">
        <f t="shared" si="22"/>
        <v>0</v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1</v>
      </c>
      <c r="E193" s="34" t="str">
        <f t="shared" si="19"/>
        <v/>
      </c>
      <c r="F193" s="34">
        <f t="shared" si="20"/>
        <v>6.207324643078833E-4</v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4</v>
      </c>
      <c r="E195" s="34" t="str">
        <f t="shared" si="19"/>
        <v/>
      </c>
      <c r="F195" s="34">
        <f t="shared" si="20"/>
        <v>2.4829298572315332E-3</v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388</v>
      </c>
      <c r="D196" s="29">
        <v>447</v>
      </c>
      <c r="E196" s="34">
        <f t="shared" si="19"/>
        <v>0.24887748556767159</v>
      </c>
      <c r="F196" s="34">
        <f t="shared" si="20"/>
        <v>0.27746741154562382</v>
      </c>
      <c r="G196" s="31">
        <f t="shared" si="21"/>
        <v>0.15206185567010308</v>
      </c>
      <c r="H196" s="26">
        <f t="shared" si="22"/>
        <v>3.784477228992944E-2</v>
      </c>
    </row>
    <row r="197" spans="2:8" s="17" customFormat="1" ht="15" x14ac:dyDescent="0.2">
      <c r="B197" s="4" t="s">
        <v>294</v>
      </c>
      <c r="C197" s="29">
        <v>1</v>
      </c>
      <c r="D197" s="29">
        <v>0</v>
      </c>
      <c r="E197" s="34">
        <f t="shared" si="19"/>
        <v>6.4143681847338033E-4</v>
      </c>
      <c r="F197" s="34" t="str">
        <f t="shared" si="20"/>
        <v/>
      </c>
      <c r="G197" s="31" t="str">
        <f t="shared" si="21"/>
        <v>0</v>
      </c>
      <c r="H197" s="26">
        <f t="shared" si="22"/>
        <v>0</v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1</v>
      </c>
      <c r="E199" s="34" t="str">
        <f t="shared" si="19"/>
        <v/>
      </c>
      <c r="F199" s="34">
        <f t="shared" si="20"/>
        <v>6.207324643078833E-4</v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2</v>
      </c>
      <c r="D200" s="29">
        <v>0</v>
      </c>
      <c r="E200" s="34">
        <f t="shared" si="19"/>
        <v>1.2828736369467607E-3</v>
      </c>
      <c r="F200" s="34" t="str">
        <f t="shared" si="20"/>
        <v/>
      </c>
      <c r="G200" s="31" t="str">
        <f t="shared" si="21"/>
        <v>0</v>
      </c>
      <c r="H200" s="26">
        <f t="shared" si="22"/>
        <v>0</v>
      </c>
    </row>
    <row r="201" spans="2:8" s="17" customFormat="1" ht="15" x14ac:dyDescent="0.2">
      <c r="B201" s="4" t="s">
        <v>298</v>
      </c>
      <c r="C201" s="29">
        <v>0</v>
      </c>
      <c r="D201" s="29">
        <v>1</v>
      </c>
      <c r="E201" s="34" t="str">
        <f t="shared" si="19"/>
        <v/>
      </c>
      <c r="F201" s="34">
        <f t="shared" si="20"/>
        <v>6.207324643078833E-4</v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30</v>
      </c>
      <c r="D202" s="29">
        <v>2</v>
      </c>
      <c r="E202" s="34">
        <f t="shared" si="19"/>
        <v>1.9243104554201411E-2</v>
      </c>
      <c r="F202" s="34">
        <f t="shared" si="20"/>
        <v>1.2414649286157666E-3</v>
      </c>
      <c r="G202" s="31">
        <f t="shared" si="21"/>
        <v>-0.93333333333333335</v>
      </c>
      <c r="H202" s="26">
        <f t="shared" si="22"/>
        <v>-1.7960230917254651E-2</v>
      </c>
    </row>
    <row r="203" spans="2:8" s="17" customFormat="1" ht="15" x14ac:dyDescent="0.2">
      <c r="B203" s="4" t="s">
        <v>67</v>
      </c>
      <c r="C203" s="29">
        <v>4</v>
      </c>
      <c r="D203" s="29">
        <v>1</v>
      </c>
      <c r="E203" s="34">
        <f t="shared" si="19"/>
        <v>2.5657472738935213E-3</v>
      </c>
      <c r="F203" s="34">
        <f t="shared" si="20"/>
        <v>6.207324643078833E-4</v>
      </c>
      <c r="G203" s="31">
        <f t="shared" si="21"/>
        <v>-0.75</v>
      </c>
      <c r="H203" s="26">
        <f t="shared" si="22"/>
        <v>-1.9243104554201411E-3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1</v>
      </c>
      <c r="D207" s="29">
        <v>0</v>
      </c>
      <c r="E207" s="34">
        <f t="shared" si="19"/>
        <v>6.4143681847338033E-4</v>
      </c>
      <c r="F207" s="34" t="str">
        <f t="shared" si="20"/>
        <v/>
      </c>
      <c r="G207" s="31" t="str">
        <f t="shared" si="21"/>
        <v>0</v>
      </c>
      <c r="H207" s="26">
        <f t="shared" si="22"/>
        <v>0</v>
      </c>
    </row>
    <row r="208" spans="2:8" s="17" customFormat="1" ht="15" x14ac:dyDescent="0.2">
      <c r="B208" s="4" t="s">
        <v>72</v>
      </c>
      <c r="C208" s="29">
        <v>18</v>
      </c>
      <c r="D208" s="29">
        <v>20</v>
      </c>
      <c r="E208" s="34">
        <f t="shared" si="19"/>
        <v>1.1545862732520847E-2</v>
      </c>
      <c r="F208" s="34">
        <f t="shared" si="20"/>
        <v>1.2414649286157667E-2</v>
      </c>
      <c r="G208" s="31">
        <f t="shared" si="21"/>
        <v>0.1111111111111111</v>
      </c>
      <c r="H208" s="26">
        <f t="shared" si="22"/>
        <v>1.2828736369467607E-3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1</v>
      </c>
      <c r="D210" s="29">
        <v>1</v>
      </c>
      <c r="E210" s="34">
        <f t="shared" si="19"/>
        <v>6.4143681847338033E-4</v>
      </c>
      <c r="F210" s="34">
        <f t="shared" si="20"/>
        <v>6.207324643078833E-4</v>
      </c>
      <c r="G210" s="31">
        <f t="shared" si="21"/>
        <v>0</v>
      </c>
      <c r="H210" s="26">
        <f t="shared" si="22"/>
        <v>0</v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6</v>
      </c>
      <c r="D213" s="29">
        <v>0</v>
      </c>
      <c r="E213" s="34">
        <f t="shared" si="19"/>
        <v>3.8486209108402822E-3</v>
      </c>
      <c r="F213" s="34" t="str">
        <f t="shared" si="20"/>
        <v/>
      </c>
      <c r="G213" s="31" t="str">
        <f t="shared" si="21"/>
        <v>0</v>
      </c>
      <c r="H213" s="26">
        <f t="shared" si="22"/>
        <v>0</v>
      </c>
    </row>
    <row r="214" spans="2:8" s="17" customFormat="1" ht="15" x14ac:dyDescent="0.2">
      <c r="B214" s="4" t="s">
        <v>70</v>
      </c>
      <c r="C214" s="29">
        <v>11</v>
      </c>
      <c r="D214" s="29">
        <v>1</v>
      </c>
      <c r="E214" s="34">
        <f t="shared" si="19"/>
        <v>7.0558050032071837E-3</v>
      </c>
      <c r="F214" s="34">
        <f t="shared" si="20"/>
        <v>6.207324643078833E-4</v>
      </c>
      <c r="G214" s="31">
        <f t="shared" si="21"/>
        <v>-0.90909090909090906</v>
      </c>
      <c r="H214" s="26">
        <f t="shared" si="22"/>
        <v>-6.4143681847338031E-3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</v>
      </c>
      <c r="D216" s="29">
        <v>3</v>
      </c>
      <c r="E216" s="34">
        <f t="shared" si="19"/>
        <v>6.4143681847338033E-4</v>
      </c>
      <c r="F216" s="34">
        <f t="shared" si="20"/>
        <v>1.8621973929236499E-3</v>
      </c>
      <c r="G216" s="31">
        <f t="shared" si="21"/>
        <v>2</v>
      </c>
      <c r="H216" s="26">
        <f t="shared" si="22"/>
        <v>1.2828736369467607E-3</v>
      </c>
    </row>
    <row r="217" spans="2:8" s="17" customFormat="1" ht="30" x14ac:dyDescent="0.2">
      <c r="B217" s="4" t="s">
        <v>469</v>
      </c>
      <c r="C217" s="29">
        <v>1</v>
      </c>
      <c r="D217" s="29">
        <v>0</v>
      </c>
      <c r="E217" s="34">
        <f t="shared" ref="E217:E280" si="23">+IF(C217=0,"",C217/C$151)</f>
        <v>6.4143681847338033E-4</v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>
        <f t="shared" ref="H217:H280" si="26">+IF(OR(AND(E217=""),(G217="")),"",E217*G217)</f>
        <v>0</v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1</v>
      </c>
      <c r="E219" s="34" t="str">
        <f t="shared" si="23"/>
        <v/>
      </c>
      <c r="F219" s="34">
        <f t="shared" si="24"/>
        <v>6.207324643078833E-4</v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2</v>
      </c>
      <c r="D220" s="29">
        <v>0</v>
      </c>
      <c r="E220" s="34">
        <f t="shared" si="23"/>
        <v>1.2828736369467607E-3</v>
      </c>
      <c r="F220" s="34" t="str">
        <f t="shared" si="24"/>
        <v/>
      </c>
      <c r="G220" s="31" t="str">
        <f t="shared" si="25"/>
        <v>0</v>
      </c>
      <c r="H220" s="26">
        <f t="shared" si="26"/>
        <v>0</v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1</v>
      </c>
      <c r="D222" s="29">
        <v>0</v>
      </c>
      <c r="E222" s="34">
        <f t="shared" si="23"/>
        <v>6.4143681847338033E-4</v>
      </c>
      <c r="F222" s="34" t="str">
        <f t="shared" si="24"/>
        <v/>
      </c>
      <c r="G222" s="31" t="str">
        <f t="shared" si="25"/>
        <v>0</v>
      </c>
      <c r="H222" s="26">
        <f t="shared" si="26"/>
        <v>0</v>
      </c>
    </row>
    <row r="223" spans="2:8" s="17" customFormat="1" ht="30" x14ac:dyDescent="0.2">
      <c r="B223" s="4" t="s">
        <v>526</v>
      </c>
      <c r="C223" s="29">
        <v>2</v>
      </c>
      <c r="D223" s="29">
        <v>0</v>
      </c>
      <c r="E223" s="34">
        <f t="shared" si="23"/>
        <v>1.2828736369467607E-3</v>
      </c>
      <c r="F223" s="34" t="str">
        <f t="shared" si="24"/>
        <v/>
      </c>
      <c r="G223" s="31" t="str">
        <f t="shared" si="25"/>
        <v>0</v>
      </c>
      <c r="H223" s="26">
        <f t="shared" si="26"/>
        <v>0</v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1</v>
      </c>
      <c r="D226" s="29">
        <v>0</v>
      </c>
      <c r="E226" s="34">
        <f t="shared" si="23"/>
        <v>6.4143681847338033E-4</v>
      </c>
      <c r="F226" s="34" t="str">
        <f t="shared" si="24"/>
        <v/>
      </c>
      <c r="G226" s="31" t="str">
        <f t="shared" si="25"/>
        <v>0</v>
      </c>
      <c r="H226" s="26">
        <f t="shared" si="26"/>
        <v>0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7</v>
      </c>
      <c r="D229" s="29">
        <v>9</v>
      </c>
      <c r="E229" s="34">
        <f t="shared" si="23"/>
        <v>4.4900577293136628E-3</v>
      </c>
      <c r="F229" s="34">
        <f t="shared" si="24"/>
        <v>5.5865921787709499E-3</v>
      </c>
      <c r="G229" s="31">
        <f t="shared" si="25"/>
        <v>0.2857142857142857</v>
      </c>
      <c r="H229" s="26">
        <f t="shared" si="26"/>
        <v>1.2828736369467607E-3</v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12</v>
      </c>
      <c r="D231" s="29">
        <v>0</v>
      </c>
      <c r="E231" s="34">
        <f t="shared" si="23"/>
        <v>7.6972418216805644E-3</v>
      </c>
      <c r="F231" s="34" t="str">
        <f t="shared" si="24"/>
        <v/>
      </c>
      <c r="G231" s="31" t="str">
        <f t="shared" si="25"/>
        <v>0</v>
      </c>
      <c r="H231" s="26">
        <f t="shared" si="26"/>
        <v>0</v>
      </c>
    </row>
    <row r="232" spans="2:8" s="17" customFormat="1" ht="15" x14ac:dyDescent="0.2">
      <c r="B232" s="4" t="s">
        <v>77</v>
      </c>
      <c r="C232" s="29">
        <v>57</v>
      </c>
      <c r="D232" s="29">
        <v>183</v>
      </c>
      <c r="E232" s="34">
        <f t="shared" si="23"/>
        <v>3.6561898652982684E-2</v>
      </c>
      <c r="F232" s="34">
        <f t="shared" si="24"/>
        <v>0.11359404096834265</v>
      </c>
      <c r="G232" s="31">
        <f t="shared" si="25"/>
        <v>2.2105263157894739</v>
      </c>
      <c r="H232" s="26">
        <f t="shared" si="26"/>
        <v>8.0821039127645947E-2</v>
      </c>
    </row>
    <row r="233" spans="2:8" s="17" customFormat="1" ht="15" x14ac:dyDescent="0.2">
      <c r="B233" s="4" t="s">
        <v>74</v>
      </c>
      <c r="C233" s="29">
        <v>0</v>
      </c>
      <c r="D233" s="29">
        <v>0</v>
      </c>
      <c r="E233" s="34" t="str">
        <f t="shared" si="23"/>
        <v/>
      </c>
      <c r="F233" s="34" t="str">
        <f t="shared" si="24"/>
        <v/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1</v>
      </c>
      <c r="D235" s="29">
        <v>7</v>
      </c>
      <c r="E235" s="34">
        <f t="shared" si="23"/>
        <v>6.4143681847338033E-4</v>
      </c>
      <c r="F235" s="34">
        <f t="shared" si="24"/>
        <v>4.3451272501551829E-3</v>
      </c>
      <c r="G235" s="31">
        <f t="shared" si="25"/>
        <v>6</v>
      </c>
      <c r="H235" s="26">
        <f t="shared" si="26"/>
        <v>3.8486209108402822E-3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7</v>
      </c>
      <c r="D237" s="29">
        <v>0</v>
      </c>
      <c r="E237" s="34">
        <f t="shared" si="23"/>
        <v>4.4900577293136628E-3</v>
      </c>
      <c r="F237" s="34" t="str">
        <f t="shared" si="24"/>
        <v/>
      </c>
      <c r="G237" s="31" t="str">
        <f t="shared" si="25"/>
        <v>0</v>
      </c>
      <c r="H237" s="26">
        <f t="shared" si="26"/>
        <v>0</v>
      </c>
    </row>
    <row r="238" spans="2:8" s="17" customFormat="1" ht="30" x14ac:dyDescent="0.2">
      <c r="B238" s="4" t="s">
        <v>85</v>
      </c>
      <c r="C238" s="29">
        <v>54</v>
      </c>
      <c r="D238" s="29">
        <v>12</v>
      </c>
      <c r="E238" s="34">
        <f t="shared" si="23"/>
        <v>3.463758819756254E-2</v>
      </c>
      <c r="F238" s="34">
        <f t="shared" si="24"/>
        <v>7.4487895716945996E-3</v>
      </c>
      <c r="G238" s="31">
        <f t="shared" si="25"/>
        <v>-0.77777777777777779</v>
      </c>
      <c r="H238" s="26">
        <f t="shared" si="26"/>
        <v>-2.6940346375881975E-2</v>
      </c>
    </row>
    <row r="239" spans="2:8" s="17" customFormat="1" ht="15" x14ac:dyDescent="0.2">
      <c r="B239" s="4" t="s">
        <v>81</v>
      </c>
      <c r="C239" s="29">
        <v>1</v>
      </c>
      <c r="D239" s="29">
        <v>1</v>
      </c>
      <c r="E239" s="34">
        <f t="shared" si="23"/>
        <v>6.4143681847338033E-4</v>
      </c>
      <c r="F239" s="34">
        <f t="shared" si="24"/>
        <v>6.207324643078833E-4</v>
      </c>
      <c r="G239" s="31">
        <f t="shared" si="25"/>
        <v>0</v>
      </c>
      <c r="H239" s="26">
        <f t="shared" si="26"/>
        <v>0</v>
      </c>
    </row>
    <row r="240" spans="2:8" s="17" customFormat="1" ht="15" x14ac:dyDescent="0.2">
      <c r="B240" s="4" t="s">
        <v>316</v>
      </c>
      <c r="C240" s="29">
        <v>0</v>
      </c>
      <c r="D240" s="29">
        <v>1</v>
      </c>
      <c r="E240" s="34" t="str">
        <f t="shared" si="23"/>
        <v/>
      </c>
      <c r="F240" s="34">
        <f t="shared" si="24"/>
        <v>6.207324643078833E-4</v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1</v>
      </c>
      <c r="E242" s="34" t="str">
        <f t="shared" si="23"/>
        <v/>
      </c>
      <c r="F242" s="34">
        <f t="shared" si="24"/>
        <v>6.207324643078833E-4</v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1</v>
      </c>
      <c r="D243" s="29">
        <v>0</v>
      </c>
      <c r="E243" s="34">
        <f t="shared" si="23"/>
        <v>6.4143681847338033E-4</v>
      </c>
      <c r="F243" s="34" t="str">
        <f t="shared" si="24"/>
        <v/>
      </c>
      <c r="G243" s="31" t="str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29">
        <v>3</v>
      </c>
      <c r="D244" s="29">
        <v>2</v>
      </c>
      <c r="E244" s="34">
        <f t="shared" si="23"/>
        <v>1.9243104554201411E-3</v>
      </c>
      <c r="F244" s="34">
        <f t="shared" si="24"/>
        <v>1.2414649286157666E-3</v>
      </c>
      <c r="G244" s="31">
        <f t="shared" si="25"/>
        <v>-0.33333333333333331</v>
      </c>
      <c r="H244" s="26">
        <f t="shared" si="26"/>
        <v>-6.4143681847338033E-4</v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2</v>
      </c>
      <c r="D247" s="29">
        <v>8</v>
      </c>
      <c r="E247" s="34">
        <f t="shared" si="23"/>
        <v>1.2828736369467607E-3</v>
      </c>
      <c r="F247" s="34">
        <f t="shared" si="24"/>
        <v>4.9658597144630664E-3</v>
      </c>
      <c r="G247" s="31">
        <f t="shared" si="25"/>
        <v>3</v>
      </c>
      <c r="H247" s="26">
        <f t="shared" si="26"/>
        <v>3.8486209108402822E-3</v>
      </c>
    </row>
    <row r="248" spans="2:8" s="17" customFormat="1" ht="15" x14ac:dyDescent="0.2">
      <c r="B248" s="4" t="s">
        <v>86</v>
      </c>
      <c r="C248" s="29">
        <v>5</v>
      </c>
      <c r="D248" s="29">
        <v>1</v>
      </c>
      <c r="E248" s="34">
        <f t="shared" si="23"/>
        <v>3.207184092366902E-3</v>
      </c>
      <c r="F248" s="34">
        <f t="shared" si="24"/>
        <v>6.207324643078833E-4</v>
      </c>
      <c r="G248" s="31">
        <f t="shared" si="25"/>
        <v>-0.8</v>
      </c>
      <c r="H248" s="26">
        <f t="shared" si="26"/>
        <v>-2.5657472738935217E-3</v>
      </c>
    </row>
    <row r="249" spans="2:8" s="17" customFormat="1" ht="15" x14ac:dyDescent="0.2">
      <c r="B249" s="4" t="s">
        <v>87</v>
      </c>
      <c r="C249" s="29">
        <v>0</v>
      </c>
      <c r="D249" s="29">
        <v>2</v>
      </c>
      <c r="E249" s="34" t="str">
        <f t="shared" si="23"/>
        <v/>
      </c>
      <c r="F249" s="34">
        <f t="shared" si="24"/>
        <v>1.2414649286157666E-3</v>
      </c>
      <c r="G249" s="31" t="str">
        <f t="shared" si="25"/>
        <v>0</v>
      </c>
      <c r="H249" s="26" t="str">
        <f t="shared" si="26"/>
        <v/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1</v>
      </c>
      <c r="D251" s="29">
        <v>0</v>
      </c>
      <c r="E251" s="34">
        <f t="shared" si="23"/>
        <v>6.4143681847338033E-4</v>
      </c>
      <c r="F251" s="34" t="str">
        <f t="shared" si="24"/>
        <v/>
      </c>
      <c r="G251" s="31" t="str">
        <f t="shared" si="25"/>
        <v>0</v>
      </c>
      <c r="H251" s="26">
        <f t="shared" si="26"/>
        <v>0</v>
      </c>
    </row>
    <row r="252" spans="2:8" s="17" customFormat="1" ht="30" x14ac:dyDescent="0.2">
      <c r="B252" s="4" t="s">
        <v>321</v>
      </c>
      <c r="C252" s="29">
        <v>1</v>
      </c>
      <c r="D252" s="29">
        <v>1</v>
      </c>
      <c r="E252" s="34">
        <f t="shared" si="23"/>
        <v>6.4143681847338033E-4</v>
      </c>
      <c r="F252" s="34">
        <f t="shared" si="24"/>
        <v>6.207324643078833E-4</v>
      </c>
      <c r="G252" s="31">
        <f t="shared" si="25"/>
        <v>0</v>
      </c>
      <c r="H252" s="26">
        <f t="shared" si="26"/>
        <v>0</v>
      </c>
    </row>
    <row r="253" spans="2:8" s="17" customFormat="1" ht="15" x14ac:dyDescent="0.2">
      <c r="B253" s="4" t="s">
        <v>322</v>
      </c>
      <c r="C253" s="29">
        <v>6</v>
      </c>
      <c r="D253" s="29">
        <v>21</v>
      </c>
      <c r="E253" s="34">
        <f t="shared" si="23"/>
        <v>3.8486209108402822E-3</v>
      </c>
      <c r="F253" s="34">
        <f t="shared" si="24"/>
        <v>1.3035381750465549E-2</v>
      </c>
      <c r="G253" s="31">
        <f t="shared" si="25"/>
        <v>2.5</v>
      </c>
      <c r="H253" s="26">
        <f t="shared" si="26"/>
        <v>9.6215522771007055E-3</v>
      </c>
    </row>
    <row r="254" spans="2:8" s="17" customFormat="1" ht="15" x14ac:dyDescent="0.2">
      <c r="B254" s="4" t="s">
        <v>323</v>
      </c>
      <c r="C254" s="29">
        <v>3</v>
      </c>
      <c r="D254" s="29">
        <v>18</v>
      </c>
      <c r="E254" s="34">
        <f t="shared" si="23"/>
        <v>1.9243104554201411E-3</v>
      </c>
      <c r="F254" s="34">
        <f t="shared" si="24"/>
        <v>1.11731843575419E-2</v>
      </c>
      <c r="G254" s="31">
        <f t="shared" si="25"/>
        <v>5</v>
      </c>
      <c r="H254" s="26">
        <f t="shared" si="26"/>
        <v>9.6215522771007055E-3</v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627</v>
      </c>
      <c r="D256" s="29">
        <v>447</v>
      </c>
      <c r="E256" s="34">
        <f t="shared" si="23"/>
        <v>0.40218088518280948</v>
      </c>
      <c r="F256" s="34">
        <f t="shared" si="24"/>
        <v>0.27746741154562382</v>
      </c>
      <c r="G256" s="31">
        <f t="shared" si="25"/>
        <v>-0.28708133971291866</v>
      </c>
      <c r="H256" s="26">
        <f t="shared" si="26"/>
        <v>-0.11545862732520847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20</v>
      </c>
      <c r="E258" s="34" t="str">
        <f t="shared" si="23"/>
        <v/>
      </c>
      <c r="F258" s="34">
        <f t="shared" si="24"/>
        <v>1.2414649286157667E-2</v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2</v>
      </c>
      <c r="D259" s="29">
        <v>103</v>
      </c>
      <c r="E259" s="34">
        <f t="shared" si="23"/>
        <v>1.2828736369467607E-3</v>
      </c>
      <c r="F259" s="34">
        <f t="shared" si="24"/>
        <v>6.3935443823711982E-2</v>
      </c>
      <c r="G259" s="31">
        <f t="shared" si="25"/>
        <v>50.5</v>
      </c>
      <c r="H259" s="26">
        <f t="shared" si="26"/>
        <v>6.4785118665811409E-2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1</v>
      </c>
      <c r="D262" s="29">
        <v>0</v>
      </c>
      <c r="E262" s="34">
        <f t="shared" si="23"/>
        <v>6.4143681847338033E-4</v>
      </c>
      <c r="F262" s="34" t="str">
        <f t="shared" si="24"/>
        <v/>
      </c>
      <c r="G262" s="31" t="str">
        <f t="shared" si="25"/>
        <v>0</v>
      </c>
      <c r="H262" s="26">
        <f t="shared" si="26"/>
        <v>0</v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1</v>
      </c>
      <c r="D265" s="29">
        <v>0</v>
      </c>
      <c r="E265" s="34">
        <f t="shared" si="23"/>
        <v>6.4143681847338033E-4</v>
      </c>
      <c r="F265" s="34" t="str">
        <f t="shared" si="24"/>
        <v/>
      </c>
      <c r="G265" s="31" t="str">
        <f t="shared" si="25"/>
        <v>0</v>
      </c>
      <c r="H265" s="26">
        <f t="shared" si="26"/>
        <v>0</v>
      </c>
    </row>
    <row r="266" spans="2:8" s="17" customFormat="1" ht="15" x14ac:dyDescent="0.2">
      <c r="B266" s="4" t="s">
        <v>332</v>
      </c>
      <c r="C266" s="29">
        <v>0</v>
      </c>
      <c r="D266" s="29">
        <v>0</v>
      </c>
      <c r="E266" s="34" t="str">
        <f t="shared" si="23"/>
        <v/>
      </c>
      <c r="F266" s="34" t="str">
        <f t="shared" si="24"/>
        <v/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27</v>
      </c>
      <c r="D268" s="29">
        <v>18</v>
      </c>
      <c r="E268" s="34">
        <f t="shared" si="23"/>
        <v>1.731879409878127E-2</v>
      </c>
      <c r="F268" s="34">
        <f t="shared" si="24"/>
        <v>1.11731843575419E-2</v>
      </c>
      <c r="G268" s="31">
        <f t="shared" si="25"/>
        <v>-0.33333333333333331</v>
      </c>
      <c r="H268" s="26">
        <f t="shared" si="26"/>
        <v>-5.7729313662604233E-3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1</v>
      </c>
      <c r="D270" s="29">
        <v>1</v>
      </c>
      <c r="E270" s="34">
        <f t="shared" si="23"/>
        <v>6.4143681847338033E-4</v>
      </c>
      <c r="F270" s="34">
        <f t="shared" si="24"/>
        <v>6.207324643078833E-4</v>
      </c>
      <c r="G270" s="31">
        <f t="shared" si="25"/>
        <v>0</v>
      </c>
      <c r="H270" s="26">
        <f t="shared" si="26"/>
        <v>0</v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0</v>
      </c>
      <c r="D273" s="29">
        <v>2</v>
      </c>
      <c r="E273" s="34" t="str">
        <f t="shared" si="23"/>
        <v/>
      </c>
      <c r="F273" s="34">
        <f t="shared" si="24"/>
        <v>1.2414649286157666E-3</v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1</v>
      </c>
      <c r="D281" s="29">
        <v>0</v>
      </c>
      <c r="E281" s="34">
        <f t="shared" ref="E281:E288" si="27">+IF(C281=0,"",C281/C$151)</f>
        <v>6.4143681847338033E-4</v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>
        <f t="shared" ref="H281:H288" si="30">+IF(OR(AND(E281=""),(G281="")),"",E281*G281)</f>
        <v>0</v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4328</v>
      </c>
      <c r="D294" s="21">
        <f>SUM(D295:D499)</f>
        <v>2521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-0.41751386321626616</v>
      </c>
      <c r="H294" s="22">
        <f>+IF(OR(AND(E294=""),(G294="")),"",E294*G294)</f>
        <v>-0.41751386321626616</v>
      </c>
    </row>
    <row r="295" spans="2:8" s="17" customFormat="1" ht="15" x14ac:dyDescent="0.2">
      <c r="B295" s="3" t="s">
        <v>100</v>
      </c>
      <c r="C295" s="29">
        <v>84</v>
      </c>
      <c r="D295" s="29">
        <v>149</v>
      </c>
      <c r="E295" s="34">
        <f>+IF(C295=0,"",C295/C$294)</f>
        <v>1.9408502772643253E-2</v>
      </c>
      <c r="F295" s="34">
        <f>+IF(D295=0,"",D295/D$294)</f>
        <v>5.910353034510115E-2</v>
      </c>
      <c r="G295" s="31">
        <f>+IF(OR(AND(D295=0),(C295=0)),"0",((D295-C295)/C295))</f>
        <v>0.77380952380952384</v>
      </c>
      <c r="H295" s="26">
        <f>+IF(OR(AND(E295=""),(G295="")),"",E295*G295)</f>
        <v>1.5018484288354898E-2</v>
      </c>
    </row>
    <row r="296" spans="2:8" s="17" customFormat="1" ht="15" x14ac:dyDescent="0.2">
      <c r="B296" s="3" t="s">
        <v>113</v>
      </c>
      <c r="C296" s="29">
        <v>11</v>
      </c>
      <c r="D296" s="29">
        <v>9</v>
      </c>
      <c r="E296" s="34">
        <f t="shared" ref="E296:E359" si="31">+IF(C296=0,"",C296/C$294)</f>
        <v>2.5415896487985213E-3</v>
      </c>
      <c r="F296" s="34">
        <f t="shared" ref="F296:F359" si="32">+IF(D296=0,"",D296/D$294)</f>
        <v>3.5700119000396666E-3</v>
      </c>
      <c r="G296" s="31">
        <f t="shared" ref="G296:G359" si="33">+IF(OR(AND(D296=0),(C296=0)),"0",((D296-C296)/C296))</f>
        <v>-0.18181818181818182</v>
      </c>
      <c r="H296" s="26">
        <f t="shared" ref="H296:H359" si="34">+IF(OR(AND(E296=""),(G296="")),"",E296*G296)</f>
        <v>-4.6210720887245846E-4</v>
      </c>
    </row>
    <row r="297" spans="2:8" s="17" customFormat="1" ht="15" x14ac:dyDescent="0.2">
      <c r="B297" s="3" t="s">
        <v>104</v>
      </c>
      <c r="C297" s="29">
        <v>1</v>
      </c>
      <c r="D297" s="29">
        <v>2</v>
      </c>
      <c r="E297" s="34">
        <f t="shared" si="31"/>
        <v>2.310536044362292E-4</v>
      </c>
      <c r="F297" s="34">
        <f t="shared" si="32"/>
        <v>7.9333597778659263E-4</v>
      </c>
      <c r="G297" s="31">
        <f t="shared" si="33"/>
        <v>1</v>
      </c>
      <c r="H297" s="26">
        <f t="shared" si="34"/>
        <v>2.310536044362292E-4</v>
      </c>
    </row>
    <row r="298" spans="2:8" s="17" customFormat="1" ht="15" x14ac:dyDescent="0.2">
      <c r="B298" s="3" t="s">
        <v>95</v>
      </c>
      <c r="C298" s="29">
        <v>2</v>
      </c>
      <c r="D298" s="29">
        <v>3</v>
      </c>
      <c r="E298" s="34">
        <f t="shared" si="31"/>
        <v>4.621072088724584E-4</v>
      </c>
      <c r="F298" s="34">
        <f t="shared" si="32"/>
        <v>1.1900039666798889E-3</v>
      </c>
      <c r="G298" s="31">
        <f t="shared" si="33"/>
        <v>0.5</v>
      </c>
      <c r="H298" s="26">
        <f t="shared" si="34"/>
        <v>2.310536044362292E-4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45</v>
      </c>
      <c r="D301" s="29">
        <v>132</v>
      </c>
      <c r="E301" s="34">
        <f t="shared" si="31"/>
        <v>1.0397412199630314E-2</v>
      </c>
      <c r="F301" s="34">
        <f t="shared" si="32"/>
        <v>5.2360174533915116E-2</v>
      </c>
      <c r="G301" s="31">
        <f t="shared" si="33"/>
        <v>1.9333333333333333</v>
      </c>
      <c r="H301" s="26">
        <f t="shared" si="34"/>
        <v>2.0101663585951942E-2</v>
      </c>
    </row>
    <row r="302" spans="2:8" s="17" customFormat="1" ht="15" x14ac:dyDescent="0.2">
      <c r="B302" s="3" t="s">
        <v>109</v>
      </c>
      <c r="C302" s="29">
        <v>20</v>
      </c>
      <c r="D302" s="29">
        <v>0</v>
      </c>
      <c r="E302" s="34">
        <f t="shared" si="31"/>
        <v>4.6210720887245845E-3</v>
      </c>
      <c r="F302" s="34" t="str">
        <f t="shared" si="32"/>
        <v/>
      </c>
      <c r="G302" s="31" t="str">
        <f t="shared" si="33"/>
        <v>0</v>
      </c>
      <c r="H302" s="26">
        <f t="shared" si="34"/>
        <v>0</v>
      </c>
    </row>
    <row r="303" spans="2:8" s="17" customFormat="1" ht="30" x14ac:dyDescent="0.2">
      <c r="B303" s="3" t="s">
        <v>108</v>
      </c>
      <c r="C303" s="29">
        <v>9</v>
      </c>
      <c r="D303" s="29">
        <v>5</v>
      </c>
      <c r="E303" s="34">
        <f t="shared" si="31"/>
        <v>2.0794824399260627E-3</v>
      </c>
      <c r="F303" s="34">
        <f t="shared" si="32"/>
        <v>1.9833399444664813E-3</v>
      </c>
      <c r="G303" s="31">
        <f t="shared" si="33"/>
        <v>-0.44444444444444442</v>
      </c>
      <c r="H303" s="26">
        <f t="shared" si="34"/>
        <v>-9.242144177449167E-4</v>
      </c>
    </row>
    <row r="304" spans="2:8" s="17" customFormat="1" ht="15" x14ac:dyDescent="0.2">
      <c r="B304" s="3" t="s">
        <v>107</v>
      </c>
      <c r="C304" s="29">
        <v>1</v>
      </c>
      <c r="D304" s="29">
        <v>0</v>
      </c>
      <c r="E304" s="34">
        <f t="shared" si="31"/>
        <v>2.310536044362292E-4</v>
      </c>
      <c r="F304" s="34" t="str">
        <f t="shared" si="32"/>
        <v/>
      </c>
      <c r="G304" s="31" t="str">
        <f t="shared" si="33"/>
        <v>0</v>
      </c>
      <c r="H304" s="26">
        <f t="shared" si="34"/>
        <v>0</v>
      </c>
    </row>
    <row r="305" spans="2:8" s="17" customFormat="1" ht="15" x14ac:dyDescent="0.2">
      <c r="B305" s="3" t="s">
        <v>351</v>
      </c>
      <c r="C305" s="29">
        <v>0</v>
      </c>
      <c r="D305" s="29">
        <v>1</v>
      </c>
      <c r="E305" s="34" t="str">
        <f t="shared" si="31"/>
        <v/>
      </c>
      <c r="F305" s="34">
        <f t="shared" si="32"/>
        <v>3.9666798889329631E-4</v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573</v>
      </c>
      <c r="D307" s="29">
        <v>157</v>
      </c>
      <c r="E307" s="34">
        <f t="shared" si="31"/>
        <v>0.13239371534195934</v>
      </c>
      <c r="F307" s="34">
        <f t="shared" si="32"/>
        <v>6.2276874256247519E-2</v>
      </c>
      <c r="G307" s="31">
        <f t="shared" si="33"/>
        <v>-0.72600349040139611</v>
      </c>
      <c r="H307" s="26">
        <f t="shared" si="34"/>
        <v>-9.6118299445471345E-2</v>
      </c>
    </row>
    <row r="308" spans="2:8" s="17" customFormat="1" ht="15" x14ac:dyDescent="0.2">
      <c r="B308" s="3" t="s">
        <v>99</v>
      </c>
      <c r="C308" s="29">
        <v>1</v>
      </c>
      <c r="D308" s="29">
        <v>24</v>
      </c>
      <c r="E308" s="34">
        <f t="shared" si="31"/>
        <v>2.310536044362292E-4</v>
      </c>
      <c r="F308" s="34">
        <f t="shared" si="32"/>
        <v>9.5200317334391115E-3</v>
      </c>
      <c r="G308" s="31">
        <f t="shared" si="33"/>
        <v>23</v>
      </c>
      <c r="H308" s="26">
        <f t="shared" si="34"/>
        <v>5.3142329020332713E-3</v>
      </c>
    </row>
    <row r="309" spans="2:8" s="17" customFormat="1" ht="15" x14ac:dyDescent="0.2">
      <c r="B309" s="3" t="s">
        <v>96</v>
      </c>
      <c r="C309" s="29">
        <v>1</v>
      </c>
      <c r="D309" s="29">
        <v>0</v>
      </c>
      <c r="E309" s="34">
        <f t="shared" si="31"/>
        <v>2.310536044362292E-4</v>
      </c>
      <c r="F309" s="34" t="str">
        <f t="shared" si="32"/>
        <v/>
      </c>
      <c r="G309" s="31" t="str">
        <f t="shared" si="33"/>
        <v>0</v>
      </c>
      <c r="H309" s="26">
        <f t="shared" si="34"/>
        <v>0</v>
      </c>
    </row>
    <row r="310" spans="2:8" s="17" customFormat="1" ht="15" x14ac:dyDescent="0.2">
      <c r="B310" s="3" t="s">
        <v>106</v>
      </c>
      <c r="C310" s="29">
        <v>72</v>
      </c>
      <c r="D310" s="29">
        <v>44</v>
      </c>
      <c r="E310" s="34">
        <f t="shared" si="31"/>
        <v>1.6635859519408502E-2</v>
      </c>
      <c r="F310" s="34">
        <f t="shared" si="32"/>
        <v>1.7453391511305039E-2</v>
      </c>
      <c r="G310" s="31">
        <f t="shared" si="33"/>
        <v>-0.3888888888888889</v>
      </c>
      <c r="H310" s="26">
        <f t="shared" si="34"/>
        <v>-6.4695009242144172E-3</v>
      </c>
    </row>
    <row r="311" spans="2:8" s="17" customFormat="1" ht="15" x14ac:dyDescent="0.2">
      <c r="B311" s="3" t="s">
        <v>102</v>
      </c>
      <c r="C311" s="29">
        <v>54</v>
      </c>
      <c r="D311" s="29">
        <v>20</v>
      </c>
      <c r="E311" s="34">
        <f t="shared" si="31"/>
        <v>1.2476894639556377E-2</v>
      </c>
      <c r="F311" s="34">
        <f t="shared" si="32"/>
        <v>7.9333597778659254E-3</v>
      </c>
      <c r="G311" s="31">
        <f t="shared" si="33"/>
        <v>-0.62962962962962965</v>
      </c>
      <c r="H311" s="26">
        <f t="shared" si="34"/>
        <v>-7.8558225508317935E-3</v>
      </c>
    </row>
    <row r="312" spans="2:8" s="17" customFormat="1" ht="15" x14ac:dyDescent="0.2">
      <c r="B312" s="3" t="s">
        <v>97</v>
      </c>
      <c r="C312" s="29">
        <v>1</v>
      </c>
      <c r="D312" s="29">
        <v>2</v>
      </c>
      <c r="E312" s="34">
        <f t="shared" si="31"/>
        <v>2.310536044362292E-4</v>
      </c>
      <c r="F312" s="34">
        <f t="shared" si="32"/>
        <v>7.9333597778659263E-4</v>
      </c>
      <c r="G312" s="31">
        <f t="shared" si="33"/>
        <v>1</v>
      </c>
      <c r="H312" s="26">
        <f t="shared" si="34"/>
        <v>2.310536044362292E-4</v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139</v>
      </c>
      <c r="D314" s="29">
        <v>120</v>
      </c>
      <c r="E314" s="34">
        <f t="shared" si="31"/>
        <v>3.2116451016635857E-2</v>
      </c>
      <c r="F314" s="34">
        <f t="shared" si="32"/>
        <v>4.7600158667195559E-2</v>
      </c>
      <c r="G314" s="31">
        <f t="shared" si="33"/>
        <v>-0.1366906474820144</v>
      </c>
      <c r="H314" s="26">
        <f t="shared" si="34"/>
        <v>-4.3900184842883549E-3</v>
      </c>
    </row>
    <row r="315" spans="2:8" s="17" customFormat="1" ht="15" x14ac:dyDescent="0.2">
      <c r="B315" s="3" t="s">
        <v>354</v>
      </c>
      <c r="C315" s="29">
        <v>15</v>
      </c>
      <c r="D315" s="29">
        <v>11</v>
      </c>
      <c r="E315" s="34">
        <f t="shared" si="31"/>
        <v>3.4658040665434381E-3</v>
      </c>
      <c r="F315" s="34">
        <f t="shared" si="32"/>
        <v>4.3633478778262597E-3</v>
      </c>
      <c r="G315" s="31">
        <f t="shared" si="33"/>
        <v>-0.26666666666666666</v>
      </c>
      <c r="H315" s="26">
        <f t="shared" si="34"/>
        <v>-9.2421441774491681E-4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4</v>
      </c>
      <c r="D317" s="29">
        <v>3</v>
      </c>
      <c r="E317" s="34">
        <f t="shared" si="31"/>
        <v>9.2421441774491681E-4</v>
      </c>
      <c r="F317" s="34">
        <f t="shared" si="32"/>
        <v>1.1900039666798889E-3</v>
      </c>
      <c r="G317" s="31">
        <f t="shared" si="33"/>
        <v>-0.25</v>
      </c>
      <c r="H317" s="26">
        <f t="shared" si="34"/>
        <v>-2.310536044362292E-4</v>
      </c>
    </row>
    <row r="318" spans="2:8" s="17" customFormat="1" ht="15" x14ac:dyDescent="0.2">
      <c r="B318" s="3" t="s">
        <v>355</v>
      </c>
      <c r="C318" s="29">
        <v>42</v>
      </c>
      <c r="D318" s="29">
        <v>60</v>
      </c>
      <c r="E318" s="34">
        <f t="shared" si="31"/>
        <v>9.7042513863216263E-3</v>
      </c>
      <c r="F318" s="34">
        <f t="shared" si="32"/>
        <v>2.380007933359778E-2</v>
      </c>
      <c r="G318" s="31">
        <f t="shared" si="33"/>
        <v>0.42857142857142855</v>
      </c>
      <c r="H318" s="26">
        <f t="shared" si="34"/>
        <v>4.1589648798521254E-3</v>
      </c>
    </row>
    <row r="319" spans="2:8" s="17" customFormat="1" ht="15" x14ac:dyDescent="0.2">
      <c r="B319" s="3" t="s">
        <v>115</v>
      </c>
      <c r="C319" s="29">
        <v>1</v>
      </c>
      <c r="D319" s="29">
        <v>4</v>
      </c>
      <c r="E319" s="34">
        <f t="shared" si="31"/>
        <v>2.310536044362292E-4</v>
      </c>
      <c r="F319" s="34">
        <f t="shared" si="32"/>
        <v>1.5866719555731853E-3</v>
      </c>
      <c r="G319" s="31">
        <f t="shared" si="33"/>
        <v>3</v>
      </c>
      <c r="H319" s="26">
        <f t="shared" si="34"/>
        <v>6.9316081330868761E-4</v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1</v>
      </c>
      <c r="D321" s="29">
        <v>1</v>
      </c>
      <c r="E321" s="34">
        <f t="shared" si="31"/>
        <v>2.310536044362292E-4</v>
      </c>
      <c r="F321" s="34">
        <f t="shared" si="32"/>
        <v>3.9666798889329631E-4</v>
      </c>
      <c r="G321" s="31">
        <f t="shared" si="33"/>
        <v>0</v>
      </c>
      <c r="H321" s="26">
        <f t="shared" si="34"/>
        <v>0</v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1</v>
      </c>
      <c r="D323" s="29">
        <v>3</v>
      </c>
      <c r="E323" s="34">
        <f t="shared" si="31"/>
        <v>2.310536044362292E-4</v>
      </c>
      <c r="F323" s="34">
        <f t="shared" si="32"/>
        <v>1.1900039666798889E-3</v>
      </c>
      <c r="G323" s="31">
        <f t="shared" si="33"/>
        <v>2</v>
      </c>
      <c r="H323" s="26">
        <f t="shared" si="34"/>
        <v>4.621072088724584E-4</v>
      </c>
    </row>
    <row r="324" spans="2:8" s="17" customFormat="1" ht="15" x14ac:dyDescent="0.2">
      <c r="B324" s="3" t="s">
        <v>473</v>
      </c>
      <c r="C324" s="29">
        <v>1</v>
      </c>
      <c r="D324" s="29">
        <v>1</v>
      </c>
      <c r="E324" s="34">
        <f t="shared" si="31"/>
        <v>2.310536044362292E-4</v>
      </c>
      <c r="F324" s="34">
        <f t="shared" si="32"/>
        <v>3.9666798889329631E-4</v>
      </c>
      <c r="G324" s="31">
        <f t="shared" si="33"/>
        <v>0</v>
      </c>
      <c r="H324" s="26">
        <f t="shared" si="34"/>
        <v>0</v>
      </c>
    </row>
    <row r="325" spans="2:8" s="17" customFormat="1" ht="15" x14ac:dyDescent="0.2">
      <c r="B325" s="3" t="s">
        <v>474</v>
      </c>
      <c r="C325" s="29">
        <v>0</v>
      </c>
      <c r="D325" s="29">
        <v>1</v>
      </c>
      <c r="E325" s="34" t="str">
        <f t="shared" si="31"/>
        <v/>
      </c>
      <c r="F325" s="34">
        <f t="shared" si="32"/>
        <v>3.9666798889329631E-4</v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50</v>
      </c>
      <c r="D326" s="29">
        <v>63</v>
      </c>
      <c r="E326" s="34">
        <f t="shared" si="31"/>
        <v>1.1552680221811461E-2</v>
      </c>
      <c r="F326" s="34">
        <f t="shared" si="32"/>
        <v>2.4990083300277667E-2</v>
      </c>
      <c r="G326" s="31">
        <f t="shared" si="33"/>
        <v>0.26</v>
      </c>
      <c r="H326" s="26">
        <f t="shared" si="34"/>
        <v>3.00369685767098E-3</v>
      </c>
    </row>
    <row r="327" spans="2:8" s="17" customFormat="1" ht="15" x14ac:dyDescent="0.2">
      <c r="B327" s="3" t="s">
        <v>358</v>
      </c>
      <c r="C327" s="29">
        <v>8</v>
      </c>
      <c r="D327" s="29">
        <v>5</v>
      </c>
      <c r="E327" s="34">
        <f t="shared" si="31"/>
        <v>1.8484288354898336E-3</v>
      </c>
      <c r="F327" s="34">
        <f t="shared" si="32"/>
        <v>1.9833399444664813E-3</v>
      </c>
      <c r="G327" s="31">
        <f t="shared" si="33"/>
        <v>-0.375</v>
      </c>
      <c r="H327" s="26">
        <f t="shared" si="34"/>
        <v>-6.9316081330868761E-4</v>
      </c>
    </row>
    <row r="328" spans="2:8" s="17" customFormat="1" ht="15" x14ac:dyDescent="0.2">
      <c r="B328" s="3" t="s">
        <v>116</v>
      </c>
      <c r="C328" s="29">
        <v>5</v>
      </c>
      <c r="D328" s="29">
        <v>3</v>
      </c>
      <c r="E328" s="34">
        <f t="shared" si="31"/>
        <v>1.1552680221811461E-3</v>
      </c>
      <c r="F328" s="34">
        <f t="shared" si="32"/>
        <v>1.1900039666798889E-3</v>
      </c>
      <c r="G328" s="31">
        <f t="shared" si="33"/>
        <v>-0.4</v>
      </c>
      <c r="H328" s="26">
        <f t="shared" si="34"/>
        <v>-4.6210720887245846E-4</v>
      </c>
    </row>
    <row r="329" spans="2:8" s="17" customFormat="1" ht="15" x14ac:dyDescent="0.2">
      <c r="B329" s="3" t="s">
        <v>359</v>
      </c>
      <c r="C329" s="29">
        <v>2</v>
      </c>
      <c r="D329" s="29">
        <v>1</v>
      </c>
      <c r="E329" s="34">
        <f t="shared" si="31"/>
        <v>4.621072088724584E-4</v>
      </c>
      <c r="F329" s="34">
        <f t="shared" si="32"/>
        <v>3.9666798889329631E-4</v>
      </c>
      <c r="G329" s="31">
        <f t="shared" si="33"/>
        <v>-0.5</v>
      </c>
      <c r="H329" s="26">
        <f t="shared" si="34"/>
        <v>-2.310536044362292E-4</v>
      </c>
    </row>
    <row r="330" spans="2:8" s="17" customFormat="1" ht="15" x14ac:dyDescent="0.2">
      <c r="B330" s="3" t="s">
        <v>360</v>
      </c>
      <c r="C330" s="29">
        <v>7</v>
      </c>
      <c r="D330" s="29">
        <v>32</v>
      </c>
      <c r="E330" s="34">
        <f t="shared" si="31"/>
        <v>1.6173752310536045E-3</v>
      </c>
      <c r="F330" s="34">
        <f t="shared" si="32"/>
        <v>1.2693375644585482E-2</v>
      </c>
      <c r="G330" s="31">
        <f t="shared" si="33"/>
        <v>3.5714285714285716</v>
      </c>
      <c r="H330" s="26">
        <f t="shared" si="34"/>
        <v>5.7763401109057304E-3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2315</v>
      </c>
      <c r="D332" s="29">
        <v>312</v>
      </c>
      <c r="E332" s="34">
        <f t="shared" si="31"/>
        <v>0.53488909426987064</v>
      </c>
      <c r="F332" s="34">
        <f t="shared" si="32"/>
        <v>0.12376041253470844</v>
      </c>
      <c r="G332" s="31">
        <f t="shared" si="33"/>
        <v>-0.86522678185745139</v>
      </c>
      <c r="H332" s="26">
        <f t="shared" si="34"/>
        <v>-0.4628003696857671</v>
      </c>
    </row>
    <row r="333" spans="2:8" s="17" customFormat="1" ht="15" x14ac:dyDescent="0.2">
      <c r="B333" s="3" t="s">
        <v>130</v>
      </c>
      <c r="C333" s="29">
        <v>142</v>
      </c>
      <c r="D333" s="29">
        <v>49</v>
      </c>
      <c r="E333" s="34">
        <f t="shared" si="31"/>
        <v>3.2809611829944546E-2</v>
      </c>
      <c r="F333" s="34">
        <f t="shared" si="32"/>
        <v>1.943673145577152E-2</v>
      </c>
      <c r="G333" s="31">
        <f t="shared" si="33"/>
        <v>-0.65492957746478875</v>
      </c>
      <c r="H333" s="26">
        <f t="shared" si="34"/>
        <v>-2.1487985212569317E-2</v>
      </c>
    </row>
    <row r="334" spans="2:8" s="17" customFormat="1" ht="15" x14ac:dyDescent="0.2">
      <c r="B334" s="3" t="s">
        <v>119</v>
      </c>
      <c r="C334" s="29">
        <v>67</v>
      </c>
      <c r="D334" s="29">
        <v>29</v>
      </c>
      <c r="E334" s="34">
        <f t="shared" si="31"/>
        <v>1.5480591497227357E-2</v>
      </c>
      <c r="F334" s="34">
        <f t="shared" si="32"/>
        <v>1.1503371677905593E-2</v>
      </c>
      <c r="G334" s="31">
        <f t="shared" si="33"/>
        <v>-0.56716417910447758</v>
      </c>
      <c r="H334" s="26">
        <f t="shared" si="34"/>
        <v>-8.7800369685767099E-3</v>
      </c>
    </row>
    <row r="335" spans="2:8" s="17" customFormat="1" ht="15" x14ac:dyDescent="0.2">
      <c r="B335" s="3" t="s">
        <v>128</v>
      </c>
      <c r="C335" s="29">
        <v>57</v>
      </c>
      <c r="D335" s="29">
        <v>20</v>
      </c>
      <c r="E335" s="34">
        <f t="shared" si="31"/>
        <v>1.3170055452865065E-2</v>
      </c>
      <c r="F335" s="34">
        <f t="shared" si="32"/>
        <v>7.9333597778659254E-3</v>
      </c>
      <c r="G335" s="31">
        <f t="shared" si="33"/>
        <v>-0.64912280701754388</v>
      </c>
      <c r="H335" s="26">
        <f t="shared" si="34"/>
        <v>-8.5489833641404812E-3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0</v>
      </c>
      <c r="D337" s="29">
        <v>22</v>
      </c>
      <c r="E337" s="34" t="str">
        <f t="shared" si="31"/>
        <v/>
      </c>
      <c r="F337" s="34">
        <f t="shared" si="32"/>
        <v>8.7266957556525193E-3</v>
      </c>
      <c r="G337" s="31" t="str">
        <f t="shared" si="33"/>
        <v>0</v>
      </c>
      <c r="H337" s="26" t="str">
        <f t="shared" si="34"/>
        <v/>
      </c>
    </row>
    <row r="338" spans="2:8" s="17" customFormat="1" ht="30" x14ac:dyDescent="0.2">
      <c r="B338" s="3" t="s">
        <v>362</v>
      </c>
      <c r="C338" s="29">
        <v>1</v>
      </c>
      <c r="D338" s="29">
        <v>0</v>
      </c>
      <c r="E338" s="34">
        <f t="shared" si="31"/>
        <v>2.310536044362292E-4</v>
      </c>
      <c r="F338" s="34" t="str">
        <f t="shared" si="32"/>
        <v/>
      </c>
      <c r="G338" s="31" t="str">
        <f t="shared" si="33"/>
        <v>0</v>
      </c>
      <c r="H338" s="26">
        <f t="shared" si="34"/>
        <v>0</v>
      </c>
    </row>
    <row r="339" spans="2:8" s="17" customFormat="1" ht="15" x14ac:dyDescent="0.2">
      <c r="B339" s="3" t="s">
        <v>363</v>
      </c>
      <c r="C339" s="29">
        <v>4</v>
      </c>
      <c r="D339" s="29">
        <v>1</v>
      </c>
      <c r="E339" s="34">
        <f t="shared" si="31"/>
        <v>9.2421441774491681E-4</v>
      </c>
      <c r="F339" s="34">
        <f t="shared" si="32"/>
        <v>3.9666798889329631E-4</v>
      </c>
      <c r="G339" s="31">
        <f t="shared" si="33"/>
        <v>-0.75</v>
      </c>
      <c r="H339" s="26">
        <f t="shared" si="34"/>
        <v>-6.9316081330868761E-4</v>
      </c>
    </row>
    <row r="340" spans="2:8" s="17" customFormat="1" ht="15" x14ac:dyDescent="0.2">
      <c r="B340" s="3" t="s">
        <v>364</v>
      </c>
      <c r="C340" s="29">
        <v>1</v>
      </c>
      <c r="D340" s="29">
        <v>10</v>
      </c>
      <c r="E340" s="34">
        <f t="shared" si="31"/>
        <v>2.310536044362292E-4</v>
      </c>
      <c r="F340" s="34">
        <f t="shared" si="32"/>
        <v>3.9666798889329627E-3</v>
      </c>
      <c r="G340" s="31">
        <f t="shared" si="33"/>
        <v>9</v>
      </c>
      <c r="H340" s="26">
        <f t="shared" si="34"/>
        <v>2.0794824399260627E-3</v>
      </c>
    </row>
    <row r="341" spans="2:8" s="17" customFormat="1" ht="15" x14ac:dyDescent="0.2">
      <c r="B341" s="3" t="s">
        <v>118</v>
      </c>
      <c r="C341" s="29">
        <v>1</v>
      </c>
      <c r="D341" s="29">
        <v>21</v>
      </c>
      <c r="E341" s="34">
        <f t="shared" si="31"/>
        <v>2.310536044362292E-4</v>
      </c>
      <c r="F341" s="34">
        <f t="shared" si="32"/>
        <v>8.3300277667592224E-3</v>
      </c>
      <c r="G341" s="31">
        <f t="shared" si="33"/>
        <v>20</v>
      </c>
      <c r="H341" s="26">
        <f t="shared" si="34"/>
        <v>4.6210720887245836E-3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1</v>
      </c>
      <c r="E343" s="34" t="str">
        <f t="shared" si="31"/>
        <v/>
      </c>
      <c r="F343" s="34">
        <f t="shared" si="32"/>
        <v>3.9666798889329631E-4</v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6</v>
      </c>
      <c r="D344" s="29">
        <v>22</v>
      </c>
      <c r="E344" s="34">
        <f t="shared" si="31"/>
        <v>1.3863216266173752E-3</v>
      </c>
      <c r="F344" s="34">
        <f t="shared" si="32"/>
        <v>8.7266957556525193E-3</v>
      </c>
      <c r="G344" s="31">
        <f t="shared" si="33"/>
        <v>2.6666666666666665</v>
      </c>
      <c r="H344" s="26">
        <f t="shared" si="34"/>
        <v>3.6968576709796672E-3</v>
      </c>
    </row>
    <row r="345" spans="2:8" s="17" customFormat="1" ht="15" x14ac:dyDescent="0.2">
      <c r="B345" s="3" t="s">
        <v>366</v>
      </c>
      <c r="C345" s="29">
        <v>10</v>
      </c>
      <c r="D345" s="29">
        <v>20</v>
      </c>
      <c r="E345" s="34">
        <f t="shared" si="31"/>
        <v>2.3105360443622922E-3</v>
      </c>
      <c r="F345" s="34">
        <f t="shared" si="32"/>
        <v>7.9333597778659254E-3</v>
      </c>
      <c r="G345" s="31">
        <f t="shared" si="33"/>
        <v>1</v>
      </c>
      <c r="H345" s="26">
        <f t="shared" si="34"/>
        <v>2.3105360443622922E-3</v>
      </c>
    </row>
    <row r="346" spans="2:8" s="17" customFormat="1" ht="15" x14ac:dyDescent="0.2">
      <c r="B346" s="3" t="s">
        <v>122</v>
      </c>
      <c r="C346" s="29">
        <v>0</v>
      </c>
      <c r="D346" s="29">
        <v>1</v>
      </c>
      <c r="E346" s="34" t="str">
        <f t="shared" si="31"/>
        <v/>
      </c>
      <c r="F346" s="34">
        <f t="shared" si="32"/>
        <v>3.9666798889329631E-4</v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0</v>
      </c>
      <c r="D347" s="29">
        <v>6</v>
      </c>
      <c r="E347" s="34" t="str">
        <f t="shared" si="31"/>
        <v/>
      </c>
      <c r="F347" s="34">
        <f t="shared" si="32"/>
        <v>2.3800079333597779E-3</v>
      </c>
      <c r="G347" s="31" t="str">
        <f t="shared" si="33"/>
        <v>0</v>
      </c>
      <c r="H347" s="26" t="str">
        <f t="shared" si="34"/>
        <v/>
      </c>
    </row>
    <row r="348" spans="2:8" s="17" customFormat="1" ht="15" x14ac:dyDescent="0.2">
      <c r="B348" s="3" t="s">
        <v>367</v>
      </c>
      <c r="C348" s="29">
        <v>0</v>
      </c>
      <c r="D348" s="29">
        <v>1</v>
      </c>
      <c r="E348" s="34" t="str">
        <f t="shared" si="31"/>
        <v/>
      </c>
      <c r="F348" s="34">
        <f t="shared" si="32"/>
        <v>3.9666798889329631E-4</v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2</v>
      </c>
      <c r="D350" s="29">
        <v>25</v>
      </c>
      <c r="E350" s="34">
        <f t="shared" si="31"/>
        <v>4.621072088724584E-4</v>
      </c>
      <c r="F350" s="34">
        <f t="shared" si="32"/>
        <v>9.9166997223324085E-3</v>
      </c>
      <c r="G350" s="31">
        <f t="shared" si="33"/>
        <v>11.5</v>
      </c>
      <c r="H350" s="26">
        <f t="shared" si="34"/>
        <v>5.3142329020332713E-3</v>
      </c>
    </row>
    <row r="351" spans="2:8" s="17" customFormat="1" ht="15" x14ac:dyDescent="0.2">
      <c r="B351" s="3" t="s">
        <v>120</v>
      </c>
      <c r="C351" s="29">
        <v>1</v>
      </c>
      <c r="D351" s="29">
        <v>0</v>
      </c>
      <c r="E351" s="34">
        <f t="shared" si="31"/>
        <v>2.310536044362292E-4</v>
      </c>
      <c r="F351" s="34" t="str">
        <f t="shared" si="32"/>
        <v/>
      </c>
      <c r="G351" s="31" t="str">
        <f t="shared" si="33"/>
        <v>0</v>
      </c>
      <c r="H351" s="26">
        <f t="shared" si="34"/>
        <v>0</v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1</v>
      </c>
      <c r="D353" s="29">
        <v>3</v>
      </c>
      <c r="E353" s="34">
        <f t="shared" si="31"/>
        <v>2.310536044362292E-4</v>
      </c>
      <c r="F353" s="34">
        <f t="shared" si="32"/>
        <v>1.1900039666798889E-3</v>
      </c>
      <c r="G353" s="31">
        <f t="shared" si="33"/>
        <v>2</v>
      </c>
      <c r="H353" s="26">
        <f t="shared" si="34"/>
        <v>4.621072088724584E-4</v>
      </c>
    </row>
    <row r="354" spans="2:8" s="17" customFormat="1" ht="15" x14ac:dyDescent="0.2">
      <c r="B354" s="3" t="s">
        <v>124</v>
      </c>
      <c r="C354" s="29">
        <v>34</v>
      </c>
      <c r="D354" s="29">
        <v>62</v>
      </c>
      <c r="E354" s="34">
        <f t="shared" si="31"/>
        <v>7.8558225508317935E-3</v>
      </c>
      <c r="F354" s="34">
        <f t="shared" si="32"/>
        <v>2.459341531138437E-2</v>
      </c>
      <c r="G354" s="31">
        <f t="shared" si="33"/>
        <v>0.82352941176470584</v>
      </c>
      <c r="H354" s="26">
        <f t="shared" si="34"/>
        <v>6.4695009242144181E-3</v>
      </c>
    </row>
    <row r="355" spans="2:8" s="17" customFormat="1" ht="15" x14ac:dyDescent="0.2">
      <c r="B355" s="3" t="s">
        <v>126</v>
      </c>
      <c r="C355" s="29">
        <v>1</v>
      </c>
      <c r="D355" s="29">
        <v>0</v>
      </c>
      <c r="E355" s="34">
        <f t="shared" si="31"/>
        <v>2.310536044362292E-4</v>
      </c>
      <c r="F355" s="34" t="str">
        <f t="shared" si="32"/>
        <v/>
      </c>
      <c r="G355" s="31" t="str">
        <f t="shared" si="33"/>
        <v>0</v>
      </c>
      <c r="H355" s="26">
        <f t="shared" si="34"/>
        <v>0</v>
      </c>
    </row>
    <row r="356" spans="2:8" s="17" customFormat="1" ht="15" x14ac:dyDescent="0.2">
      <c r="B356" s="3" t="s">
        <v>371</v>
      </c>
      <c r="C356" s="29">
        <v>0</v>
      </c>
      <c r="D356" s="29">
        <v>0</v>
      </c>
      <c r="E356" s="34" t="str">
        <f t="shared" si="31"/>
        <v/>
      </c>
      <c r="F356" s="34" t="str">
        <f t="shared" si="32"/>
        <v/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32</v>
      </c>
      <c r="D357" s="29">
        <v>6</v>
      </c>
      <c r="E357" s="34">
        <f t="shared" si="31"/>
        <v>7.3937153419593345E-3</v>
      </c>
      <c r="F357" s="34">
        <f t="shared" si="32"/>
        <v>2.3800079333597779E-3</v>
      </c>
      <c r="G357" s="31">
        <f t="shared" si="33"/>
        <v>-0.8125</v>
      </c>
      <c r="H357" s="26">
        <f t="shared" si="34"/>
        <v>-6.007393715341959E-3</v>
      </c>
    </row>
    <row r="358" spans="2:8" s="17" customFormat="1" ht="15" x14ac:dyDescent="0.2">
      <c r="B358" s="3" t="s">
        <v>127</v>
      </c>
      <c r="C358" s="29">
        <v>28</v>
      </c>
      <c r="D358" s="29">
        <v>93</v>
      </c>
      <c r="E358" s="34">
        <f t="shared" si="31"/>
        <v>6.4695009242144181E-3</v>
      </c>
      <c r="F358" s="34">
        <f t="shared" si="32"/>
        <v>3.6890122967076555E-2</v>
      </c>
      <c r="G358" s="31">
        <f t="shared" si="33"/>
        <v>2.3214285714285716</v>
      </c>
      <c r="H358" s="26">
        <f t="shared" si="34"/>
        <v>1.5018484288354901E-2</v>
      </c>
    </row>
    <row r="359" spans="2:8" s="17" customFormat="1" ht="15" x14ac:dyDescent="0.2">
      <c r="B359" s="3" t="s">
        <v>123</v>
      </c>
      <c r="C359" s="29">
        <v>2</v>
      </c>
      <c r="D359" s="29">
        <v>0</v>
      </c>
      <c r="E359" s="34">
        <f t="shared" si="31"/>
        <v>4.621072088724584E-4</v>
      </c>
      <c r="F359" s="34" t="str">
        <f t="shared" si="32"/>
        <v/>
      </c>
      <c r="G359" s="31" t="str">
        <f t="shared" si="33"/>
        <v>0</v>
      </c>
      <c r="H359" s="26">
        <f t="shared" si="34"/>
        <v>0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9</v>
      </c>
      <c r="D363" s="29">
        <v>8</v>
      </c>
      <c r="E363" s="34">
        <f t="shared" si="35"/>
        <v>2.0794824399260627E-3</v>
      </c>
      <c r="F363" s="34">
        <f t="shared" si="36"/>
        <v>3.1733439111463705E-3</v>
      </c>
      <c r="G363" s="31">
        <f t="shared" si="37"/>
        <v>-0.1111111111111111</v>
      </c>
      <c r="H363" s="26">
        <f t="shared" si="38"/>
        <v>-2.3105360443622918E-4</v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1</v>
      </c>
      <c r="D365" s="29">
        <v>0</v>
      </c>
      <c r="E365" s="34">
        <f t="shared" si="35"/>
        <v>2.310536044362292E-4</v>
      </c>
      <c r="F365" s="34" t="str">
        <f t="shared" si="36"/>
        <v/>
      </c>
      <c r="G365" s="31" t="str">
        <f t="shared" si="37"/>
        <v>0</v>
      </c>
      <c r="H365" s="26">
        <f t="shared" si="38"/>
        <v>0</v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7</v>
      </c>
      <c r="E368" s="34" t="str">
        <f t="shared" si="35"/>
        <v/>
      </c>
      <c r="F368" s="34">
        <f t="shared" si="36"/>
        <v>2.776675922253074E-3</v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14</v>
      </c>
      <c r="D369" s="29">
        <v>8</v>
      </c>
      <c r="E369" s="34">
        <f t="shared" si="35"/>
        <v>3.234750462107209E-3</v>
      </c>
      <c r="F369" s="34">
        <f t="shared" si="36"/>
        <v>3.1733439111463705E-3</v>
      </c>
      <c r="G369" s="31">
        <f t="shared" si="37"/>
        <v>-0.42857142857142855</v>
      </c>
      <c r="H369" s="26">
        <f t="shared" si="38"/>
        <v>-1.3863216266173752E-3</v>
      </c>
    </row>
    <row r="370" spans="2:8" s="17" customFormat="1" ht="15" x14ac:dyDescent="0.2">
      <c r="B370" s="3" t="s">
        <v>135</v>
      </c>
      <c r="C370" s="29">
        <v>16</v>
      </c>
      <c r="D370" s="29">
        <v>69</v>
      </c>
      <c r="E370" s="34">
        <f t="shared" si="35"/>
        <v>3.6968576709796672E-3</v>
      </c>
      <c r="F370" s="34">
        <f t="shared" si="36"/>
        <v>2.7370091233637445E-2</v>
      </c>
      <c r="G370" s="31">
        <f t="shared" si="37"/>
        <v>3.3125</v>
      </c>
      <c r="H370" s="26">
        <f t="shared" si="38"/>
        <v>1.2245841035120148E-2</v>
      </c>
    </row>
    <row r="371" spans="2:8" s="17" customFormat="1" ht="15" x14ac:dyDescent="0.2">
      <c r="B371" s="3" t="s">
        <v>136</v>
      </c>
      <c r="C371" s="29">
        <v>1</v>
      </c>
      <c r="D371" s="29">
        <v>1</v>
      </c>
      <c r="E371" s="34">
        <f t="shared" si="35"/>
        <v>2.310536044362292E-4</v>
      </c>
      <c r="F371" s="34">
        <f t="shared" si="36"/>
        <v>3.9666798889329631E-4</v>
      </c>
      <c r="G371" s="31">
        <f t="shared" si="37"/>
        <v>0</v>
      </c>
      <c r="H371" s="26">
        <f t="shared" si="38"/>
        <v>0</v>
      </c>
    </row>
    <row r="372" spans="2:8" s="17" customFormat="1" ht="15" x14ac:dyDescent="0.2">
      <c r="B372" s="3" t="s">
        <v>137</v>
      </c>
      <c r="C372" s="29">
        <v>61</v>
      </c>
      <c r="D372" s="29">
        <v>9</v>
      </c>
      <c r="E372" s="34">
        <f t="shared" si="35"/>
        <v>1.4094269870609981E-2</v>
      </c>
      <c r="F372" s="34">
        <f t="shared" si="36"/>
        <v>3.5700119000396666E-3</v>
      </c>
      <c r="G372" s="31">
        <f t="shared" si="37"/>
        <v>-0.85245901639344257</v>
      </c>
      <c r="H372" s="26">
        <f t="shared" si="38"/>
        <v>-1.2014787430683918E-2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2</v>
      </c>
      <c r="D374" s="29">
        <v>8</v>
      </c>
      <c r="E374" s="34">
        <f t="shared" si="35"/>
        <v>4.621072088724584E-4</v>
      </c>
      <c r="F374" s="34">
        <f t="shared" si="36"/>
        <v>3.1733439111463705E-3</v>
      </c>
      <c r="G374" s="31">
        <f t="shared" si="37"/>
        <v>3</v>
      </c>
      <c r="H374" s="26">
        <f t="shared" si="38"/>
        <v>1.3863216266173752E-3</v>
      </c>
    </row>
    <row r="375" spans="2:8" s="17" customFormat="1" ht="15" x14ac:dyDescent="0.2">
      <c r="B375" s="3" t="s">
        <v>383</v>
      </c>
      <c r="C375" s="29">
        <v>0</v>
      </c>
      <c r="D375" s="29">
        <v>1</v>
      </c>
      <c r="E375" s="34" t="str">
        <f t="shared" si="35"/>
        <v/>
      </c>
      <c r="F375" s="34">
        <f t="shared" si="36"/>
        <v>3.9666798889329631E-4</v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0</v>
      </c>
      <c r="E377" s="34" t="str">
        <f t="shared" si="35"/>
        <v/>
      </c>
      <c r="F377" s="34" t="str">
        <f t="shared" si="36"/>
        <v/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25</v>
      </c>
      <c r="D378" s="29">
        <v>26</v>
      </c>
      <c r="E378" s="34">
        <f t="shared" si="35"/>
        <v>5.7763401109057304E-3</v>
      </c>
      <c r="F378" s="34">
        <f t="shared" si="36"/>
        <v>1.0313367711225704E-2</v>
      </c>
      <c r="G378" s="31">
        <f t="shared" si="37"/>
        <v>0.04</v>
      </c>
      <c r="H378" s="26">
        <f t="shared" si="38"/>
        <v>2.3105360443622923E-4</v>
      </c>
    </row>
    <row r="379" spans="2:8" s="17" customFormat="1" ht="15" x14ac:dyDescent="0.2">
      <c r="B379" s="3" t="s">
        <v>384</v>
      </c>
      <c r="C379" s="29">
        <v>0</v>
      </c>
      <c r="D379" s="29">
        <v>0</v>
      </c>
      <c r="E379" s="34" t="str">
        <f t="shared" si="35"/>
        <v/>
      </c>
      <c r="F379" s="34" t="str">
        <f t="shared" si="36"/>
        <v/>
      </c>
      <c r="G379" s="31" t="str">
        <f t="shared" si="37"/>
        <v>0</v>
      </c>
      <c r="H379" s="26" t="str">
        <f t="shared" si="38"/>
        <v/>
      </c>
    </row>
    <row r="380" spans="2:8" s="17" customFormat="1" ht="30" x14ac:dyDescent="0.2">
      <c r="B380" s="3" t="s">
        <v>385</v>
      </c>
      <c r="C380" s="29">
        <v>0</v>
      </c>
      <c r="D380" s="29">
        <v>5</v>
      </c>
      <c r="E380" s="34" t="str">
        <f t="shared" si="35"/>
        <v/>
      </c>
      <c r="F380" s="34">
        <f t="shared" si="36"/>
        <v>1.9833399444664813E-3</v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1</v>
      </c>
      <c r="D382" s="29">
        <v>0</v>
      </c>
      <c r="E382" s="34">
        <f t="shared" si="35"/>
        <v>2.310536044362292E-4</v>
      </c>
      <c r="F382" s="34" t="str">
        <f t="shared" si="36"/>
        <v/>
      </c>
      <c r="G382" s="31" t="str">
        <f t="shared" si="37"/>
        <v>0</v>
      </c>
      <c r="H382" s="26">
        <f t="shared" si="38"/>
        <v>0</v>
      </c>
    </row>
    <row r="383" spans="2:8" s="17" customFormat="1" ht="15" x14ac:dyDescent="0.2">
      <c r="B383" s="3" t="s">
        <v>145</v>
      </c>
      <c r="C383" s="29">
        <v>3</v>
      </c>
      <c r="D383" s="29">
        <v>17</v>
      </c>
      <c r="E383" s="34">
        <f t="shared" si="35"/>
        <v>6.9316081330868761E-4</v>
      </c>
      <c r="F383" s="34">
        <f t="shared" si="36"/>
        <v>6.7433558111860371E-3</v>
      </c>
      <c r="G383" s="31">
        <f t="shared" si="37"/>
        <v>4.666666666666667</v>
      </c>
      <c r="H383" s="26">
        <f t="shared" si="38"/>
        <v>3.234750462107209E-3</v>
      </c>
    </row>
    <row r="384" spans="2:8" s="17" customFormat="1" ht="15" x14ac:dyDescent="0.2">
      <c r="B384" s="3" t="s">
        <v>388</v>
      </c>
      <c r="C384" s="29">
        <v>0</v>
      </c>
      <c r="D384" s="29">
        <v>1</v>
      </c>
      <c r="E384" s="34" t="str">
        <f t="shared" si="35"/>
        <v/>
      </c>
      <c r="F384" s="34">
        <f t="shared" si="36"/>
        <v>3.9666798889329631E-4</v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3</v>
      </c>
      <c r="D385" s="29">
        <v>1</v>
      </c>
      <c r="E385" s="34">
        <f t="shared" si="35"/>
        <v>6.9316081330868761E-4</v>
      </c>
      <c r="F385" s="34">
        <f t="shared" si="36"/>
        <v>3.9666798889329631E-4</v>
      </c>
      <c r="G385" s="31">
        <f t="shared" si="37"/>
        <v>-0.66666666666666663</v>
      </c>
      <c r="H385" s="26">
        <f t="shared" si="38"/>
        <v>-4.621072088724584E-4</v>
      </c>
    </row>
    <row r="386" spans="2:8" s="17" customFormat="1" ht="15" x14ac:dyDescent="0.2">
      <c r="B386" s="3" t="s">
        <v>529</v>
      </c>
      <c r="C386" s="29">
        <v>1</v>
      </c>
      <c r="D386" s="29">
        <v>0</v>
      </c>
      <c r="E386" s="34">
        <f t="shared" si="35"/>
        <v>2.310536044362292E-4</v>
      </c>
      <c r="F386" s="34" t="str">
        <f t="shared" si="36"/>
        <v/>
      </c>
      <c r="G386" s="31" t="str">
        <f t="shared" si="37"/>
        <v>0</v>
      </c>
      <c r="H386" s="26">
        <f t="shared" si="38"/>
        <v>0</v>
      </c>
    </row>
    <row r="387" spans="2:8" s="17" customFormat="1" ht="15" x14ac:dyDescent="0.2">
      <c r="B387" s="3" t="s">
        <v>144</v>
      </c>
      <c r="C387" s="29">
        <v>14</v>
      </c>
      <c r="D387" s="29">
        <v>6</v>
      </c>
      <c r="E387" s="34">
        <f t="shared" si="35"/>
        <v>3.234750462107209E-3</v>
      </c>
      <c r="F387" s="34">
        <f t="shared" si="36"/>
        <v>2.3800079333597779E-3</v>
      </c>
      <c r="G387" s="31">
        <f t="shared" si="37"/>
        <v>-0.5714285714285714</v>
      </c>
      <c r="H387" s="26">
        <f t="shared" si="38"/>
        <v>-1.8484288354898336E-3</v>
      </c>
    </row>
    <row r="388" spans="2:8" s="17" customFormat="1" ht="15" x14ac:dyDescent="0.2">
      <c r="B388" s="3" t="s">
        <v>389</v>
      </c>
      <c r="C388" s="29">
        <v>1</v>
      </c>
      <c r="D388" s="29">
        <v>0</v>
      </c>
      <c r="E388" s="34">
        <f t="shared" si="35"/>
        <v>2.310536044362292E-4</v>
      </c>
      <c r="F388" s="34" t="str">
        <f t="shared" si="36"/>
        <v/>
      </c>
      <c r="G388" s="31" t="str">
        <f t="shared" si="37"/>
        <v>0</v>
      </c>
      <c r="H388" s="26">
        <f t="shared" si="38"/>
        <v>0</v>
      </c>
    </row>
    <row r="389" spans="2:8" s="17" customFormat="1" ht="15" x14ac:dyDescent="0.2">
      <c r="B389" s="3" t="s">
        <v>143</v>
      </c>
      <c r="C389" s="29">
        <v>1</v>
      </c>
      <c r="D389" s="29">
        <v>2</v>
      </c>
      <c r="E389" s="34">
        <f t="shared" si="35"/>
        <v>2.310536044362292E-4</v>
      </c>
      <c r="F389" s="34">
        <f t="shared" si="36"/>
        <v>7.9333597778659263E-4</v>
      </c>
      <c r="G389" s="31">
        <f t="shared" si="37"/>
        <v>1</v>
      </c>
      <c r="H389" s="26">
        <f t="shared" si="38"/>
        <v>2.310536044362292E-4</v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4</v>
      </c>
      <c r="D391" s="29">
        <v>5</v>
      </c>
      <c r="E391" s="34">
        <f t="shared" si="35"/>
        <v>9.2421441774491681E-4</v>
      </c>
      <c r="F391" s="34">
        <f t="shared" si="36"/>
        <v>1.9833399444664813E-3</v>
      </c>
      <c r="G391" s="31">
        <f t="shared" si="37"/>
        <v>0.25</v>
      </c>
      <c r="H391" s="26">
        <f t="shared" si="38"/>
        <v>2.310536044362292E-4</v>
      </c>
    </row>
    <row r="392" spans="2:8" s="17" customFormat="1" ht="15" x14ac:dyDescent="0.2">
      <c r="B392" s="3" t="s">
        <v>140</v>
      </c>
      <c r="C392" s="29">
        <v>1</v>
      </c>
      <c r="D392" s="29">
        <v>0</v>
      </c>
      <c r="E392" s="34">
        <f t="shared" si="35"/>
        <v>2.310536044362292E-4</v>
      </c>
      <c r="F392" s="34" t="str">
        <f t="shared" si="36"/>
        <v/>
      </c>
      <c r="G392" s="31" t="str">
        <f t="shared" si="37"/>
        <v>0</v>
      </c>
      <c r="H392" s="26">
        <f t="shared" si="38"/>
        <v>0</v>
      </c>
    </row>
    <row r="393" spans="2:8" s="17" customFormat="1" ht="15" x14ac:dyDescent="0.2">
      <c r="B393" s="3" t="s">
        <v>390</v>
      </c>
      <c r="C393" s="29">
        <v>18</v>
      </c>
      <c r="D393" s="29">
        <v>86</v>
      </c>
      <c r="E393" s="34">
        <f t="shared" si="35"/>
        <v>4.1589648798521254E-3</v>
      </c>
      <c r="F393" s="34">
        <f t="shared" si="36"/>
        <v>3.4113447044823483E-2</v>
      </c>
      <c r="G393" s="31">
        <f t="shared" si="37"/>
        <v>3.7777777777777777</v>
      </c>
      <c r="H393" s="26">
        <f t="shared" si="38"/>
        <v>1.5711645101663584E-2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1</v>
      </c>
      <c r="E398" s="34" t="str">
        <f t="shared" si="35"/>
        <v/>
      </c>
      <c r="F398" s="34">
        <f t="shared" si="36"/>
        <v>3.9666798889329631E-4</v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1</v>
      </c>
      <c r="D400" s="29">
        <v>0</v>
      </c>
      <c r="E400" s="34">
        <f t="shared" si="35"/>
        <v>2.310536044362292E-4</v>
      </c>
      <c r="F400" s="34" t="str">
        <f t="shared" si="36"/>
        <v/>
      </c>
      <c r="G400" s="31" t="str">
        <f t="shared" si="37"/>
        <v>0</v>
      </c>
      <c r="H400" s="26">
        <f t="shared" si="38"/>
        <v>0</v>
      </c>
    </row>
    <row r="401" spans="2:8" s="17" customFormat="1" ht="15" x14ac:dyDescent="0.2">
      <c r="B401" s="3" t="s">
        <v>392</v>
      </c>
      <c r="C401" s="29">
        <v>2</v>
      </c>
      <c r="D401" s="29">
        <v>8</v>
      </c>
      <c r="E401" s="34">
        <f t="shared" si="35"/>
        <v>4.621072088724584E-4</v>
      </c>
      <c r="F401" s="34">
        <f t="shared" si="36"/>
        <v>3.1733439111463705E-3</v>
      </c>
      <c r="G401" s="31">
        <f t="shared" si="37"/>
        <v>3</v>
      </c>
      <c r="H401" s="26">
        <f t="shared" si="38"/>
        <v>1.3863216266173752E-3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1</v>
      </c>
      <c r="D403" s="29">
        <v>2</v>
      </c>
      <c r="E403" s="34">
        <f t="shared" si="35"/>
        <v>2.310536044362292E-4</v>
      </c>
      <c r="F403" s="34">
        <f t="shared" si="36"/>
        <v>7.9333597778659263E-4</v>
      </c>
      <c r="G403" s="31">
        <f t="shared" si="37"/>
        <v>1</v>
      </c>
      <c r="H403" s="26">
        <f t="shared" si="38"/>
        <v>2.310536044362292E-4</v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9</v>
      </c>
      <c r="E405" s="34" t="str">
        <f t="shared" si="35"/>
        <v/>
      </c>
      <c r="F405" s="34">
        <f t="shared" si="36"/>
        <v>3.5700119000396666E-3</v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10</v>
      </c>
      <c r="D406" s="29">
        <v>7</v>
      </c>
      <c r="E406" s="34">
        <f t="shared" si="35"/>
        <v>2.3105360443622922E-3</v>
      </c>
      <c r="F406" s="34">
        <f t="shared" si="36"/>
        <v>2.776675922253074E-3</v>
      </c>
      <c r="G406" s="31">
        <f t="shared" si="37"/>
        <v>-0.3</v>
      </c>
      <c r="H406" s="26">
        <f t="shared" si="38"/>
        <v>-6.9316081330868761E-4</v>
      </c>
    </row>
    <row r="407" spans="2:8" s="17" customFormat="1" ht="15" x14ac:dyDescent="0.2">
      <c r="B407" s="3" t="s">
        <v>398</v>
      </c>
      <c r="C407" s="29">
        <v>0</v>
      </c>
      <c r="D407" s="29">
        <v>0</v>
      </c>
      <c r="E407" s="34" t="str">
        <f t="shared" si="35"/>
        <v/>
      </c>
      <c r="F407" s="34" t="str">
        <f t="shared" si="36"/>
        <v/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50</v>
      </c>
      <c r="D408" s="29">
        <v>72</v>
      </c>
      <c r="E408" s="34">
        <f t="shared" si="35"/>
        <v>1.1552680221811461E-2</v>
      </c>
      <c r="F408" s="34">
        <f t="shared" si="36"/>
        <v>2.8560095200317333E-2</v>
      </c>
      <c r="G408" s="31">
        <f t="shared" si="37"/>
        <v>0.44</v>
      </c>
      <c r="H408" s="26">
        <f t="shared" si="38"/>
        <v>5.0831792975970427E-3</v>
      </c>
    </row>
    <row r="409" spans="2:8" s="17" customFormat="1" ht="15" x14ac:dyDescent="0.2">
      <c r="B409" s="3" t="s">
        <v>139</v>
      </c>
      <c r="C409" s="29">
        <v>1</v>
      </c>
      <c r="D409" s="29">
        <v>1</v>
      </c>
      <c r="E409" s="34">
        <f t="shared" si="35"/>
        <v>2.310536044362292E-4</v>
      </c>
      <c r="F409" s="34">
        <f t="shared" si="36"/>
        <v>3.9666798889329631E-4</v>
      </c>
      <c r="G409" s="31">
        <f t="shared" si="37"/>
        <v>0</v>
      </c>
      <c r="H409" s="26">
        <f t="shared" si="38"/>
        <v>0</v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1</v>
      </c>
      <c r="D411" s="29">
        <v>0</v>
      </c>
      <c r="E411" s="34">
        <f t="shared" si="35"/>
        <v>2.310536044362292E-4</v>
      </c>
      <c r="F411" s="34" t="str">
        <f t="shared" si="36"/>
        <v/>
      </c>
      <c r="G411" s="31" t="str">
        <f t="shared" si="37"/>
        <v>0</v>
      </c>
      <c r="H411" s="26">
        <f t="shared" si="38"/>
        <v>0</v>
      </c>
    </row>
    <row r="412" spans="2:8" s="17" customFormat="1" ht="30" x14ac:dyDescent="0.2">
      <c r="B412" s="3" t="s">
        <v>402</v>
      </c>
      <c r="C412" s="29">
        <v>1</v>
      </c>
      <c r="D412" s="29">
        <v>31</v>
      </c>
      <c r="E412" s="34">
        <f t="shared" si="35"/>
        <v>2.310536044362292E-4</v>
      </c>
      <c r="F412" s="34">
        <f t="shared" si="36"/>
        <v>1.2296707655692185E-2</v>
      </c>
      <c r="G412" s="31">
        <f t="shared" si="37"/>
        <v>30</v>
      </c>
      <c r="H412" s="26">
        <f t="shared" si="38"/>
        <v>6.9316081330868763E-3</v>
      </c>
    </row>
    <row r="413" spans="2:8" s="17" customFormat="1" ht="30" x14ac:dyDescent="0.2">
      <c r="B413" s="3" t="s">
        <v>403</v>
      </c>
      <c r="C413" s="29">
        <v>0</v>
      </c>
      <c r="D413" s="29">
        <v>1</v>
      </c>
      <c r="E413" s="34" t="str">
        <f t="shared" si="35"/>
        <v/>
      </c>
      <c r="F413" s="34">
        <f t="shared" si="36"/>
        <v>3.9666798889329631E-4</v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1</v>
      </c>
      <c r="D415" s="29">
        <v>0</v>
      </c>
      <c r="E415" s="34">
        <f t="shared" si="35"/>
        <v>2.310536044362292E-4</v>
      </c>
      <c r="F415" s="34" t="str">
        <f t="shared" si="36"/>
        <v/>
      </c>
      <c r="G415" s="31" t="str">
        <f t="shared" si="37"/>
        <v>0</v>
      </c>
      <c r="H415" s="26">
        <f t="shared" si="38"/>
        <v>0</v>
      </c>
    </row>
    <row r="416" spans="2:8" s="17" customFormat="1" ht="30" x14ac:dyDescent="0.2">
      <c r="B416" s="3" t="s">
        <v>406</v>
      </c>
      <c r="C416" s="29">
        <v>1</v>
      </c>
      <c r="D416" s="29">
        <v>1</v>
      </c>
      <c r="E416" s="34">
        <f t="shared" si="35"/>
        <v>2.310536044362292E-4</v>
      </c>
      <c r="F416" s="34">
        <f t="shared" si="36"/>
        <v>3.9666798889329631E-4</v>
      </c>
      <c r="G416" s="31">
        <f t="shared" si="37"/>
        <v>0</v>
      </c>
      <c r="H416" s="26">
        <f t="shared" si="38"/>
        <v>0</v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1</v>
      </c>
      <c r="D422" s="29">
        <v>4</v>
      </c>
      <c r="E422" s="34">
        <f t="shared" si="35"/>
        <v>2.310536044362292E-4</v>
      </c>
      <c r="F422" s="34">
        <f t="shared" si="36"/>
        <v>1.5866719555731853E-3</v>
      </c>
      <c r="G422" s="31">
        <f t="shared" si="37"/>
        <v>3</v>
      </c>
      <c r="H422" s="26">
        <f t="shared" si="38"/>
        <v>6.9316081330868761E-4</v>
      </c>
    </row>
    <row r="423" spans="2:8" s="17" customFormat="1" ht="30" x14ac:dyDescent="0.2">
      <c r="B423" s="3" t="s">
        <v>410</v>
      </c>
      <c r="C423" s="29">
        <v>2</v>
      </c>
      <c r="D423" s="29">
        <v>0</v>
      </c>
      <c r="E423" s="34">
        <f t="shared" si="35"/>
        <v>4.621072088724584E-4</v>
      </c>
      <c r="F423" s="34" t="str">
        <f t="shared" si="36"/>
        <v/>
      </c>
      <c r="G423" s="31" t="str">
        <f t="shared" si="37"/>
        <v>0</v>
      </c>
      <c r="H423" s="26">
        <f t="shared" si="38"/>
        <v>0</v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1</v>
      </c>
      <c r="E430" s="34" t="str">
        <f t="shared" si="39"/>
        <v/>
      </c>
      <c r="F430" s="34">
        <f t="shared" si="40"/>
        <v>3.9666798889329631E-4</v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3</v>
      </c>
      <c r="D432" s="29">
        <v>0</v>
      </c>
      <c r="E432" s="34">
        <f t="shared" si="39"/>
        <v>6.9316081330868761E-4</v>
      </c>
      <c r="F432" s="34" t="str">
        <f t="shared" si="40"/>
        <v/>
      </c>
      <c r="G432" s="31" t="str">
        <f t="shared" si="41"/>
        <v>0</v>
      </c>
      <c r="H432" s="26">
        <f t="shared" si="42"/>
        <v>0</v>
      </c>
    </row>
    <row r="433" spans="2:8" s="17" customFormat="1" ht="15" x14ac:dyDescent="0.2">
      <c r="B433" s="3" t="s">
        <v>162</v>
      </c>
      <c r="C433" s="29">
        <v>53</v>
      </c>
      <c r="D433" s="29">
        <v>91</v>
      </c>
      <c r="E433" s="34">
        <f t="shared" si="39"/>
        <v>1.2245841035120148E-2</v>
      </c>
      <c r="F433" s="34">
        <f t="shared" si="40"/>
        <v>3.6096786989289961E-2</v>
      </c>
      <c r="G433" s="31">
        <f t="shared" si="41"/>
        <v>0.71698113207547165</v>
      </c>
      <c r="H433" s="26">
        <f t="shared" si="42"/>
        <v>8.7800369685767099E-3</v>
      </c>
    </row>
    <row r="434" spans="2:8" s="17" customFormat="1" ht="45" x14ac:dyDescent="0.2">
      <c r="B434" s="3" t="s">
        <v>418</v>
      </c>
      <c r="C434" s="29">
        <v>0</v>
      </c>
      <c r="D434" s="29">
        <v>1</v>
      </c>
      <c r="E434" s="34" t="str">
        <f t="shared" si="39"/>
        <v/>
      </c>
      <c r="F434" s="34">
        <f t="shared" si="40"/>
        <v>3.9666798889329631E-4</v>
      </c>
      <c r="G434" s="31" t="str">
        <f t="shared" si="41"/>
        <v>0</v>
      </c>
      <c r="H434" s="26" t="str">
        <f t="shared" si="42"/>
        <v/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1</v>
      </c>
      <c r="E436" s="34" t="str">
        <f t="shared" si="39"/>
        <v/>
      </c>
      <c r="F436" s="34">
        <f t="shared" si="40"/>
        <v>3.9666798889329631E-4</v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3</v>
      </c>
      <c r="D437" s="29">
        <v>53</v>
      </c>
      <c r="E437" s="34">
        <f t="shared" si="39"/>
        <v>6.9316081330868761E-4</v>
      </c>
      <c r="F437" s="34">
        <f t="shared" si="40"/>
        <v>2.1023403411344704E-2</v>
      </c>
      <c r="G437" s="31">
        <f t="shared" si="41"/>
        <v>16.666666666666668</v>
      </c>
      <c r="H437" s="26">
        <f t="shared" si="42"/>
        <v>1.1552680221811461E-2</v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1</v>
      </c>
      <c r="D439" s="29">
        <v>3</v>
      </c>
      <c r="E439" s="34">
        <f t="shared" si="39"/>
        <v>2.310536044362292E-4</v>
      </c>
      <c r="F439" s="34">
        <f t="shared" si="40"/>
        <v>1.1900039666798889E-3</v>
      </c>
      <c r="G439" s="31">
        <f t="shared" si="41"/>
        <v>2</v>
      </c>
      <c r="H439" s="26">
        <f t="shared" si="42"/>
        <v>4.621072088724584E-4</v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2</v>
      </c>
      <c r="D441" s="29">
        <v>11</v>
      </c>
      <c r="E441" s="34">
        <f t="shared" si="39"/>
        <v>4.621072088724584E-4</v>
      </c>
      <c r="F441" s="34">
        <f t="shared" si="40"/>
        <v>4.3633478778262597E-3</v>
      </c>
      <c r="G441" s="31">
        <f t="shared" si="41"/>
        <v>4.5</v>
      </c>
      <c r="H441" s="26">
        <f t="shared" si="42"/>
        <v>2.0794824399260627E-3</v>
      </c>
    </row>
    <row r="442" spans="2:8" s="17" customFormat="1" ht="15" x14ac:dyDescent="0.2">
      <c r="B442" s="3" t="s">
        <v>422</v>
      </c>
      <c r="C442" s="29">
        <v>0</v>
      </c>
      <c r="D442" s="29">
        <v>1</v>
      </c>
      <c r="E442" s="34" t="str">
        <f t="shared" si="39"/>
        <v/>
      </c>
      <c r="F442" s="34">
        <f t="shared" si="40"/>
        <v>3.9666798889329631E-4</v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3</v>
      </c>
      <c r="D443" s="29">
        <v>0</v>
      </c>
      <c r="E443" s="34">
        <f t="shared" si="39"/>
        <v>6.9316081330868761E-4</v>
      </c>
      <c r="F443" s="34" t="str">
        <f t="shared" si="40"/>
        <v/>
      </c>
      <c r="G443" s="31" t="str">
        <f t="shared" si="41"/>
        <v>0</v>
      </c>
      <c r="H443" s="26">
        <f t="shared" si="42"/>
        <v>0</v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1</v>
      </c>
      <c r="E445" s="34" t="str">
        <f t="shared" si="39"/>
        <v/>
      </c>
      <c r="F445" s="34">
        <f t="shared" si="40"/>
        <v>3.9666798889329631E-4</v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1</v>
      </c>
      <c r="D447" s="29">
        <v>0</v>
      </c>
      <c r="E447" s="34">
        <f t="shared" si="39"/>
        <v>2.310536044362292E-4</v>
      </c>
      <c r="F447" s="34" t="str">
        <f t="shared" si="40"/>
        <v/>
      </c>
      <c r="G447" s="31" t="str">
        <f t="shared" si="41"/>
        <v>0</v>
      </c>
      <c r="H447" s="26">
        <f t="shared" si="42"/>
        <v>0</v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1</v>
      </c>
      <c r="D449" s="29">
        <v>0</v>
      </c>
      <c r="E449" s="34">
        <f t="shared" si="39"/>
        <v>2.310536044362292E-4</v>
      </c>
      <c r="F449" s="34" t="str">
        <f t="shared" si="40"/>
        <v/>
      </c>
      <c r="G449" s="31" t="str">
        <f t="shared" si="41"/>
        <v>0</v>
      </c>
      <c r="H449" s="26">
        <f t="shared" si="42"/>
        <v>0</v>
      </c>
    </row>
    <row r="450" spans="2:8" s="17" customFormat="1" ht="30" x14ac:dyDescent="0.2">
      <c r="B450" s="3" t="s">
        <v>430</v>
      </c>
      <c r="C450" s="29">
        <v>1</v>
      </c>
      <c r="D450" s="29">
        <v>0</v>
      </c>
      <c r="E450" s="34">
        <f t="shared" si="39"/>
        <v>2.310536044362292E-4</v>
      </c>
      <c r="F450" s="34" t="str">
        <f t="shared" si="40"/>
        <v/>
      </c>
      <c r="G450" s="31" t="str">
        <f t="shared" si="41"/>
        <v>0</v>
      </c>
      <c r="H450" s="26">
        <f t="shared" si="42"/>
        <v>0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1</v>
      </c>
      <c r="D455" s="29">
        <v>0</v>
      </c>
      <c r="E455" s="34">
        <f t="shared" si="39"/>
        <v>2.310536044362292E-4</v>
      </c>
      <c r="F455" s="34" t="str">
        <f t="shared" si="40"/>
        <v/>
      </c>
      <c r="G455" s="31" t="str">
        <f t="shared" si="41"/>
        <v>0</v>
      </c>
      <c r="H455" s="26">
        <f t="shared" si="42"/>
        <v>0</v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2</v>
      </c>
      <c r="D460" s="29">
        <v>4</v>
      </c>
      <c r="E460" s="34">
        <f t="shared" si="39"/>
        <v>4.621072088724584E-4</v>
      </c>
      <c r="F460" s="34">
        <f t="shared" si="40"/>
        <v>1.5866719555731853E-3</v>
      </c>
      <c r="G460" s="31">
        <f t="shared" si="41"/>
        <v>1</v>
      </c>
      <c r="H460" s="26">
        <f t="shared" si="42"/>
        <v>4.621072088724584E-4</v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5</v>
      </c>
      <c r="D463" s="29">
        <v>39</v>
      </c>
      <c r="E463" s="34">
        <f t="shared" si="39"/>
        <v>1.1552680221811461E-3</v>
      </c>
      <c r="F463" s="34">
        <f t="shared" si="40"/>
        <v>1.5470051566838556E-2</v>
      </c>
      <c r="G463" s="31">
        <f t="shared" si="41"/>
        <v>6.8</v>
      </c>
      <c r="H463" s="26">
        <f t="shared" si="42"/>
        <v>7.8558225508317935E-3</v>
      </c>
    </row>
    <row r="464" spans="2:8" s="17" customFormat="1" ht="15" x14ac:dyDescent="0.2">
      <c r="B464" s="3" t="s">
        <v>478</v>
      </c>
      <c r="C464" s="29">
        <v>1</v>
      </c>
      <c r="D464" s="29">
        <v>0</v>
      </c>
      <c r="E464" s="34">
        <f t="shared" si="39"/>
        <v>2.310536044362292E-4</v>
      </c>
      <c r="F464" s="34" t="str">
        <f t="shared" si="40"/>
        <v/>
      </c>
      <c r="G464" s="31" t="str">
        <f t="shared" si="41"/>
        <v>0</v>
      </c>
      <c r="H464" s="26">
        <f t="shared" si="42"/>
        <v>0</v>
      </c>
    </row>
    <row r="465" spans="2:8" s="17" customFormat="1" ht="15" x14ac:dyDescent="0.2">
      <c r="B465" s="3" t="s">
        <v>183</v>
      </c>
      <c r="C465" s="29">
        <v>0</v>
      </c>
      <c r="D465" s="29">
        <v>1</v>
      </c>
      <c r="E465" s="34" t="str">
        <f t="shared" si="39"/>
        <v/>
      </c>
      <c r="F465" s="34">
        <f t="shared" si="40"/>
        <v>3.9666798889329631E-4</v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0</v>
      </c>
      <c r="D467" s="29">
        <v>5</v>
      </c>
      <c r="E467" s="34" t="str">
        <f t="shared" si="39"/>
        <v/>
      </c>
      <c r="F467" s="34">
        <f t="shared" si="40"/>
        <v>1.9833399444664813E-3</v>
      </c>
      <c r="G467" s="31" t="str">
        <f t="shared" si="41"/>
        <v>0</v>
      </c>
      <c r="H467" s="26" t="str">
        <f t="shared" si="42"/>
        <v/>
      </c>
    </row>
    <row r="468" spans="2:8" s="17" customFormat="1" ht="15" x14ac:dyDescent="0.2">
      <c r="B468" s="3" t="s">
        <v>182</v>
      </c>
      <c r="C468" s="29">
        <v>2</v>
      </c>
      <c r="D468" s="29">
        <v>0</v>
      </c>
      <c r="E468" s="34">
        <f t="shared" si="39"/>
        <v>4.621072088724584E-4</v>
      </c>
      <c r="F468" s="34" t="str">
        <f t="shared" si="40"/>
        <v/>
      </c>
      <c r="G468" s="31" t="str">
        <f t="shared" si="41"/>
        <v>0</v>
      </c>
      <c r="H468" s="26">
        <f t="shared" si="42"/>
        <v>0</v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1</v>
      </c>
      <c r="D470" s="29">
        <v>0</v>
      </c>
      <c r="E470" s="34">
        <f t="shared" si="39"/>
        <v>2.310536044362292E-4</v>
      </c>
      <c r="F470" s="34" t="str">
        <f t="shared" si="40"/>
        <v/>
      </c>
      <c r="G470" s="31" t="str">
        <f t="shared" si="41"/>
        <v>0</v>
      </c>
      <c r="H470" s="26">
        <f t="shared" si="42"/>
        <v>0</v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1</v>
      </c>
      <c r="D475" s="29">
        <v>0</v>
      </c>
      <c r="E475" s="34">
        <f t="shared" si="39"/>
        <v>2.310536044362292E-4</v>
      </c>
      <c r="F475" s="34" t="str">
        <f t="shared" si="40"/>
        <v/>
      </c>
      <c r="G475" s="31" t="str">
        <f t="shared" si="41"/>
        <v>0</v>
      </c>
      <c r="H475" s="26">
        <f t="shared" si="42"/>
        <v>0</v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14</v>
      </c>
      <c r="D478" s="29">
        <v>23</v>
      </c>
      <c r="E478" s="34">
        <f t="shared" si="39"/>
        <v>3.234750462107209E-3</v>
      </c>
      <c r="F478" s="34">
        <f t="shared" si="40"/>
        <v>9.1233637445458145E-3</v>
      </c>
      <c r="G478" s="31">
        <f t="shared" si="41"/>
        <v>0.6428571428571429</v>
      </c>
      <c r="H478" s="26">
        <f t="shared" si="42"/>
        <v>2.0794824399260631E-3</v>
      </c>
    </row>
    <row r="479" spans="2:8" s="17" customFormat="1" ht="30" x14ac:dyDescent="0.2">
      <c r="B479" s="3" t="s">
        <v>440</v>
      </c>
      <c r="C479" s="29">
        <v>1</v>
      </c>
      <c r="D479" s="29">
        <v>0</v>
      </c>
      <c r="E479" s="34">
        <f t="shared" si="39"/>
        <v>2.310536044362292E-4</v>
      </c>
      <c r="F479" s="34" t="str">
        <f t="shared" si="40"/>
        <v/>
      </c>
      <c r="G479" s="31" t="str">
        <f t="shared" si="41"/>
        <v>0</v>
      </c>
      <c r="H479" s="26">
        <f t="shared" si="42"/>
        <v>0</v>
      </c>
    </row>
    <row r="480" spans="2:8" s="17" customFormat="1" ht="15" x14ac:dyDescent="0.2">
      <c r="B480" s="3" t="s">
        <v>441</v>
      </c>
      <c r="C480" s="29">
        <v>0</v>
      </c>
      <c r="D480" s="29">
        <v>1</v>
      </c>
      <c r="E480" s="34" t="str">
        <f t="shared" si="39"/>
        <v/>
      </c>
      <c r="F480" s="34">
        <f t="shared" si="40"/>
        <v>3.9666798889329631E-4</v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17</v>
      </c>
      <c r="D483" s="29">
        <v>52</v>
      </c>
      <c r="E483" s="34">
        <f t="shared" si="39"/>
        <v>3.9279112754158968E-3</v>
      </c>
      <c r="F483" s="34">
        <f t="shared" si="40"/>
        <v>2.0626735422451407E-2</v>
      </c>
      <c r="G483" s="31">
        <f t="shared" si="41"/>
        <v>2.0588235294117645</v>
      </c>
      <c r="H483" s="26">
        <f t="shared" si="42"/>
        <v>8.0868761552680222E-3</v>
      </c>
    </row>
    <row r="484" spans="2:8" s="17" customFormat="1" ht="30" x14ac:dyDescent="0.2">
      <c r="B484" s="3" t="s">
        <v>184</v>
      </c>
      <c r="C484" s="29">
        <v>43</v>
      </c>
      <c r="D484" s="29">
        <v>69</v>
      </c>
      <c r="E484" s="34">
        <f t="shared" si="39"/>
        <v>9.9353049907578567E-3</v>
      </c>
      <c r="F484" s="34">
        <f t="shared" si="40"/>
        <v>2.7370091233637445E-2</v>
      </c>
      <c r="G484" s="31">
        <f t="shared" si="41"/>
        <v>0.60465116279069764</v>
      </c>
      <c r="H484" s="26">
        <f t="shared" si="42"/>
        <v>6.0073937153419599E-3</v>
      </c>
    </row>
    <row r="485" spans="2:8" s="17" customFormat="1" ht="15" x14ac:dyDescent="0.2">
      <c r="B485" s="3" t="s">
        <v>443</v>
      </c>
      <c r="C485" s="29">
        <v>64</v>
      </c>
      <c r="D485" s="29">
        <v>199</v>
      </c>
      <c r="E485" s="34">
        <f t="shared" si="39"/>
        <v>1.4787430683918669E-2</v>
      </c>
      <c r="F485" s="34">
        <f t="shared" si="40"/>
        <v>7.8936929789765964E-2</v>
      </c>
      <c r="G485" s="31">
        <f t="shared" si="41"/>
        <v>2.109375</v>
      </c>
      <c r="H485" s="26">
        <f t="shared" si="42"/>
        <v>3.1192236598890942E-2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2</v>
      </c>
      <c r="D491" s="29">
        <v>2</v>
      </c>
      <c r="E491" s="34">
        <f t="shared" si="43"/>
        <v>4.621072088724584E-4</v>
      </c>
      <c r="F491" s="34">
        <f t="shared" si="44"/>
        <v>7.9333597778659263E-4</v>
      </c>
      <c r="G491" s="31">
        <f t="shared" si="45"/>
        <v>0</v>
      </c>
      <c r="H491" s="26">
        <f t="shared" si="46"/>
        <v>0</v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1</v>
      </c>
      <c r="D493" s="29">
        <v>3</v>
      </c>
      <c r="E493" s="34">
        <f t="shared" si="43"/>
        <v>2.310536044362292E-4</v>
      </c>
      <c r="F493" s="34">
        <f t="shared" si="44"/>
        <v>1.1900039666798889E-3</v>
      </c>
      <c r="G493" s="31">
        <f t="shared" si="45"/>
        <v>2</v>
      </c>
      <c r="H493" s="26">
        <f t="shared" si="46"/>
        <v>4.621072088724584E-4</v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3</v>
      </c>
      <c r="E497" s="34" t="str">
        <f t="shared" si="43"/>
        <v/>
      </c>
      <c r="F497" s="34">
        <f t="shared" si="44"/>
        <v>1.1900039666798889E-3</v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1</v>
      </c>
      <c r="D499" s="29">
        <v>0</v>
      </c>
      <c r="E499" s="34">
        <f t="shared" si="43"/>
        <v>2.310536044362292E-4</v>
      </c>
      <c r="F499" s="34" t="str">
        <f t="shared" si="44"/>
        <v/>
      </c>
      <c r="G499" s="31" t="str">
        <f t="shared" si="45"/>
        <v>0</v>
      </c>
      <c r="H499" s="26">
        <f t="shared" si="46"/>
        <v>0</v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9343</v>
      </c>
      <c r="D505" s="21">
        <f>SUM(D506:D530)</f>
        <v>4453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-0.52338649256127578</v>
      </c>
      <c r="H505" s="22">
        <f>+IF(OR(AND(E505=""),(G505="")),"",E505*G505)</f>
        <v>-0.52338649256127578</v>
      </c>
    </row>
    <row r="506" spans="2:8" s="17" customFormat="1" ht="15" x14ac:dyDescent="0.2">
      <c r="B506" s="3" t="s">
        <v>454</v>
      </c>
      <c r="C506" s="29">
        <v>0</v>
      </c>
      <c r="D506" s="29">
        <v>0</v>
      </c>
      <c r="E506" s="34" t="str">
        <f>+IF(C506=0,"",C506/C$505)</f>
        <v/>
      </c>
      <c r="F506" s="34" t="str">
        <f>+IF(D506=0,"",D506/D$505)</f>
        <v/>
      </c>
      <c r="G506" s="31" t="str">
        <f>+IF(OR(AND(D506=0),(C506=0)),"0",((D506-C506)/C506))</f>
        <v>0</v>
      </c>
      <c r="H506" s="26" t="str">
        <f>+IF(OR(AND(E506=""),(G506="")),"",E506*G506)</f>
        <v/>
      </c>
    </row>
    <row r="507" spans="2:8" s="17" customFormat="1" ht="15" x14ac:dyDescent="0.2">
      <c r="B507" s="3" t="s">
        <v>187</v>
      </c>
      <c r="C507" s="29">
        <v>25</v>
      </c>
      <c r="D507" s="29">
        <v>74</v>
      </c>
      <c r="E507" s="34">
        <f t="shared" ref="E507:E529" si="47">+IF(C507=0,"",C507/C$505)</f>
        <v>2.6758000642192015E-3</v>
      </c>
      <c r="F507" s="34">
        <f t="shared" ref="F507:F529" si="48">+IF(D507=0,"",D507/D$505)</f>
        <v>1.6618010330114528E-2</v>
      </c>
      <c r="G507" s="31">
        <f t="shared" ref="G507:G529" si="49">+IF(OR(AND(D507=0),(C507=0)),"0",((D507-C507)/C507))</f>
        <v>1.96</v>
      </c>
      <c r="H507" s="26">
        <f t="shared" ref="H507:H530" si="50">+IF(OR(AND(E507=""),(G507="")),"",E507*G507)</f>
        <v>5.2445681258696348E-3</v>
      </c>
    </row>
    <row r="508" spans="2:8" s="17" customFormat="1" ht="15" x14ac:dyDescent="0.2">
      <c r="B508" s="3" t="s">
        <v>455</v>
      </c>
      <c r="C508" s="29">
        <v>79</v>
      </c>
      <c r="D508" s="29">
        <v>189</v>
      </c>
      <c r="E508" s="34">
        <f t="shared" si="47"/>
        <v>8.4555282029326762E-3</v>
      </c>
      <c r="F508" s="34">
        <f t="shared" si="48"/>
        <v>4.2443296653941164E-2</v>
      </c>
      <c r="G508" s="31">
        <f t="shared" si="49"/>
        <v>1.3924050632911393</v>
      </c>
      <c r="H508" s="26">
        <f t="shared" si="50"/>
        <v>1.1773520282564487E-2</v>
      </c>
    </row>
    <row r="509" spans="2:8" s="17" customFormat="1" ht="15" x14ac:dyDescent="0.2">
      <c r="B509" s="3" t="s">
        <v>456</v>
      </c>
      <c r="C509" s="29">
        <v>42</v>
      </c>
      <c r="D509" s="29">
        <v>64</v>
      </c>
      <c r="E509" s="34">
        <f t="shared" si="47"/>
        <v>4.4953441078882583E-3</v>
      </c>
      <c r="F509" s="34">
        <f t="shared" si="48"/>
        <v>1.4372333258477431E-2</v>
      </c>
      <c r="G509" s="31">
        <f t="shared" si="49"/>
        <v>0.52380952380952384</v>
      </c>
      <c r="H509" s="26">
        <f t="shared" si="50"/>
        <v>2.3547040565128972E-3</v>
      </c>
    </row>
    <row r="510" spans="2:8" s="17" customFormat="1" ht="15" x14ac:dyDescent="0.2">
      <c r="B510" s="3" t="s">
        <v>188</v>
      </c>
      <c r="C510" s="29">
        <v>2</v>
      </c>
      <c r="D510" s="29">
        <v>0</v>
      </c>
      <c r="E510" s="34">
        <f t="shared" si="47"/>
        <v>2.1406400513753612E-4</v>
      </c>
      <c r="F510" s="34" t="str">
        <f t="shared" si="48"/>
        <v/>
      </c>
      <c r="G510" s="31" t="str">
        <f t="shared" si="49"/>
        <v>0</v>
      </c>
      <c r="H510" s="26">
        <f t="shared" si="50"/>
        <v>0</v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1</v>
      </c>
      <c r="E512" s="34" t="str">
        <f t="shared" si="47"/>
        <v/>
      </c>
      <c r="F512" s="34">
        <f t="shared" si="48"/>
        <v>2.2456770716370987E-4</v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1</v>
      </c>
      <c r="E513" s="34" t="str">
        <f t="shared" si="47"/>
        <v/>
      </c>
      <c r="F513" s="34">
        <f t="shared" si="48"/>
        <v>2.2456770716370987E-4</v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1</v>
      </c>
      <c r="E514" s="34" t="str">
        <f t="shared" si="47"/>
        <v/>
      </c>
      <c r="F514" s="34">
        <f t="shared" si="48"/>
        <v>2.2456770716370987E-4</v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2</v>
      </c>
      <c r="D515" s="29">
        <v>1</v>
      </c>
      <c r="E515" s="34">
        <f t="shared" si="47"/>
        <v>2.1406400513753612E-4</v>
      </c>
      <c r="F515" s="34">
        <f t="shared" si="48"/>
        <v>2.2456770716370987E-4</v>
      </c>
      <c r="G515" s="31">
        <f t="shared" si="49"/>
        <v>-0.5</v>
      </c>
      <c r="H515" s="26">
        <f t="shared" si="50"/>
        <v>-1.0703200256876806E-4</v>
      </c>
    </row>
    <row r="516" spans="2:8" s="17" customFormat="1" ht="15" x14ac:dyDescent="0.2">
      <c r="B516" s="3" t="s">
        <v>459</v>
      </c>
      <c r="C516" s="29">
        <v>0</v>
      </c>
      <c r="D516" s="29">
        <v>1</v>
      </c>
      <c r="E516" s="34" t="str">
        <f t="shared" si="47"/>
        <v/>
      </c>
      <c r="F516" s="34">
        <f t="shared" si="48"/>
        <v>2.2456770716370987E-4</v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4</v>
      </c>
      <c r="D517" s="29">
        <v>52</v>
      </c>
      <c r="E517" s="34">
        <f t="shared" si="47"/>
        <v>4.2812801027507225E-4</v>
      </c>
      <c r="F517" s="34">
        <f t="shared" si="48"/>
        <v>1.1677520772512913E-2</v>
      </c>
      <c r="G517" s="31">
        <f t="shared" si="49"/>
        <v>12</v>
      </c>
      <c r="H517" s="26">
        <f t="shared" si="50"/>
        <v>5.1375361233008668E-3</v>
      </c>
    </row>
    <row r="518" spans="2:8" s="17" customFormat="1" ht="15" x14ac:dyDescent="0.2">
      <c r="B518" s="3" t="s">
        <v>190</v>
      </c>
      <c r="C518" s="29">
        <v>55</v>
      </c>
      <c r="D518" s="29">
        <v>84</v>
      </c>
      <c r="E518" s="34">
        <f t="shared" si="47"/>
        <v>5.8867601412822433E-3</v>
      </c>
      <c r="F518" s="34">
        <f t="shared" si="48"/>
        <v>1.8863687401751629E-2</v>
      </c>
      <c r="G518" s="31">
        <f t="shared" si="49"/>
        <v>0.52727272727272723</v>
      </c>
      <c r="H518" s="26">
        <f t="shared" si="50"/>
        <v>3.1039280744942733E-3</v>
      </c>
    </row>
    <row r="519" spans="2:8" s="17" customFormat="1" ht="15" x14ac:dyDescent="0.2">
      <c r="B519" s="3" t="s">
        <v>192</v>
      </c>
      <c r="C519" s="29">
        <v>1</v>
      </c>
      <c r="D519" s="29">
        <v>1</v>
      </c>
      <c r="E519" s="34">
        <f t="shared" si="47"/>
        <v>1.0703200256876806E-4</v>
      </c>
      <c r="F519" s="34">
        <f t="shared" si="48"/>
        <v>2.2456770716370987E-4</v>
      </c>
      <c r="G519" s="31">
        <f t="shared" si="49"/>
        <v>0</v>
      </c>
      <c r="H519" s="26">
        <f t="shared" si="50"/>
        <v>0</v>
      </c>
    </row>
    <row r="520" spans="2:8" s="17" customFormat="1" ht="15" x14ac:dyDescent="0.2">
      <c r="B520" s="3" t="s">
        <v>191</v>
      </c>
      <c r="C520" s="29">
        <v>0</v>
      </c>
      <c r="D520" s="29">
        <v>62</v>
      </c>
      <c r="E520" s="34" t="str">
        <f t="shared" si="47"/>
        <v/>
      </c>
      <c r="F520" s="34">
        <f t="shared" si="48"/>
        <v>1.3923197844150012E-2</v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130</v>
      </c>
      <c r="D521" s="29">
        <v>362</v>
      </c>
      <c r="E521" s="34">
        <f t="shared" si="47"/>
        <v>1.3914160333939848E-2</v>
      </c>
      <c r="F521" s="34">
        <f t="shared" si="48"/>
        <v>8.1293509993262972E-2</v>
      </c>
      <c r="G521" s="31">
        <f t="shared" si="49"/>
        <v>1.7846153846153847</v>
      </c>
      <c r="H521" s="26">
        <f t="shared" si="50"/>
        <v>2.4831424595954193E-2</v>
      </c>
    </row>
    <row r="522" spans="2:8" s="17" customFormat="1" ht="15" x14ac:dyDescent="0.2">
      <c r="B522" s="3" t="s">
        <v>193</v>
      </c>
      <c r="C522" s="29">
        <v>8973</v>
      </c>
      <c r="D522" s="29">
        <v>3430</v>
      </c>
      <c r="E522" s="34">
        <f t="shared" si="47"/>
        <v>0.96039815904955583</v>
      </c>
      <c r="F522" s="34">
        <f t="shared" si="48"/>
        <v>0.77026723557152477</v>
      </c>
      <c r="G522" s="31">
        <f t="shared" si="49"/>
        <v>-0.61774211523459266</v>
      </c>
      <c r="H522" s="26">
        <f t="shared" si="50"/>
        <v>-0.59327839023868134</v>
      </c>
    </row>
    <row r="523" spans="2:8" s="17" customFormat="1" ht="15" x14ac:dyDescent="0.2">
      <c r="B523" s="3" t="s">
        <v>462</v>
      </c>
      <c r="C523" s="29">
        <v>0</v>
      </c>
      <c r="D523" s="29">
        <v>5</v>
      </c>
      <c r="E523" s="34" t="str">
        <f t="shared" si="47"/>
        <v/>
      </c>
      <c r="F523" s="34">
        <f t="shared" si="48"/>
        <v>1.1228385358185494E-3</v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5</v>
      </c>
      <c r="D524" s="29">
        <v>6</v>
      </c>
      <c r="E524" s="34">
        <f t="shared" si="47"/>
        <v>5.3516001284384027E-4</v>
      </c>
      <c r="F524" s="34">
        <f t="shared" si="48"/>
        <v>1.3474062429822591E-3</v>
      </c>
      <c r="G524" s="31">
        <f t="shared" si="49"/>
        <v>0.2</v>
      </c>
      <c r="H524" s="26">
        <f t="shared" si="50"/>
        <v>1.0703200256876806E-4</v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14</v>
      </c>
      <c r="D526" s="29">
        <v>1</v>
      </c>
      <c r="E526" s="34">
        <f t="shared" si="47"/>
        <v>1.4984480359627528E-3</v>
      </c>
      <c r="F526" s="34">
        <f t="shared" si="48"/>
        <v>2.2456770716370987E-4</v>
      </c>
      <c r="G526" s="31">
        <f t="shared" si="49"/>
        <v>-0.9285714285714286</v>
      </c>
      <c r="H526" s="26">
        <f t="shared" si="50"/>
        <v>-1.3914160333939848E-3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8</v>
      </c>
      <c r="D529" s="29">
        <v>116</v>
      </c>
      <c r="E529" s="34">
        <f t="shared" si="47"/>
        <v>8.5625602055014449E-4</v>
      </c>
      <c r="F529" s="34">
        <f t="shared" si="48"/>
        <v>2.6049854030990343E-2</v>
      </c>
      <c r="G529" s="31">
        <f t="shared" si="49"/>
        <v>13.5</v>
      </c>
      <c r="H529" s="26">
        <f t="shared" si="50"/>
        <v>1.155945627742695E-2</v>
      </c>
    </row>
    <row r="530" spans="2:8" s="17" customFormat="1" ht="30" x14ac:dyDescent="0.2">
      <c r="B530" s="3" t="s">
        <v>467</v>
      </c>
      <c r="C530" s="29">
        <v>3</v>
      </c>
      <c r="D530" s="29">
        <v>2</v>
      </c>
      <c r="E530" s="34">
        <f>+IF(C530=0,"",C530/C$505)</f>
        <v>3.2109600770630417E-4</v>
      </c>
      <c r="F530" s="34">
        <f>+IF(D530=0,"",D530/D$505)</f>
        <v>4.4913541432741973E-4</v>
      </c>
      <c r="G530" s="31">
        <f>+IF(OR(AND(D530=0),(C530=0)),"0",((D530-C530)/C530))</f>
        <v>-0.33333333333333331</v>
      </c>
      <c r="H530" s="26">
        <f t="shared" si="50"/>
        <v>-1.0703200256876805E-4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555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500</v>
      </c>
      <c r="C8" s="20">
        <f>+C18+C70+C151+C294+C505</f>
        <v>16719</v>
      </c>
      <c r="D8" s="21">
        <f>+D18+D70+D151+D294+D505</f>
        <v>17268</v>
      </c>
      <c r="E8" s="22">
        <f>SUM(E9:E13)</f>
        <v>1</v>
      </c>
      <c r="F8" s="22">
        <f>SUM(F9:F13)</f>
        <v>1</v>
      </c>
      <c r="G8" s="22">
        <f t="shared" ref="G8:G13" si="0">+(D8-C8)/C8</f>
        <v>3.2836892158621928E-2</v>
      </c>
      <c r="H8" s="22">
        <f t="shared" ref="H8:H13" si="1">+IF(OR(AND(E8=""),(G8="")),"",E8*G8)</f>
        <v>3.2836892158621928E-2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147</v>
      </c>
      <c r="D9" s="24">
        <f>+D18</f>
        <v>268</v>
      </c>
      <c r="E9" s="25">
        <f t="shared" ref="E9:F13" si="2">+C9/C$8</f>
        <v>8.792391889467073E-3</v>
      </c>
      <c r="F9" s="25">
        <f t="shared" si="2"/>
        <v>1.5520037062775075E-2</v>
      </c>
      <c r="G9" s="25">
        <f t="shared" si="0"/>
        <v>0.8231292517006803</v>
      </c>
      <c r="H9" s="26">
        <f t="shared" si="1"/>
        <v>7.2372749566361628E-3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1282</v>
      </c>
      <c r="D10" s="24">
        <f>+D70</f>
        <v>2003</v>
      </c>
      <c r="E10" s="25">
        <f t="shared" si="2"/>
        <v>7.6679227226508759E-2</v>
      </c>
      <c r="F10" s="25">
        <f t="shared" si="2"/>
        <v>0.11599490386842715</v>
      </c>
      <c r="G10" s="25">
        <f t="shared" si="0"/>
        <v>0.56240249609984394</v>
      </c>
      <c r="H10" s="26">
        <f t="shared" si="1"/>
        <v>4.3124588791195642E-2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1125</v>
      </c>
      <c r="D11" s="24">
        <f>+D151</f>
        <v>3144</v>
      </c>
      <c r="E11" s="25">
        <f t="shared" si="2"/>
        <v>6.7288713439799031E-2</v>
      </c>
      <c r="F11" s="25">
        <f t="shared" si="2"/>
        <v>0.18207088255733148</v>
      </c>
      <c r="G11" s="25">
        <f t="shared" si="0"/>
        <v>1.7946666666666666</v>
      </c>
      <c r="H11" s="26">
        <f t="shared" si="1"/>
        <v>0.12076081105329266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8767</v>
      </c>
      <c r="D12" s="24">
        <f>+D294</f>
        <v>8371</v>
      </c>
      <c r="E12" s="25">
        <f t="shared" si="2"/>
        <v>0.52437346731263834</v>
      </c>
      <c r="F12" s="25">
        <f t="shared" si="2"/>
        <v>0.48476951586750056</v>
      </c>
      <c r="G12" s="25">
        <f t="shared" si="0"/>
        <v>-4.51693851944793E-2</v>
      </c>
      <c r="H12" s="26">
        <f t="shared" si="1"/>
        <v>-2.368562713080926E-2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5398</v>
      </c>
      <c r="D13" s="24">
        <f>+D505</f>
        <v>3482</v>
      </c>
      <c r="E13" s="25">
        <f t="shared" si="2"/>
        <v>0.32286620013158684</v>
      </c>
      <c r="F13" s="25">
        <f t="shared" si="2"/>
        <v>0.20164466064396572</v>
      </c>
      <c r="G13" s="25">
        <f t="shared" si="0"/>
        <v>-0.35494627639866616</v>
      </c>
      <c r="H13" s="26">
        <f t="shared" si="1"/>
        <v>-0.11460015551169329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147</v>
      </c>
      <c r="D18" s="20">
        <f>SUM(D19:D64)</f>
        <v>268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0.8231292517006803</v>
      </c>
      <c r="H18" s="22">
        <f t="shared" ref="H18:H32" si="6">+IF(OR(AND(E18=""),(G18="")),"",E18*G18)</f>
        <v>0.8231292517006803</v>
      </c>
    </row>
    <row r="19" spans="2:8" s="17" customFormat="1" ht="15" x14ac:dyDescent="0.2">
      <c r="B19" s="3" t="s">
        <v>0</v>
      </c>
      <c r="C19" s="29">
        <v>2</v>
      </c>
      <c r="D19" s="29">
        <v>0</v>
      </c>
      <c r="E19" s="30">
        <f t="shared" si="3"/>
        <v>1.3605442176870748E-2</v>
      </c>
      <c r="F19" s="30" t="str">
        <f t="shared" si="4"/>
        <v/>
      </c>
      <c r="G19" s="31" t="str">
        <f t="shared" si="5"/>
        <v>0</v>
      </c>
      <c r="H19" s="26">
        <f t="shared" si="6"/>
        <v>0</v>
      </c>
    </row>
    <row r="20" spans="2:8" s="17" customFormat="1" ht="15" x14ac:dyDescent="0.2">
      <c r="B20" s="3" t="s">
        <v>196</v>
      </c>
      <c r="C20" s="29">
        <v>19</v>
      </c>
      <c r="D20" s="29">
        <v>15</v>
      </c>
      <c r="E20" s="30">
        <f t="shared" si="3"/>
        <v>0.12925170068027211</v>
      </c>
      <c r="F20" s="30">
        <f t="shared" si="4"/>
        <v>5.5970149253731345E-2</v>
      </c>
      <c r="G20" s="31">
        <f t="shared" si="5"/>
        <v>-0.21052631578947367</v>
      </c>
      <c r="H20" s="26">
        <f t="shared" si="6"/>
        <v>-2.7210884353741496E-2</v>
      </c>
    </row>
    <row r="21" spans="2:8" s="17" customFormat="1" ht="45" x14ac:dyDescent="0.2">
      <c r="B21" s="3" t="s">
        <v>1</v>
      </c>
      <c r="C21" s="29">
        <v>2</v>
      </c>
      <c r="D21" s="29">
        <v>1</v>
      </c>
      <c r="E21" s="30">
        <f t="shared" si="3"/>
        <v>1.3605442176870748E-2</v>
      </c>
      <c r="F21" s="30">
        <f t="shared" si="4"/>
        <v>3.7313432835820895E-3</v>
      </c>
      <c r="G21" s="31">
        <f t="shared" si="5"/>
        <v>-0.5</v>
      </c>
      <c r="H21" s="26">
        <f t="shared" si="6"/>
        <v>-6.8027210884353739E-3</v>
      </c>
    </row>
    <row r="22" spans="2:8" s="17" customFormat="1" ht="45" x14ac:dyDescent="0.2">
      <c r="B22" s="3" t="s">
        <v>197</v>
      </c>
      <c r="C22" s="29">
        <v>1</v>
      </c>
      <c r="D22" s="29">
        <v>11</v>
      </c>
      <c r="E22" s="30">
        <f t="shared" si="3"/>
        <v>6.8027210884353739E-3</v>
      </c>
      <c r="F22" s="30">
        <f t="shared" si="4"/>
        <v>4.1044776119402986E-2</v>
      </c>
      <c r="G22" s="31">
        <f t="shared" si="5"/>
        <v>10</v>
      </c>
      <c r="H22" s="26">
        <f t="shared" si="6"/>
        <v>6.8027210884353734E-2</v>
      </c>
    </row>
    <row r="23" spans="2:8" s="17" customFormat="1" ht="30" x14ac:dyDescent="0.2">
      <c r="B23" s="3" t="s">
        <v>198</v>
      </c>
      <c r="C23" s="29">
        <v>1</v>
      </c>
      <c r="D23" s="29">
        <v>1</v>
      </c>
      <c r="E23" s="30">
        <f t="shared" si="3"/>
        <v>6.8027210884353739E-3</v>
      </c>
      <c r="F23" s="30">
        <f t="shared" si="4"/>
        <v>3.7313432835820895E-3</v>
      </c>
      <c r="G23" s="31">
        <f t="shared" si="5"/>
        <v>0</v>
      </c>
      <c r="H23" s="26">
        <f t="shared" si="6"/>
        <v>0</v>
      </c>
    </row>
    <row r="24" spans="2:8" s="17" customFormat="1" ht="45" x14ac:dyDescent="0.2">
      <c r="B24" s="3" t="s">
        <v>199</v>
      </c>
      <c r="C24" s="29">
        <v>3</v>
      </c>
      <c r="D24" s="29">
        <v>0</v>
      </c>
      <c r="E24" s="30">
        <f t="shared" si="3"/>
        <v>2.0408163265306121E-2</v>
      </c>
      <c r="F24" s="30" t="str">
        <f t="shared" si="4"/>
        <v/>
      </c>
      <c r="G24" s="31" t="str">
        <f t="shared" si="5"/>
        <v>0</v>
      </c>
      <c r="H24" s="26">
        <f t="shared" si="6"/>
        <v>0</v>
      </c>
    </row>
    <row r="25" spans="2:8" s="17" customFormat="1" ht="15" x14ac:dyDescent="0.2">
      <c r="B25" s="3" t="s">
        <v>2</v>
      </c>
      <c r="C25" s="29">
        <v>3</v>
      </c>
      <c r="D25" s="29">
        <v>6</v>
      </c>
      <c r="E25" s="30">
        <f t="shared" si="3"/>
        <v>2.0408163265306121E-2</v>
      </c>
      <c r="F25" s="30">
        <f t="shared" si="4"/>
        <v>2.2388059701492536E-2</v>
      </c>
      <c r="G25" s="31">
        <f t="shared" si="5"/>
        <v>1</v>
      </c>
      <c r="H25" s="26">
        <f t="shared" si="6"/>
        <v>2.0408163265306121E-2</v>
      </c>
    </row>
    <row r="26" spans="2:8" s="17" customFormat="1" ht="15" x14ac:dyDescent="0.2">
      <c r="B26" s="3" t="s">
        <v>6</v>
      </c>
      <c r="C26" s="29">
        <v>5</v>
      </c>
      <c r="D26" s="29">
        <v>8</v>
      </c>
      <c r="E26" s="30">
        <f t="shared" si="3"/>
        <v>3.4013605442176874E-2</v>
      </c>
      <c r="F26" s="30">
        <f t="shared" si="4"/>
        <v>2.9850746268656716E-2</v>
      </c>
      <c r="G26" s="31">
        <f t="shared" si="5"/>
        <v>0.6</v>
      </c>
      <c r="H26" s="26">
        <f t="shared" si="6"/>
        <v>2.0408163265306124E-2</v>
      </c>
    </row>
    <row r="27" spans="2:8" s="17" customFormat="1" ht="15" x14ac:dyDescent="0.2">
      <c r="B27" s="3" t="s">
        <v>3</v>
      </c>
      <c r="C27" s="29">
        <v>1</v>
      </c>
      <c r="D27" s="29">
        <v>1</v>
      </c>
      <c r="E27" s="30">
        <f t="shared" si="3"/>
        <v>6.8027210884353739E-3</v>
      </c>
      <c r="F27" s="30">
        <f t="shared" si="4"/>
        <v>3.7313432835820895E-3</v>
      </c>
      <c r="G27" s="31">
        <f t="shared" si="5"/>
        <v>0</v>
      </c>
      <c r="H27" s="26">
        <f t="shared" si="6"/>
        <v>0</v>
      </c>
    </row>
    <row r="28" spans="2:8" s="17" customFormat="1" ht="15" x14ac:dyDescent="0.2">
      <c r="B28" s="3" t="s">
        <v>5</v>
      </c>
      <c r="C28" s="29">
        <v>17</v>
      </c>
      <c r="D28" s="29">
        <v>57</v>
      </c>
      <c r="E28" s="30">
        <f t="shared" si="3"/>
        <v>0.11564625850340136</v>
      </c>
      <c r="F28" s="30">
        <f t="shared" si="4"/>
        <v>0.21268656716417911</v>
      </c>
      <c r="G28" s="31">
        <f t="shared" si="5"/>
        <v>2.3529411764705883</v>
      </c>
      <c r="H28" s="26">
        <f t="shared" si="6"/>
        <v>0.27210884353741499</v>
      </c>
    </row>
    <row r="29" spans="2:8" s="17" customFormat="1" ht="30" x14ac:dyDescent="0.2">
      <c r="B29" s="3" t="s">
        <v>200</v>
      </c>
      <c r="C29" s="29">
        <v>0</v>
      </c>
      <c r="D29" s="29">
        <v>1</v>
      </c>
      <c r="E29" s="30" t="str">
        <f t="shared" si="3"/>
        <v/>
      </c>
      <c r="F29" s="30">
        <f t="shared" si="4"/>
        <v>3.7313432835820895E-3</v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5</v>
      </c>
      <c r="D30" s="29">
        <v>6</v>
      </c>
      <c r="E30" s="30">
        <f t="shared" si="3"/>
        <v>3.4013605442176874E-2</v>
      </c>
      <c r="F30" s="30">
        <f t="shared" si="4"/>
        <v>2.2388059701492536E-2</v>
      </c>
      <c r="G30" s="31">
        <f t="shared" si="5"/>
        <v>0.2</v>
      </c>
      <c r="H30" s="26">
        <f t="shared" si="6"/>
        <v>6.8027210884353748E-3</v>
      </c>
    </row>
    <row r="31" spans="2:8" s="17" customFormat="1" ht="15" x14ac:dyDescent="0.2">
      <c r="B31" s="3" t="s">
        <v>4</v>
      </c>
      <c r="C31" s="29">
        <v>0</v>
      </c>
      <c r="D31" s="29">
        <v>2</v>
      </c>
      <c r="E31" s="30" t="str">
        <f t="shared" si="3"/>
        <v/>
      </c>
      <c r="F31" s="30">
        <f t="shared" si="4"/>
        <v>7.462686567164179E-3</v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1</v>
      </c>
      <c r="E32" s="30" t="str">
        <f t="shared" si="3"/>
        <v/>
      </c>
      <c r="F32" s="30">
        <f t="shared" si="4"/>
        <v>3.7313432835820895E-3</v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1</v>
      </c>
      <c r="D33" s="29">
        <v>0</v>
      </c>
      <c r="E33" s="30">
        <f>+IF(C33=0,"",C33/C$18)</f>
        <v>6.8027210884353739E-3</v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>
        <f t="shared" ref="H33:H64" si="9">+IF(OR(AND(E33=""),(G33="")),"",E33*G33)</f>
        <v>0</v>
      </c>
    </row>
    <row r="34" spans="2:8" s="17" customFormat="1" ht="15" x14ac:dyDescent="0.2">
      <c r="B34" s="3" t="s">
        <v>203</v>
      </c>
      <c r="C34" s="29">
        <v>8</v>
      </c>
      <c r="D34" s="29">
        <v>3</v>
      </c>
      <c r="E34" s="30">
        <f t="shared" ref="E34:E64" si="10">+IF(C34=0,"",C34/C$18)</f>
        <v>5.4421768707482991E-2</v>
      </c>
      <c r="F34" s="30">
        <f t="shared" si="7"/>
        <v>1.1194029850746268E-2</v>
      </c>
      <c r="G34" s="31">
        <f t="shared" si="8"/>
        <v>-0.625</v>
      </c>
      <c r="H34" s="26">
        <f t="shared" si="9"/>
        <v>-3.4013605442176867E-2</v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2</v>
      </c>
      <c r="D36" s="29">
        <v>1</v>
      </c>
      <c r="E36" s="30">
        <f t="shared" si="10"/>
        <v>1.3605442176870748E-2</v>
      </c>
      <c r="F36" s="30">
        <f t="shared" si="7"/>
        <v>3.7313432835820895E-3</v>
      </c>
      <c r="G36" s="31">
        <f t="shared" si="8"/>
        <v>-0.5</v>
      </c>
      <c r="H36" s="26">
        <f t="shared" si="9"/>
        <v>-6.8027210884353739E-3</v>
      </c>
    </row>
    <row r="37" spans="2:8" s="17" customFormat="1" ht="15" x14ac:dyDescent="0.2">
      <c r="B37" s="3" t="s">
        <v>8</v>
      </c>
      <c r="C37" s="29">
        <v>3</v>
      </c>
      <c r="D37" s="29">
        <v>3</v>
      </c>
      <c r="E37" s="30">
        <f t="shared" si="10"/>
        <v>2.0408163265306121E-2</v>
      </c>
      <c r="F37" s="30">
        <f t="shared" si="7"/>
        <v>1.1194029850746268E-2</v>
      </c>
      <c r="G37" s="31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2</v>
      </c>
      <c r="D39" s="29">
        <v>4</v>
      </c>
      <c r="E39" s="30">
        <f t="shared" si="10"/>
        <v>1.3605442176870748E-2</v>
      </c>
      <c r="F39" s="30">
        <f t="shared" si="7"/>
        <v>1.4925373134328358E-2</v>
      </c>
      <c r="G39" s="31">
        <f t="shared" si="8"/>
        <v>1</v>
      </c>
      <c r="H39" s="26">
        <f t="shared" si="9"/>
        <v>1.3605442176870748E-2</v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3</v>
      </c>
      <c r="D42" s="29">
        <v>4</v>
      </c>
      <c r="E42" s="30">
        <f t="shared" si="10"/>
        <v>2.0408163265306121E-2</v>
      </c>
      <c r="F42" s="30">
        <f t="shared" si="7"/>
        <v>1.4925373134328358E-2</v>
      </c>
      <c r="G42" s="31">
        <f t="shared" si="8"/>
        <v>0.33333333333333331</v>
      </c>
      <c r="H42" s="26">
        <f t="shared" si="9"/>
        <v>6.802721088435373E-3</v>
      </c>
    </row>
    <row r="43" spans="2:8" s="17" customFormat="1" ht="30" x14ac:dyDescent="0.2">
      <c r="B43" s="3" t="s">
        <v>211</v>
      </c>
      <c r="C43" s="29">
        <v>1</v>
      </c>
      <c r="D43" s="29">
        <v>1</v>
      </c>
      <c r="E43" s="30">
        <f t="shared" si="10"/>
        <v>6.8027210884353739E-3</v>
      </c>
      <c r="F43" s="30">
        <f t="shared" si="7"/>
        <v>3.7313432835820895E-3</v>
      </c>
      <c r="G43" s="31">
        <f t="shared" si="8"/>
        <v>0</v>
      </c>
      <c r="H43" s="26">
        <f t="shared" si="9"/>
        <v>0</v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1</v>
      </c>
      <c r="D47" s="29">
        <v>2</v>
      </c>
      <c r="E47" s="30">
        <f t="shared" si="10"/>
        <v>6.8027210884353739E-3</v>
      </c>
      <c r="F47" s="30">
        <f t="shared" si="7"/>
        <v>7.462686567164179E-3</v>
      </c>
      <c r="G47" s="31">
        <f t="shared" si="8"/>
        <v>1</v>
      </c>
      <c r="H47" s="26">
        <f t="shared" si="9"/>
        <v>6.8027210884353739E-3</v>
      </c>
    </row>
    <row r="48" spans="2:8" s="17" customFormat="1" ht="15" x14ac:dyDescent="0.2">
      <c r="B48" s="3" t="s">
        <v>11</v>
      </c>
      <c r="C48" s="29">
        <v>18</v>
      </c>
      <c r="D48" s="29">
        <v>35</v>
      </c>
      <c r="E48" s="30">
        <f t="shared" si="10"/>
        <v>0.12244897959183673</v>
      </c>
      <c r="F48" s="30">
        <f t="shared" si="7"/>
        <v>0.13059701492537312</v>
      </c>
      <c r="G48" s="31">
        <f t="shared" si="8"/>
        <v>0.94444444444444442</v>
      </c>
      <c r="H48" s="26">
        <f t="shared" si="9"/>
        <v>0.11564625850340135</v>
      </c>
    </row>
    <row r="49" spans="2:8" s="17" customFormat="1" ht="15" x14ac:dyDescent="0.2">
      <c r="B49" s="3" t="s">
        <v>16</v>
      </c>
      <c r="C49" s="29">
        <v>3</v>
      </c>
      <c r="D49" s="29">
        <v>14</v>
      </c>
      <c r="E49" s="30">
        <f t="shared" si="10"/>
        <v>2.0408163265306121E-2</v>
      </c>
      <c r="F49" s="30">
        <f t="shared" si="7"/>
        <v>5.2238805970149252E-2</v>
      </c>
      <c r="G49" s="31">
        <f t="shared" si="8"/>
        <v>3.6666666666666665</v>
      </c>
      <c r="H49" s="26">
        <f t="shared" si="9"/>
        <v>7.4829931972789102E-2</v>
      </c>
    </row>
    <row r="50" spans="2:8" s="17" customFormat="1" ht="15" x14ac:dyDescent="0.2">
      <c r="B50" s="3" t="s">
        <v>15</v>
      </c>
      <c r="C50" s="29">
        <v>11</v>
      </c>
      <c r="D50" s="29">
        <v>28</v>
      </c>
      <c r="E50" s="30">
        <f t="shared" si="10"/>
        <v>7.4829931972789115E-2</v>
      </c>
      <c r="F50" s="30">
        <f t="shared" si="7"/>
        <v>0.1044776119402985</v>
      </c>
      <c r="G50" s="31">
        <f t="shared" si="8"/>
        <v>1.5454545454545454</v>
      </c>
      <c r="H50" s="26">
        <f t="shared" si="9"/>
        <v>0.11564625850340136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5</v>
      </c>
      <c r="D52" s="29">
        <v>4</v>
      </c>
      <c r="E52" s="30">
        <f t="shared" si="10"/>
        <v>3.4013605442176874E-2</v>
      </c>
      <c r="F52" s="30">
        <f t="shared" si="7"/>
        <v>1.4925373134328358E-2</v>
      </c>
      <c r="G52" s="31">
        <f t="shared" si="8"/>
        <v>-0.2</v>
      </c>
      <c r="H52" s="26">
        <f t="shared" si="9"/>
        <v>-6.8027210884353748E-3</v>
      </c>
    </row>
    <row r="53" spans="2:8" s="17" customFormat="1" ht="15" x14ac:dyDescent="0.2">
      <c r="B53" s="3" t="s">
        <v>12</v>
      </c>
      <c r="C53" s="29">
        <v>1</v>
      </c>
      <c r="D53" s="29">
        <v>0</v>
      </c>
      <c r="E53" s="30">
        <f t="shared" si="10"/>
        <v>6.8027210884353739E-3</v>
      </c>
      <c r="F53" s="30" t="str">
        <f t="shared" si="7"/>
        <v/>
      </c>
      <c r="G53" s="31" t="str">
        <f t="shared" si="8"/>
        <v>0</v>
      </c>
      <c r="H53" s="26">
        <f t="shared" si="9"/>
        <v>0</v>
      </c>
    </row>
    <row r="54" spans="2:8" s="17" customFormat="1" ht="15" x14ac:dyDescent="0.2">
      <c r="B54" s="3" t="s">
        <v>214</v>
      </c>
      <c r="C54" s="29">
        <v>0</v>
      </c>
      <c r="D54" s="29">
        <v>1</v>
      </c>
      <c r="E54" s="30" t="str">
        <f t="shared" si="10"/>
        <v/>
      </c>
      <c r="F54" s="30">
        <f t="shared" si="7"/>
        <v>3.7313432835820895E-3</v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2</v>
      </c>
      <c r="D56" s="29">
        <v>19</v>
      </c>
      <c r="E56" s="30">
        <f t="shared" si="10"/>
        <v>1.3605442176870748E-2</v>
      </c>
      <c r="F56" s="30">
        <f t="shared" si="7"/>
        <v>7.0895522388059698E-2</v>
      </c>
      <c r="G56" s="31">
        <f t="shared" si="8"/>
        <v>8.5</v>
      </c>
      <c r="H56" s="26">
        <f t="shared" si="9"/>
        <v>0.11564625850340135</v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15</v>
      </c>
      <c r="D58" s="29">
        <v>21</v>
      </c>
      <c r="E58" s="30">
        <f t="shared" si="10"/>
        <v>0.10204081632653061</v>
      </c>
      <c r="F58" s="30">
        <f t="shared" si="7"/>
        <v>7.8358208955223885E-2</v>
      </c>
      <c r="G58" s="31">
        <f t="shared" si="8"/>
        <v>0.4</v>
      </c>
      <c r="H58" s="26">
        <f t="shared" si="9"/>
        <v>4.0816326530612249E-2</v>
      </c>
    </row>
    <row r="59" spans="2:8" s="17" customFormat="1" ht="15" x14ac:dyDescent="0.2">
      <c r="B59" s="3" t="s">
        <v>217</v>
      </c>
      <c r="C59" s="29">
        <v>1</v>
      </c>
      <c r="D59" s="29">
        <v>0</v>
      </c>
      <c r="E59" s="30">
        <f t="shared" si="10"/>
        <v>6.8027210884353739E-3</v>
      </c>
      <c r="F59" s="30" t="str">
        <f t="shared" si="7"/>
        <v/>
      </c>
      <c r="G59" s="31" t="str">
        <f t="shared" si="8"/>
        <v>0</v>
      </c>
      <c r="H59" s="26">
        <f t="shared" si="9"/>
        <v>0</v>
      </c>
    </row>
    <row r="60" spans="2:8" s="17" customFormat="1" ht="15" x14ac:dyDescent="0.2">
      <c r="B60" s="3" t="s">
        <v>218</v>
      </c>
      <c r="C60" s="29">
        <v>3</v>
      </c>
      <c r="D60" s="29">
        <v>5</v>
      </c>
      <c r="E60" s="30">
        <f t="shared" si="10"/>
        <v>2.0408163265306121E-2</v>
      </c>
      <c r="F60" s="30">
        <f t="shared" si="7"/>
        <v>1.8656716417910446E-2</v>
      </c>
      <c r="G60" s="31">
        <f t="shared" si="8"/>
        <v>0.66666666666666663</v>
      </c>
      <c r="H60" s="26">
        <f t="shared" si="9"/>
        <v>1.3605442176870746E-2</v>
      </c>
    </row>
    <row r="61" spans="2:8" s="17" customFormat="1" ht="15" x14ac:dyDescent="0.2">
      <c r="B61" s="3" t="s">
        <v>219</v>
      </c>
      <c r="C61" s="29">
        <v>0</v>
      </c>
      <c r="D61" s="29">
        <v>1</v>
      </c>
      <c r="E61" s="30" t="str">
        <f t="shared" si="10"/>
        <v/>
      </c>
      <c r="F61" s="30">
        <f t="shared" si="7"/>
        <v>3.7313432835820895E-3</v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3</v>
      </c>
      <c r="D62" s="29">
        <v>1</v>
      </c>
      <c r="E62" s="30">
        <f t="shared" si="10"/>
        <v>2.0408163265306121E-2</v>
      </c>
      <c r="F62" s="30">
        <f t="shared" si="7"/>
        <v>3.7313432835820895E-3</v>
      </c>
      <c r="G62" s="31">
        <f t="shared" si="8"/>
        <v>-0.66666666666666663</v>
      </c>
      <c r="H62" s="26">
        <f t="shared" si="9"/>
        <v>-1.3605442176870746E-2</v>
      </c>
    </row>
    <row r="63" spans="2:8" s="17" customFormat="1" ht="15" x14ac:dyDescent="0.2">
      <c r="B63" s="3" t="s">
        <v>220</v>
      </c>
      <c r="C63" s="29">
        <v>1</v>
      </c>
      <c r="D63" s="29">
        <v>7</v>
      </c>
      <c r="E63" s="30">
        <f t="shared" si="10"/>
        <v>6.8027210884353739E-3</v>
      </c>
      <c r="F63" s="30">
        <f t="shared" si="7"/>
        <v>2.6119402985074626E-2</v>
      </c>
      <c r="G63" s="31">
        <f t="shared" si="8"/>
        <v>6</v>
      </c>
      <c r="H63" s="26">
        <f t="shared" si="9"/>
        <v>4.0816326530612242E-2</v>
      </c>
    </row>
    <row r="64" spans="2:8" s="17" customFormat="1" ht="15" x14ac:dyDescent="0.2">
      <c r="B64" s="3" t="s">
        <v>221</v>
      </c>
      <c r="C64" s="29">
        <v>4</v>
      </c>
      <c r="D64" s="29">
        <v>4</v>
      </c>
      <c r="E64" s="30">
        <f t="shared" si="10"/>
        <v>2.7210884353741496E-2</v>
      </c>
      <c r="F64" s="30">
        <f t="shared" si="7"/>
        <v>1.4925373134328358E-2</v>
      </c>
      <c r="G64" s="31">
        <f t="shared" si="8"/>
        <v>0</v>
      </c>
      <c r="H64" s="26">
        <f t="shared" si="9"/>
        <v>0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1282</v>
      </c>
      <c r="D70" s="21">
        <f>SUM(D71:D145)</f>
        <v>2003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0.56240249609984394</v>
      </c>
      <c r="H70" s="22">
        <f>+IF(OR(AND(E70=""),(G70="")),"",E70*G70)</f>
        <v>0.56240249609984394</v>
      </c>
    </row>
    <row r="71" spans="2:8" s="17" customFormat="1" ht="15" x14ac:dyDescent="0.2">
      <c r="B71" s="3" t="s">
        <v>20</v>
      </c>
      <c r="C71" s="29">
        <v>246</v>
      </c>
      <c r="D71" s="29">
        <v>117</v>
      </c>
      <c r="E71" s="34">
        <f>+IF(C71=0,"",C71/C$70)</f>
        <v>0.19188767550702029</v>
      </c>
      <c r="F71" s="34">
        <f>+IF(D71=0,"",D71/D$70)</f>
        <v>5.8412381427858213E-2</v>
      </c>
      <c r="G71" s="31">
        <f>+IF(OR(AND(D71=0),(C71=0)),"0",((D71-C71)/C71))</f>
        <v>-0.52439024390243905</v>
      </c>
      <c r="H71" s="26">
        <f>+IF(OR(AND(E71=""),(G71="")),"",E71*G71)</f>
        <v>-0.10062402496099845</v>
      </c>
    </row>
    <row r="72" spans="2:8" s="17" customFormat="1" ht="15" x14ac:dyDescent="0.2">
      <c r="B72" s="3" t="s">
        <v>21</v>
      </c>
      <c r="C72" s="29">
        <v>11</v>
      </c>
      <c r="D72" s="29">
        <v>9</v>
      </c>
      <c r="E72" s="34">
        <f t="shared" ref="E72:E135" si="11">+IF(C72=0,"",C72/C$70)</f>
        <v>8.5803432137285494E-3</v>
      </c>
      <c r="F72" s="34">
        <f t="shared" ref="F72:F135" si="12">+IF(D72=0,"",D72/D$70)</f>
        <v>4.4932601098352475E-3</v>
      </c>
      <c r="G72" s="31">
        <f t="shared" ref="G72:G135" si="13">+IF(OR(AND(D72=0),(C72=0)),"0",((D72-C72)/C72))</f>
        <v>-0.18181818181818182</v>
      </c>
      <c r="H72" s="26">
        <f t="shared" ref="H72:H135" si="14">+IF(OR(AND(E72=""),(G72="")),"",E72*G72)</f>
        <v>-1.5600624024960999E-3</v>
      </c>
    </row>
    <row r="73" spans="2:8" s="17" customFormat="1" ht="15" x14ac:dyDescent="0.2">
      <c r="B73" s="3" t="s">
        <v>22</v>
      </c>
      <c r="C73" s="29">
        <v>22</v>
      </c>
      <c r="D73" s="29">
        <v>44</v>
      </c>
      <c r="E73" s="34">
        <f t="shared" si="11"/>
        <v>1.7160686427457099E-2</v>
      </c>
      <c r="F73" s="34">
        <f t="shared" si="12"/>
        <v>2.196704942586121E-2</v>
      </c>
      <c r="G73" s="31">
        <f t="shared" si="13"/>
        <v>1</v>
      </c>
      <c r="H73" s="26">
        <f t="shared" si="14"/>
        <v>1.7160686427457099E-2</v>
      </c>
    </row>
    <row r="74" spans="2:8" s="17" customFormat="1" ht="30" x14ac:dyDescent="0.2">
      <c r="B74" s="3" t="s">
        <v>222</v>
      </c>
      <c r="C74" s="29">
        <v>66</v>
      </c>
      <c r="D74" s="29">
        <v>165</v>
      </c>
      <c r="E74" s="34">
        <f t="shared" si="11"/>
        <v>5.1482059282371297E-2</v>
      </c>
      <c r="F74" s="34">
        <f t="shared" si="12"/>
        <v>8.2376435346979526E-2</v>
      </c>
      <c r="G74" s="31">
        <f t="shared" si="13"/>
        <v>1.5</v>
      </c>
      <c r="H74" s="26">
        <f t="shared" si="14"/>
        <v>7.7223088923556948E-2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1</v>
      </c>
      <c r="D76" s="29">
        <v>4</v>
      </c>
      <c r="E76" s="34">
        <f t="shared" si="11"/>
        <v>7.8003120124804995E-4</v>
      </c>
      <c r="F76" s="34">
        <f t="shared" si="12"/>
        <v>1.99700449326011E-3</v>
      </c>
      <c r="G76" s="31">
        <f t="shared" si="13"/>
        <v>3</v>
      </c>
      <c r="H76" s="26">
        <f t="shared" si="14"/>
        <v>2.3400936037441498E-3</v>
      </c>
    </row>
    <row r="77" spans="2:8" s="17" customFormat="1" ht="15" x14ac:dyDescent="0.2">
      <c r="B77" s="3" t="s">
        <v>224</v>
      </c>
      <c r="C77" s="29">
        <v>1</v>
      </c>
      <c r="D77" s="29">
        <v>2</v>
      </c>
      <c r="E77" s="34">
        <f t="shared" si="11"/>
        <v>7.8003120124804995E-4</v>
      </c>
      <c r="F77" s="34">
        <f t="shared" si="12"/>
        <v>9.9850224663005499E-4</v>
      </c>
      <c r="G77" s="31">
        <f t="shared" si="13"/>
        <v>1</v>
      </c>
      <c r="H77" s="26">
        <f t="shared" si="14"/>
        <v>7.8003120124804995E-4</v>
      </c>
    </row>
    <row r="78" spans="2:8" s="17" customFormat="1" ht="15" x14ac:dyDescent="0.2">
      <c r="B78" s="3" t="s">
        <v>225</v>
      </c>
      <c r="C78" s="29">
        <v>0</v>
      </c>
      <c r="D78" s="29">
        <v>3</v>
      </c>
      <c r="E78" s="34" t="str">
        <f t="shared" si="11"/>
        <v/>
      </c>
      <c r="F78" s="34">
        <f t="shared" si="12"/>
        <v>1.4977533699450823E-3</v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19</v>
      </c>
      <c r="D80" s="29">
        <v>41</v>
      </c>
      <c r="E80" s="34">
        <f t="shared" si="11"/>
        <v>1.4820592823712949E-2</v>
      </c>
      <c r="F80" s="34">
        <f t="shared" si="12"/>
        <v>2.0469296055916127E-2</v>
      </c>
      <c r="G80" s="31">
        <f t="shared" si="13"/>
        <v>1.1578947368421053</v>
      </c>
      <c r="H80" s="26">
        <f t="shared" si="14"/>
        <v>1.7160686427457099E-2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11</v>
      </c>
      <c r="D82" s="29">
        <v>119</v>
      </c>
      <c r="E82" s="34">
        <f t="shared" si="11"/>
        <v>8.5803432137285494E-3</v>
      </c>
      <c r="F82" s="34">
        <f t="shared" si="12"/>
        <v>5.9410883674488268E-2</v>
      </c>
      <c r="G82" s="31">
        <f t="shared" si="13"/>
        <v>9.8181818181818183</v>
      </c>
      <c r="H82" s="26">
        <f t="shared" si="14"/>
        <v>8.4243369734789394E-2</v>
      </c>
      <c r="I82" s="35"/>
    </row>
    <row r="83" spans="2:9" s="17" customFormat="1" ht="15" x14ac:dyDescent="0.2">
      <c r="B83" s="3" t="s">
        <v>229</v>
      </c>
      <c r="C83" s="29">
        <v>42</v>
      </c>
      <c r="D83" s="29">
        <v>48</v>
      </c>
      <c r="E83" s="34">
        <f t="shared" si="11"/>
        <v>3.2761310452418098E-2</v>
      </c>
      <c r="F83" s="34">
        <f t="shared" si="12"/>
        <v>2.3964053919121316E-2</v>
      </c>
      <c r="G83" s="31">
        <f t="shared" si="13"/>
        <v>0.14285714285714285</v>
      </c>
      <c r="H83" s="26">
        <f t="shared" si="14"/>
        <v>4.6801872074882997E-3</v>
      </c>
    </row>
    <row r="84" spans="2:9" s="17" customFormat="1" ht="15" x14ac:dyDescent="0.2">
      <c r="B84" s="3" t="s">
        <v>230</v>
      </c>
      <c r="C84" s="29">
        <v>9</v>
      </c>
      <c r="D84" s="29">
        <v>15</v>
      </c>
      <c r="E84" s="34">
        <f t="shared" si="11"/>
        <v>7.0202808112324495E-3</v>
      </c>
      <c r="F84" s="34">
        <f t="shared" si="12"/>
        <v>7.4887668497254116E-3</v>
      </c>
      <c r="G84" s="31">
        <f t="shared" si="13"/>
        <v>0.66666666666666663</v>
      </c>
      <c r="H84" s="26">
        <f t="shared" si="14"/>
        <v>4.6801872074882997E-3</v>
      </c>
    </row>
    <row r="85" spans="2:9" s="17" customFormat="1" ht="15" x14ac:dyDescent="0.2">
      <c r="B85" s="3" t="s">
        <v>28</v>
      </c>
      <c r="C85" s="29">
        <v>15</v>
      </c>
      <c r="D85" s="29">
        <v>20</v>
      </c>
      <c r="E85" s="34">
        <f t="shared" si="11"/>
        <v>1.1700468018720749E-2</v>
      </c>
      <c r="F85" s="34">
        <f t="shared" si="12"/>
        <v>9.9850224663005499E-3</v>
      </c>
      <c r="G85" s="31">
        <f t="shared" si="13"/>
        <v>0.33333333333333331</v>
      </c>
      <c r="H85" s="26">
        <f t="shared" si="14"/>
        <v>3.9001560062402497E-3</v>
      </c>
    </row>
    <row r="86" spans="2:9" s="17" customFormat="1" ht="15" x14ac:dyDescent="0.2">
      <c r="B86" s="3" t="s">
        <v>231</v>
      </c>
      <c r="C86" s="29">
        <v>17</v>
      </c>
      <c r="D86" s="29">
        <v>19</v>
      </c>
      <c r="E86" s="34">
        <f t="shared" si="11"/>
        <v>1.3260530421216849E-2</v>
      </c>
      <c r="F86" s="34">
        <f t="shared" si="12"/>
        <v>9.4857713429855224E-3</v>
      </c>
      <c r="G86" s="31">
        <f t="shared" si="13"/>
        <v>0.11764705882352941</v>
      </c>
      <c r="H86" s="26">
        <f t="shared" si="14"/>
        <v>1.5600624024960999E-3</v>
      </c>
    </row>
    <row r="87" spans="2:9" s="17" customFormat="1" ht="15" x14ac:dyDescent="0.2">
      <c r="B87" s="3" t="s">
        <v>232</v>
      </c>
      <c r="C87" s="29">
        <v>1</v>
      </c>
      <c r="D87" s="29">
        <v>2</v>
      </c>
      <c r="E87" s="34">
        <f t="shared" si="11"/>
        <v>7.8003120124804995E-4</v>
      </c>
      <c r="F87" s="34">
        <f t="shared" si="12"/>
        <v>9.9850224663005499E-4</v>
      </c>
      <c r="G87" s="31">
        <f t="shared" si="13"/>
        <v>1</v>
      </c>
      <c r="H87" s="26">
        <f t="shared" si="14"/>
        <v>7.8003120124804995E-4</v>
      </c>
    </row>
    <row r="88" spans="2:9" s="17" customFormat="1" ht="15" x14ac:dyDescent="0.2">
      <c r="B88" s="3" t="s">
        <v>233</v>
      </c>
      <c r="C88" s="29">
        <v>32</v>
      </c>
      <c r="D88" s="29">
        <v>44</v>
      </c>
      <c r="E88" s="34">
        <f t="shared" si="11"/>
        <v>2.4960998439937598E-2</v>
      </c>
      <c r="F88" s="34">
        <f t="shared" si="12"/>
        <v>2.196704942586121E-2</v>
      </c>
      <c r="G88" s="31">
        <f t="shared" si="13"/>
        <v>0.375</v>
      </c>
      <c r="H88" s="26">
        <f t="shared" si="14"/>
        <v>9.3603744149765994E-3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5</v>
      </c>
      <c r="D90" s="29">
        <v>5</v>
      </c>
      <c r="E90" s="34">
        <f t="shared" si="11"/>
        <v>3.9001560062402497E-3</v>
      </c>
      <c r="F90" s="34">
        <f t="shared" si="12"/>
        <v>2.4962556165751375E-3</v>
      </c>
      <c r="G90" s="31">
        <f t="shared" si="13"/>
        <v>0</v>
      </c>
      <c r="H90" s="26">
        <f t="shared" si="14"/>
        <v>0</v>
      </c>
    </row>
    <row r="91" spans="2:9" s="17" customFormat="1" ht="15" x14ac:dyDescent="0.2">
      <c r="B91" s="3" t="s">
        <v>234</v>
      </c>
      <c r="C91" s="29">
        <v>0</v>
      </c>
      <c r="D91" s="29">
        <v>2</v>
      </c>
      <c r="E91" s="34" t="str">
        <f t="shared" si="11"/>
        <v/>
      </c>
      <c r="F91" s="34">
        <f t="shared" si="12"/>
        <v>9.9850224663005499E-4</v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17</v>
      </c>
      <c r="D92" s="29">
        <v>32</v>
      </c>
      <c r="E92" s="34">
        <f t="shared" si="11"/>
        <v>1.3260530421216849E-2</v>
      </c>
      <c r="F92" s="34">
        <f t="shared" si="12"/>
        <v>1.597603594608088E-2</v>
      </c>
      <c r="G92" s="31">
        <f t="shared" si="13"/>
        <v>0.88235294117647056</v>
      </c>
      <c r="H92" s="26">
        <f t="shared" si="14"/>
        <v>1.1700468018720749E-2</v>
      </c>
    </row>
    <row r="93" spans="2:9" s="17" customFormat="1" ht="15" x14ac:dyDescent="0.2">
      <c r="B93" s="3" t="s">
        <v>524</v>
      </c>
      <c r="C93" s="29">
        <v>21</v>
      </c>
      <c r="D93" s="29">
        <v>35</v>
      </c>
      <c r="E93" s="34">
        <f t="shared" si="11"/>
        <v>1.6380655226209049E-2</v>
      </c>
      <c r="F93" s="34">
        <f t="shared" si="12"/>
        <v>1.7473789316025962E-2</v>
      </c>
      <c r="G93" s="31">
        <f t="shared" si="13"/>
        <v>0.66666666666666663</v>
      </c>
      <c r="H93" s="26">
        <f t="shared" si="14"/>
        <v>1.0920436817472699E-2</v>
      </c>
    </row>
    <row r="94" spans="2:9" s="17" customFormat="1" ht="15" x14ac:dyDescent="0.2">
      <c r="B94" s="3" t="s">
        <v>25</v>
      </c>
      <c r="C94" s="29">
        <v>19</v>
      </c>
      <c r="D94" s="29">
        <v>22</v>
      </c>
      <c r="E94" s="34">
        <f t="shared" si="11"/>
        <v>1.4820592823712949E-2</v>
      </c>
      <c r="F94" s="34">
        <f t="shared" si="12"/>
        <v>1.0983524712930605E-2</v>
      </c>
      <c r="G94" s="31">
        <f t="shared" si="13"/>
        <v>0.15789473684210525</v>
      </c>
      <c r="H94" s="26">
        <f t="shared" si="14"/>
        <v>2.3400936037441498E-3</v>
      </c>
    </row>
    <row r="95" spans="2:9" s="17" customFormat="1" ht="15" x14ac:dyDescent="0.2">
      <c r="B95" s="3" t="s">
        <v>27</v>
      </c>
      <c r="C95" s="29">
        <v>1</v>
      </c>
      <c r="D95" s="29">
        <v>2</v>
      </c>
      <c r="E95" s="34">
        <f t="shared" si="11"/>
        <v>7.8003120124804995E-4</v>
      </c>
      <c r="F95" s="34">
        <f t="shared" si="12"/>
        <v>9.9850224663005499E-4</v>
      </c>
      <c r="G95" s="31">
        <f t="shared" si="13"/>
        <v>1</v>
      </c>
      <c r="H95" s="26">
        <f t="shared" si="14"/>
        <v>7.8003120124804995E-4</v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4</v>
      </c>
      <c r="D97" s="29">
        <v>2</v>
      </c>
      <c r="E97" s="34">
        <f t="shared" si="11"/>
        <v>3.1201248049921998E-3</v>
      </c>
      <c r="F97" s="34">
        <f t="shared" si="12"/>
        <v>9.9850224663005499E-4</v>
      </c>
      <c r="G97" s="31">
        <f t="shared" si="13"/>
        <v>-0.5</v>
      </c>
      <c r="H97" s="26">
        <f t="shared" si="14"/>
        <v>-1.5600624024960999E-3</v>
      </c>
    </row>
    <row r="98" spans="2:8" s="17" customFormat="1" ht="15" x14ac:dyDescent="0.2">
      <c r="B98" s="3" t="s">
        <v>238</v>
      </c>
      <c r="C98" s="29">
        <v>20</v>
      </c>
      <c r="D98" s="29">
        <v>113</v>
      </c>
      <c r="E98" s="34">
        <f t="shared" si="11"/>
        <v>1.5600624024960999E-2</v>
      </c>
      <c r="F98" s="34">
        <f t="shared" si="12"/>
        <v>5.6415376934598103E-2</v>
      </c>
      <c r="G98" s="31">
        <f t="shared" si="13"/>
        <v>4.6500000000000004</v>
      </c>
      <c r="H98" s="26">
        <f t="shared" si="14"/>
        <v>7.2542901716068656E-2</v>
      </c>
    </row>
    <row r="99" spans="2:8" s="17" customFormat="1" ht="15" x14ac:dyDescent="0.2">
      <c r="B99" s="3" t="s">
        <v>239</v>
      </c>
      <c r="C99" s="29">
        <v>21</v>
      </c>
      <c r="D99" s="29">
        <v>53</v>
      </c>
      <c r="E99" s="34">
        <f t="shared" si="11"/>
        <v>1.6380655226209049E-2</v>
      </c>
      <c r="F99" s="34">
        <f t="shared" si="12"/>
        <v>2.6460309535696454E-2</v>
      </c>
      <c r="G99" s="31">
        <f t="shared" si="13"/>
        <v>1.5238095238095237</v>
      </c>
      <c r="H99" s="26">
        <f t="shared" si="14"/>
        <v>2.4960998439937598E-2</v>
      </c>
    </row>
    <row r="100" spans="2:8" s="17" customFormat="1" ht="15" x14ac:dyDescent="0.2">
      <c r="B100" s="3" t="s">
        <v>240</v>
      </c>
      <c r="C100" s="29">
        <v>4</v>
      </c>
      <c r="D100" s="29">
        <v>115</v>
      </c>
      <c r="E100" s="34">
        <f t="shared" si="11"/>
        <v>3.1201248049921998E-3</v>
      </c>
      <c r="F100" s="34">
        <f t="shared" si="12"/>
        <v>5.7413879181228158E-2</v>
      </c>
      <c r="G100" s="31">
        <f t="shared" si="13"/>
        <v>27.75</v>
      </c>
      <c r="H100" s="26">
        <f t="shared" si="14"/>
        <v>8.6583463338533548E-2</v>
      </c>
    </row>
    <row r="101" spans="2:8" s="17" customFormat="1" ht="15" x14ac:dyDescent="0.2">
      <c r="B101" s="3" t="s">
        <v>241</v>
      </c>
      <c r="C101" s="29">
        <v>1</v>
      </c>
      <c r="D101" s="29">
        <v>5</v>
      </c>
      <c r="E101" s="34">
        <f t="shared" si="11"/>
        <v>7.8003120124804995E-4</v>
      </c>
      <c r="F101" s="34">
        <f t="shared" si="12"/>
        <v>2.4962556165751375E-3</v>
      </c>
      <c r="G101" s="31">
        <f t="shared" si="13"/>
        <v>4</v>
      </c>
      <c r="H101" s="26">
        <f t="shared" si="14"/>
        <v>3.1201248049921998E-3</v>
      </c>
    </row>
    <row r="102" spans="2:8" s="17" customFormat="1" ht="15" x14ac:dyDescent="0.2">
      <c r="B102" s="3" t="s">
        <v>242</v>
      </c>
      <c r="C102" s="29">
        <v>8</v>
      </c>
      <c r="D102" s="29">
        <v>54</v>
      </c>
      <c r="E102" s="34">
        <f t="shared" si="11"/>
        <v>6.2402496099843996E-3</v>
      </c>
      <c r="F102" s="34">
        <f t="shared" si="12"/>
        <v>2.6959560659011481E-2</v>
      </c>
      <c r="G102" s="31">
        <f t="shared" si="13"/>
        <v>5.75</v>
      </c>
      <c r="H102" s="26">
        <f t="shared" si="14"/>
        <v>3.5881435257410298E-2</v>
      </c>
    </row>
    <row r="103" spans="2:8" s="17" customFormat="1" ht="15" x14ac:dyDescent="0.2">
      <c r="B103" s="3" t="s">
        <v>243</v>
      </c>
      <c r="C103" s="29">
        <v>13</v>
      </c>
      <c r="D103" s="29">
        <v>7</v>
      </c>
      <c r="E103" s="34">
        <f t="shared" si="11"/>
        <v>1.0140405616224649E-2</v>
      </c>
      <c r="F103" s="34">
        <f t="shared" si="12"/>
        <v>3.494757863205192E-3</v>
      </c>
      <c r="G103" s="31">
        <f t="shared" si="13"/>
        <v>-0.46153846153846156</v>
      </c>
      <c r="H103" s="26">
        <f t="shared" si="14"/>
        <v>-4.6801872074882997E-3</v>
      </c>
    </row>
    <row r="104" spans="2:8" s="17" customFormat="1" ht="15" x14ac:dyDescent="0.2">
      <c r="B104" s="3" t="s">
        <v>34</v>
      </c>
      <c r="C104" s="29">
        <v>9</v>
      </c>
      <c r="D104" s="29">
        <v>29</v>
      </c>
      <c r="E104" s="34">
        <f t="shared" si="11"/>
        <v>7.0202808112324495E-3</v>
      </c>
      <c r="F104" s="34">
        <f t="shared" si="12"/>
        <v>1.4478282576135796E-2</v>
      </c>
      <c r="G104" s="31">
        <f t="shared" si="13"/>
        <v>2.2222222222222223</v>
      </c>
      <c r="H104" s="26">
        <f t="shared" si="14"/>
        <v>1.5600624024960999E-2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15</v>
      </c>
      <c r="D107" s="29">
        <v>10</v>
      </c>
      <c r="E107" s="34">
        <f t="shared" si="11"/>
        <v>1.1700468018720749E-2</v>
      </c>
      <c r="F107" s="34">
        <f t="shared" si="12"/>
        <v>4.992511233150275E-3</v>
      </c>
      <c r="G107" s="31">
        <f t="shared" si="13"/>
        <v>-0.33333333333333331</v>
      </c>
      <c r="H107" s="26">
        <f t="shared" si="14"/>
        <v>-3.9001560062402497E-3</v>
      </c>
    </row>
    <row r="108" spans="2:8" s="17" customFormat="1" ht="15" x14ac:dyDescent="0.2">
      <c r="B108" s="3" t="s">
        <v>31</v>
      </c>
      <c r="C108" s="29">
        <v>1</v>
      </c>
      <c r="D108" s="29">
        <v>15</v>
      </c>
      <c r="E108" s="34">
        <f t="shared" si="11"/>
        <v>7.8003120124804995E-4</v>
      </c>
      <c r="F108" s="34">
        <f t="shared" si="12"/>
        <v>7.4887668497254116E-3</v>
      </c>
      <c r="G108" s="31">
        <f t="shared" si="13"/>
        <v>14</v>
      </c>
      <c r="H108" s="26">
        <f t="shared" si="14"/>
        <v>1.0920436817472699E-2</v>
      </c>
    </row>
    <row r="109" spans="2:8" s="17" customFormat="1" ht="15" x14ac:dyDescent="0.2">
      <c r="B109" s="3" t="s">
        <v>247</v>
      </c>
      <c r="C109" s="29">
        <v>4</v>
      </c>
      <c r="D109" s="29">
        <v>16</v>
      </c>
      <c r="E109" s="34">
        <f t="shared" si="11"/>
        <v>3.1201248049921998E-3</v>
      </c>
      <c r="F109" s="34">
        <f t="shared" si="12"/>
        <v>7.9880179730404399E-3</v>
      </c>
      <c r="G109" s="31">
        <f t="shared" si="13"/>
        <v>3</v>
      </c>
      <c r="H109" s="26">
        <f t="shared" si="14"/>
        <v>9.3603744149765994E-3</v>
      </c>
    </row>
    <row r="110" spans="2:8" s="17" customFormat="1" ht="15" x14ac:dyDescent="0.2">
      <c r="B110" s="3" t="s">
        <v>32</v>
      </c>
      <c r="C110" s="29">
        <v>9</v>
      </c>
      <c r="D110" s="29">
        <v>33</v>
      </c>
      <c r="E110" s="34">
        <f t="shared" si="11"/>
        <v>7.0202808112324495E-3</v>
      </c>
      <c r="F110" s="34">
        <f t="shared" si="12"/>
        <v>1.6475287069395907E-2</v>
      </c>
      <c r="G110" s="31">
        <f t="shared" si="13"/>
        <v>2.6666666666666665</v>
      </c>
      <c r="H110" s="26">
        <f t="shared" si="14"/>
        <v>1.8720748829953199E-2</v>
      </c>
    </row>
    <row r="111" spans="2:8" s="17" customFormat="1" ht="15" x14ac:dyDescent="0.2">
      <c r="B111" s="3" t="s">
        <v>30</v>
      </c>
      <c r="C111" s="29">
        <v>4</v>
      </c>
      <c r="D111" s="29">
        <v>27</v>
      </c>
      <c r="E111" s="34">
        <f t="shared" si="11"/>
        <v>3.1201248049921998E-3</v>
      </c>
      <c r="F111" s="34">
        <f t="shared" si="12"/>
        <v>1.3479780329505741E-2</v>
      </c>
      <c r="G111" s="31">
        <f t="shared" si="13"/>
        <v>5.75</v>
      </c>
      <c r="H111" s="26">
        <f t="shared" si="14"/>
        <v>1.7940717628705149E-2</v>
      </c>
    </row>
    <row r="112" spans="2:8" s="17" customFormat="1" ht="15" x14ac:dyDescent="0.2">
      <c r="B112" s="3" t="s">
        <v>33</v>
      </c>
      <c r="C112" s="29">
        <v>23</v>
      </c>
      <c r="D112" s="29">
        <v>22</v>
      </c>
      <c r="E112" s="34">
        <f t="shared" si="11"/>
        <v>1.7940717628705149E-2</v>
      </c>
      <c r="F112" s="34">
        <f t="shared" si="12"/>
        <v>1.0983524712930605E-2</v>
      </c>
      <c r="G112" s="31">
        <f t="shared" si="13"/>
        <v>-4.3478260869565216E-2</v>
      </c>
      <c r="H112" s="26">
        <f t="shared" si="14"/>
        <v>-7.8003120124804995E-4</v>
      </c>
    </row>
    <row r="113" spans="2:8" s="17" customFormat="1" ht="15" x14ac:dyDescent="0.2">
      <c r="B113" s="3" t="s">
        <v>248</v>
      </c>
      <c r="C113" s="29">
        <v>40</v>
      </c>
      <c r="D113" s="29">
        <v>65</v>
      </c>
      <c r="E113" s="34">
        <f t="shared" si="11"/>
        <v>3.1201248049921998E-2</v>
      </c>
      <c r="F113" s="34">
        <f t="shared" si="12"/>
        <v>3.2451323015476784E-2</v>
      </c>
      <c r="G113" s="31">
        <f t="shared" si="13"/>
        <v>0.625</v>
      </c>
      <c r="H113" s="26">
        <f t="shared" si="14"/>
        <v>1.9500780031201249E-2</v>
      </c>
    </row>
    <row r="114" spans="2:8" s="17" customFormat="1" ht="15" x14ac:dyDescent="0.2">
      <c r="B114" s="3" t="s">
        <v>38</v>
      </c>
      <c r="C114" s="29">
        <v>1</v>
      </c>
      <c r="D114" s="29">
        <v>0</v>
      </c>
      <c r="E114" s="34">
        <f t="shared" si="11"/>
        <v>7.8003120124804995E-4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29">
        <v>96</v>
      </c>
      <c r="D115" s="29">
        <v>163</v>
      </c>
      <c r="E115" s="34">
        <f t="shared" si="11"/>
        <v>7.4882995319812795E-2</v>
      </c>
      <c r="F115" s="34">
        <f t="shared" si="12"/>
        <v>8.1377933100349478E-2</v>
      </c>
      <c r="G115" s="31">
        <f t="shared" si="13"/>
        <v>0.69791666666666663</v>
      </c>
      <c r="H115" s="26">
        <f t="shared" si="14"/>
        <v>5.2262090483619343E-2</v>
      </c>
    </row>
    <row r="116" spans="2:8" s="17" customFormat="1" ht="15" x14ac:dyDescent="0.2">
      <c r="B116" s="3" t="s">
        <v>249</v>
      </c>
      <c r="C116" s="29">
        <v>72</v>
      </c>
      <c r="D116" s="29">
        <v>89</v>
      </c>
      <c r="E116" s="34">
        <f t="shared" si="11"/>
        <v>5.6162246489859596E-2</v>
      </c>
      <c r="F116" s="34">
        <f t="shared" si="12"/>
        <v>4.4433349975037444E-2</v>
      </c>
      <c r="G116" s="31">
        <f t="shared" si="13"/>
        <v>0.2361111111111111</v>
      </c>
      <c r="H116" s="26">
        <f t="shared" si="14"/>
        <v>1.3260530421216849E-2</v>
      </c>
    </row>
    <row r="117" spans="2:8" s="17" customFormat="1" ht="30" x14ac:dyDescent="0.2">
      <c r="B117" s="3" t="s">
        <v>250</v>
      </c>
      <c r="C117" s="29">
        <v>1</v>
      </c>
      <c r="D117" s="29">
        <v>5</v>
      </c>
      <c r="E117" s="34">
        <f t="shared" si="11"/>
        <v>7.8003120124804995E-4</v>
      </c>
      <c r="F117" s="34">
        <f t="shared" si="12"/>
        <v>2.4962556165751375E-3</v>
      </c>
      <c r="G117" s="31">
        <f t="shared" si="13"/>
        <v>4</v>
      </c>
      <c r="H117" s="26">
        <f t="shared" si="14"/>
        <v>3.1201248049921998E-3</v>
      </c>
    </row>
    <row r="118" spans="2:8" s="17" customFormat="1" ht="15" x14ac:dyDescent="0.2">
      <c r="B118" s="3" t="s">
        <v>251</v>
      </c>
      <c r="C118" s="29">
        <v>37</v>
      </c>
      <c r="D118" s="29">
        <v>105</v>
      </c>
      <c r="E118" s="34">
        <f t="shared" si="11"/>
        <v>2.8861154446177848E-2</v>
      </c>
      <c r="F118" s="34">
        <f t="shared" si="12"/>
        <v>5.2421367948077884E-2</v>
      </c>
      <c r="G118" s="31">
        <f t="shared" si="13"/>
        <v>1.8378378378378379</v>
      </c>
      <c r="H118" s="26">
        <f t="shared" si="14"/>
        <v>5.3042121684867397E-2</v>
      </c>
    </row>
    <row r="119" spans="2:8" s="17" customFormat="1" ht="30" x14ac:dyDescent="0.2">
      <c r="B119" s="3" t="s">
        <v>252</v>
      </c>
      <c r="C119" s="29">
        <v>102</v>
      </c>
      <c r="D119" s="29">
        <v>71</v>
      </c>
      <c r="E119" s="34">
        <f t="shared" si="11"/>
        <v>7.9563182527301088E-2</v>
      </c>
      <c r="F119" s="34">
        <f t="shared" si="12"/>
        <v>3.5446829755366949E-2</v>
      </c>
      <c r="G119" s="31">
        <f t="shared" si="13"/>
        <v>-0.30392156862745096</v>
      </c>
      <c r="H119" s="26">
        <f t="shared" si="14"/>
        <v>-2.4180967238689545E-2</v>
      </c>
    </row>
    <row r="120" spans="2:8" s="17" customFormat="1" ht="15" x14ac:dyDescent="0.2">
      <c r="B120" s="3" t="s">
        <v>253</v>
      </c>
      <c r="C120" s="29">
        <v>92</v>
      </c>
      <c r="D120" s="29">
        <v>76</v>
      </c>
      <c r="E120" s="34">
        <f t="shared" si="11"/>
        <v>7.1762870514820595E-2</v>
      </c>
      <c r="F120" s="34">
        <f t="shared" si="12"/>
        <v>3.794308537194209E-2</v>
      </c>
      <c r="G120" s="31">
        <f t="shared" si="13"/>
        <v>-0.17391304347826086</v>
      </c>
      <c r="H120" s="26">
        <f t="shared" si="14"/>
        <v>-1.2480499219968799E-2</v>
      </c>
    </row>
    <row r="121" spans="2:8" s="17" customFormat="1" ht="15" x14ac:dyDescent="0.2">
      <c r="B121" s="3" t="s">
        <v>35</v>
      </c>
      <c r="C121" s="29">
        <v>47</v>
      </c>
      <c r="D121" s="29">
        <v>42</v>
      </c>
      <c r="E121" s="34">
        <f t="shared" si="11"/>
        <v>3.6661466458658344E-2</v>
      </c>
      <c r="F121" s="34">
        <f t="shared" si="12"/>
        <v>2.0968547179231155E-2</v>
      </c>
      <c r="G121" s="31">
        <f t="shared" si="13"/>
        <v>-0.10638297872340426</v>
      </c>
      <c r="H121" s="26">
        <f t="shared" si="14"/>
        <v>-3.9001560062402493E-3</v>
      </c>
    </row>
    <row r="122" spans="2:8" s="17" customFormat="1" ht="15" x14ac:dyDescent="0.2">
      <c r="B122" s="3" t="s">
        <v>39</v>
      </c>
      <c r="C122" s="29">
        <v>3</v>
      </c>
      <c r="D122" s="29">
        <v>11</v>
      </c>
      <c r="E122" s="34">
        <f t="shared" si="11"/>
        <v>2.3400936037441498E-3</v>
      </c>
      <c r="F122" s="34">
        <f t="shared" si="12"/>
        <v>5.4917623564653024E-3</v>
      </c>
      <c r="G122" s="31">
        <f t="shared" si="13"/>
        <v>2.6666666666666665</v>
      </c>
      <c r="H122" s="26">
        <f t="shared" si="14"/>
        <v>6.2402496099843996E-3</v>
      </c>
    </row>
    <row r="123" spans="2:8" s="17" customFormat="1" ht="15" x14ac:dyDescent="0.2">
      <c r="B123" s="3" t="s">
        <v>37</v>
      </c>
      <c r="C123" s="29">
        <v>19</v>
      </c>
      <c r="D123" s="29">
        <v>18</v>
      </c>
      <c r="E123" s="34">
        <f t="shared" si="11"/>
        <v>1.4820592823712949E-2</v>
      </c>
      <c r="F123" s="34">
        <f t="shared" si="12"/>
        <v>8.9865202196704949E-3</v>
      </c>
      <c r="G123" s="31">
        <f t="shared" si="13"/>
        <v>-5.2631578947368418E-2</v>
      </c>
      <c r="H123" s="26">
        <f t="shared" si="14"/>
        <v>-7.8003120124804995E-4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1</v>
      </c>
      <c r="D125" s="29">
        <v>0</v>
      </c>
      <c r="E125" s="34">
        <f t="shared" si="11"/>
        <v>7.8003120124804995E-4</v>
      </c>
      <c r="F125" s="34" t="str">
        <f t="shared" si="12"/>
        <v/>
      </c>
      <c r="G125" s="31" t="str">
        <f t="shared" si="13"/>
        <v>0</v>
      </c>
      <c r="H125" s="26">
        <f t="shared" si="14"/>
        <v>0</v>
      </c>
    </row>
    <row r="126" spans="2:8" s="17" customFormat="1" ht="15" x14ac:dyDescent="0.2">
      <c r="B126" s="3" t="s">
        <v>255</v>
      </c>
      <c r="C126" s="29">
        <v>2</v>
      </c>
      <c r="D126" s="29">
        <v>0</v>
      </c>
      <c r="E126" s="34">
        <f t="shared" si="11"/>
        <v>1.5600624024960999E-3</v>
      </c>
      <c r="F126" s="34" t="str">
        <f t="shared" si="12"/>
        <v/>
      </c>
      <c r="G126" s="31" t="str">
        <f t="shared" si="13"/>
        <v>0</v>
      </c>
      <c r="H126" s="26">
        <f t="shared" si="14"/>
        <v>0</v>
      </c>
    </row>
    <row r="127" spans="2:8" s="17" customFormat="1" ht="30" x14ac:dyDescent="0.2">
      <c r="B127" s="3" t="s">
        <v>256</v>
      </c>
      <c r="C127" s="29">
        <v>7</v>
      </c>
      <c r="D127" s="29">
        <v>39</v>
      </c>
      <c r="E127" s="34">
        <f t="shared" si="11"/>
        <v>5.4602184087363496E-3</v>
      </c>
      <c r="F127" s="34">
        <f t="shared" si="12"/>
        <v>1.9470793809286072E-2</v>
      </c>
      <c r="G127" s="31">
        <f t="shared" si="13"/>
        <v>4.5714285714285712</v>
      </c>
      <c r="H127" s="26">
        <f t="shared" si="14"/>
        <v>2.4960998439937598E-2</v>
      </c>
    </row>
    <row r="128" spans="2:8" s="17" customFormat="1" ht="30" x14ac:dyDescent="0.2">
      <c r="B128" s="3" t="s">
        <v>257</v>
      </c>
      <c r="C128" s="29">
        <v>2</v>
      </c>
      <c r="D128" s="29">
        <v>2</v>
      </c>
      <c r="E128" s="34">
        <f t="shared" si="11"/>
        <v>1.5600624024960999E-3</v>
      </c>
      <c r="F128" s="34">
        <f t="shared" si="12"/>
        <v>9.9850224663005499E-4</v>
      </c>
      <c r="G128" s="31">
        <f t="shared" si="13"/>
        <v>0</v>
      </c>
      <c r="H128" s="26">
        <f t="shared" si="14"/>
        <v>0</v>
      </c>
    </row>
    <row r="129" spans="2:8" s="17" customFormat="1" ht="30" x14ac:dyDescent="0.2">
      <c r="B129" s="3" t="s">
        <v>258</v>
      </c>
      <c r="C129" s="29">
        <v>13</v>
      </c>
      <c r="D129" s="29">
        <v>2</v>
      </c>
      <c r="E129" s="34">
        <f t="shared" si="11"/>
        <v>1.0140405616224649E-2</v>
      </c>
      <c r="F129" s="34">
        <f t="shared" si="12"/>
        <v>9.9850224663005499E-4</v>
      </c>
      <c r="G129" s="31">
        <f t="shared" si="13"/>
        <v>-0.84615384615384615</v>
      </c>
      <c r="H129" s="26">
        <f t="shared" si="14"/>
        <v>-8.5803432137285494E-3</v>
      </c>
    </row>
    <row r="130" spans="2:8" s="17" customFormat="1" ht="30" x14ac:dyDescent="0.2">
      <c r="B130" s="3" t="s">
        <v>259</v>
      </c>
      <c r="C130" s="29">
        <v>2</v>
      </c>
      <c r="D130" s="29">
        <v>0</v>
      </c>
      <c r="E130" s="34">
        <f t="shared" si="11"/>
        <v>1.5600624024960999E-3</v>
      </c>
      <c r="F130" s="34" t="str">
        <f t="shared" si="12"/>
        <v/>
      </c>
      <c r="G130" s="31" t="str">
        <f t="shared" si="13"/>
        <v>0</v>
      </c>
      <c r="H130" s="26">
        <f t="shared" si="14"/>
        <v>0</v>
      </c>
    </row>
    <row r="131" spans="2:8" s="17" customFormat="1" ht="30" x14ac:dyDescent="0.2">
      <c r="B131" s="3" t="s">
        <v>260</v>
      </c>
      <c r="C131" s="29">
        <v>4</v>
      </c>
      <c r="D131" s="29">
        <v>7</v>
      </c>
      <c r="E131" s="34">
        <f t="shared" si="11"/>
        <v>3.1201248049921998E-3</v>
      </c>
      <c r="F131" s="34">
        <f t="shared" si="12"/>
        <v>3.494757863205192E-3</v>
      </c>
      <c r="G131" s="31">
        <f t="shared" si="13"/>
        <v>0.75</v>
      </c>
      <c r="H131" s="26">
        <f t="shared" si="14"/>
        <v>2.3400936037441498E-3</v>
      </c>
    </row>
    <row r="132" spans="2:8" s="17" customFormat="1" ht="15" x14ac:dyDescent="0.2">
      <c r="B132" s="3" t="s">
        <v>50</v>
      </c>
      <c r="C132" s="29">
        <v>1</v>
      </c>
      <c r="D132" s="29">
        <v>3</v>
      </c>
      <c r="E132" s="34">
        <f t="shared" si="11"/>
        <v>7.8003120124804995E-4</v>
      </c>
      <c r="F132" s="34">
        <f t="shared" si="12"/>
        <v>1.4977533699450823E-3</v>
      </c>
      <c r="G132" s="31">
        <f t="shared" si="13"/>
        <v>2</v>
      </c>
      <c r="H132" s="26">
        <f t="shared" si="14"/>
        <v>1.5600624024960999E-3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6</v>
      </c>
      <c r="D134" s="29">
        <v>9</v>
      </c>
      <c r="E134" s="34">
        <f t="shared" si="11"/>
        <v>4.6801872074882997E-3</v>
      </c>
      <c r="F134" s="34">
        <f t="shared" si="12"/>
        <v>4.4932601098352475E-3</v>
      </c>
      <c r="G134" s="31">
        <f t="shared" si="13"/>
        <v>0.5</v>
      </c>
      <c r="H134" s="26">
        <f t="shared" si="14"/>
        <v>2.3400936037441498E-3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1</v>
      </c>
      <c r="E136" s="34" t="str">
        <f t="shared" ref="E136:E145" si="15">+IF(C136=0,"",C136/C$70)</f>
        <v/>
      </c>
      <c r="F136" s="34">
        <f t="shared" ref="F136:F145" si="16">+IF(D136=0,"",D136/D$70)</f>
        <v>4.992511233150275E-4</v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18</v>
      </c>
      <c r="D137" s="29">
        <v>23</v>
      </c>
      <c r="E137" s="34">
        <f t="shared" si="15"/>
        <v>1.4040561622464899E-2</v>
      </c>
      <c r="F137" s="34">
        <f t="shared" si="16"/>
        <v>1.1482775836245632E-2</v>
      </c>
      <c r="G137" s="31">
        <f t="shared" si="17"/>
        <v>0.27777777777777779</v>
      </c>
      <c r="H137" s="26">
        <f t="shared" si="18"/>
        <v>3.9001560062402497E-3</v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3</v>
      </c>
      <c r="D139" s="29">
        <v>13</v>
      </c>
      <c r="E139" s="34">
        <f t="shared" si="15"/>
        <v>2.3400936037441498E-3</v>
      </c>
      <c r="F139" s="34">
        <f t="shared" si="16"/>
        <v>6.4902646030953566E-3</v>
      </c>
      <c r="G139" s="31">
        <f t="shared" si="17"/>
        <v>3.3333333333333335</v>
      </c>
      <c r="H139" s="26">
        <f t="shared" si="18"/>
        <v>7.8003120124804995E-3</v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4</v>
      </c>
      <c r="D141" s="29">
        <v>1</v>
      </c>
      <c r="E141" s="34">
        <f t="shared" si="15"/>
        <v>3.1201248049921998E-3</v>
      </c>
      <c r="F141" s="34">
        <f t="shared" si="16"/>
        <v>4.992511233150275E-4</v>
      </c>
      <c r="G141" s="31">
        <f t="shared" si="17"/>
        <v>-0.75</v>
      </c>
      <c r="H141" s="26">
        <f t="shared" si="18"/>
        <v>-2.3400936037441498E-3</v>
      </c>
    </row>
    <row r="142" spans="2:8" s="17" customFormat="1" ht="15" x14ac:dyDescent="0.2">
      <c r="B142" s="3" t="s">
        <v>264</v>
      </c>
      <c r="C142" s="29">
        <v>6</v>
      </c>
      <c r="D142" s="29">
        <v>5</v>
      </c>
      <c r="E142" s="34">
        <f t="shared" si="15"/>
        <v>4.6801872074882997E-3</v>
      </c>
      <c r="F142" s="34">
        <f t="shared" si="16"/>
        <v>2.4962556165751375E-3</v>
      </c>
      <c r="G142" s="31">
        <f t="shared" si="17"/>
        <v>-0.16666666666666666</v>
      </c>
      <c r="H142" s="26">
        <f t="shared" si="18"/>
        <v>-7.8003120124804995E-4</v>
      </c>
    </row>
    <row r="143" spans="2:8" s="17" customFormat="1" ht="15" x14ac:dyDescent="0.2">
      <c r="B143" s="3" t="s">
        <v>49</v>
      </c>
      <c r="C143" s="29">
        <v>0</v>
      </c>
      <c r="D143" s="29">
        <v>1</v>
      </c>
      <c r="E143" s="34" t="str">
        <f t="shared" si="15"/>
        <v/>
      </c>
      <c r="F143" s="34">
        <f t="shared" si="16"/>
        <v>4.992511233150275E-4</v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8</v>
      </c>
      <c r="D144" s="29">
        <v>0</v>
      </c>
      <c r="E144" s="34">
        <f t="shared" si="15"/>
        <v>6.2402496099843996E-3</v>
      </c>
      <c r="F144" s="34" t="str">
        <f t="shared" si="16"/>
        <v/>
      </c>
      <c r="G144" s="31" t="str">
        <f t="shared" si="17"/>
        <v>0</v>
      </c>
      <c r="H144" s="26">
        <f t="shared" si="18"/>
        <v>0</v>
      </c>
    </row>
    <row r="145" spans="2:8" s="17" customFormat="1" ht="15" x14ac:dyDescent="0.2">
      <c r="B145" s="3" t="s">
        <v>47</v>
      </c>
      <c r="C145" s="29">
        <v>3</v>
      </c>
      <c r="D145" s="29">
        <v>1</v>
      </c>
      <c r="E145" s="34">
        <f t="shared" si="15"/>
        <v>2.3400936037441498E-3</v>
      </c>
      <c r="F145" s="34">
        <f t="shared" si="16"/>
        <v>4.992511233150275E-4</v>
      </c>
      <c r="G145" s="31">
        <f t="shared" si="17"/>
        <v>-0.66666666666666663</v>
      </c>
      <c r="H145" s="26">
        <f t="shared" si="18"/>
        <v>-1.5600624024960999E-3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1125</v>
      </c>
      <c r="D151" s="21">
        <f>SUM(D152:D288)</f>
        <v>3144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1.7946666666666666</v>
      </c>
      <c r="H151" s="22">
        <f>+IF(OR(AND(E151=""),(G151="")),"",E151*G151)</f>
        <v>1.7946666666666666</v>
      </c>
    </row>
    <row r="152" spans="2:8" s="17" customFormat="1" ht="30" x14ac:dyDescent="0.2">
      <c r="B152" s="4" t="s">
        <v>54</v>
      </c>
      <c r="C152" s="29">
        <v>1</v>
      </c>
      <c r="D152" s="29">
        <v>6</v>
      </c>
      <c r="E152" s="34">
        <f>+IF(C152=0,"",C152/C$151)</f>
        <v>8.8888888888888893E-4</v>
      </c>
      <c r="F152" s="34">
        <f>+IF(D152=0,"",D152/D$151)</f>
        <v>1.9083969465648854E-3</v>
      </c>
      <c r="G152" s="31">
        <f>+IF(OR(AND(D152=0),(C152=0)),"0",((D152-C152)/C152))</f>
        <v>5</v>
      </c>
      <c r="H152" s="26">
        <f>+IF(OR(AND(E152=""),(G152="")),"",E152*G152)</f>
        <v>4.4444444444444444E-3</v>
      </c>
    </row>
    <row r="153" spans="2:8" s="17" customFormat="1" ht="15" x14ac:dyDescent="0.2">
      <c r="B153" s="4" t="s">
        <v>58</v>
      </c>
      <c r="C153" s="29">
        <v>3</v>
      </c>
      <c r="D153" s="29">
        <v>1</v>
      </c>
      <c r="E153" s="34">
        <f t="shared" ref="E153:E216" si="19">+IF(C153=0,"",C153/C$151)</f>
        <v>2.6666666666666666E-3</v>
      </c>
      <c r="F153" s="34">
        <f t="shared" ref="F153:F216" si="20">+IF(D153=0,"",D153/D$151)</f>
        <v>3.1806615776081427E-4</v>
      </c>
      <c r="G153" s="31">
        <f t="shared" ref="G153:G216" si="21">+IF(OR(AND(D153=0),(C153=0)),"0",((D153-C153)/C153))</f>
        <v>-0.66666666666666663</v>
      </c>
      <c r="H153" s="26">
        <f t="shared" ref="H153:H216" si="22">+IF(OR(AND(E153=""),(G153="")),"",E153*G153)</f>
        <v>-1.7777777777777776E-3</v>
      </c>
    </row>
    <row r="154" spans="2:8" s="17" customFormat="1" ht="30" x14ac:dyDescent="0.2">
      <c r="B154" s="4" t="s">
        <v>265</v>
      </c>
      <c r="C154" s="29">
        <v>1</v>
      </c>
      <c r="D154" s="29">
        <v>1</v>
      </c>
      <c r="E154" s="34">
        <f t="shared" si="19"/>
        <v>8.8888888888888893E-4</v>
      </c>
      <c r="F154" s="34">
        <f t="shared" si="20"/>
        <v>3.1806615776081427E-4</v>
      </c>
      <c r="G154" s="31">
        <f t="shared" si="21"/>
        <v>0</v>
      </c>
      <c r="H154" s="26">
        <f t="shared" si="22"/>
        <v>0</v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9</v>
      </c>
      <c r="D156" s="29">
        <v>11</v>
      </c>
      <c r="E156" s="34">
        <f t="shared" si="19"/>
        <v>8.0000000000000002E-3</v>
      </c>
      <c r="F156" s="34">
        <f t="shared" si="20"/>
        <v>3.4987277353689568E-3</v>
      </c>
      <c r="G156" s="31">
        <f t="shared" si="21"/>
        <v>0.22222222222222221</v>
      </c>
      <c r="H156" s="26">
        <f t="shared" si="22"/>
        <v>1.7777777777777776E-3</v>
      </c>
    </row>
    <row r="157" spans="2:8" s="17" customFormat="1" ht="15" x14ac:dyDescent="0.2">
      <c r="B157" s="4" t="s">
        <v>53</v>
      </c>
      <c r="C157" s="29">
        <v>198</v>
      </c>
      <c r="D157" s="29">
        <v>1106</v>
      </c>
      <c r="E157" s="34">
        <f t="shared" si="19"/>
        <v>0.17599999999999999</v>
      </c>
      <c r="F157" s="34">
        <f t="shared" si="20"/>
        <v>0.35178117048346058</v>
      </c>
      <c r="G157" s="31">
        <f t="shared" si="21"/>
        <v>4.5858585858585856</v>
      </c>
      <c r="H157" s="26">
        <f t="shared" si="22"/>
        <v>0.807111111111111</v>
      </c>
    </row>
    <row r="158" spans="2:8" s="17" customFormat="1" ht="15" x14ac:dyDescent="0.2">
      <c r="B158" s="4" t="s">
        <v>59</v>
      </c>
      <c r="C158" s="29">
        <v>5</v>
      </c>
      <c r="D158" s="29">
        <v>2</v>
      </c>
      <c r="E158" s="34">
        <f t="shared" si="19"/>
        <v>4.4444444444444444E-3</v>
      </c>
      <c r="F158" s="34">
        <f t="shared" si="20"/>
        <v>6.3613231552162855E-4</v>
      </c>
      <c r="G158" s="31">
        <f t="shared" si="21"/>
        <v>-0.6</v>
      </c>
      <c r="H158" s="26">
        <f t="shared" si="22"/>
        <v>-2.6666666666666666E-3</v>
      </c>
    </row>
    <row r="159" spans="2:8" s="17" customFormat="1" ht="15" x14ac:dyDescent="0.2">
      <c r="B159" s="4" t="s">
        <v>268</v>
      </c>
      <c r="C159" s="29">
        <v>11</v>
      </c>
      <c r="D159" s="29">
        <v>24</v>
      </c>
      <c r="E159" s="34">
        <f t="shared" si="19"/>
        <v>9.7777777777777776E-3</v>
      </c>
      <c r="F159" s="34">
        <f t="shared" si="20"/>
        <v>7.6335877862595417E-3</v>
      </c>
      <c r="G159" s="31">
        <f t="shared" si="21"/>
        <v>1.1818181818181819</v>
      </c>
      <c r="H159" s="26">
        <f t="shared" si="22"/>
        <v>1.1555555555555557E-2</v>
      </c>
    </row>
    <row r="160" spans="2:8" s="17" customFormat="1" ht="15" x14ac:dyDescent="0.2">
      <c r="B160" s="4" t="s">
        <v>55</v>
      </c>
      <c r="C160" s="29">
        <v>0</v>
      </c>
      <c r="D160" s="29">
        <v>4</v>
      </c>
      <c r="E160" s="34" t="str">
        <f t="shared" si="19"/>
        <v/>
      </c>
      <c r="F160" s="34">
        <f t="shared" si="20"/>
        <v>1.2722646310432571E-3</v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4</v>
      </c>
      <c r="D161" s="29">
        <v>1</v>
      </c>
      <c r="E161" s="34">
        <f t="shared" si="19"/>
        <v>3.5555555555555557E-3</v>
      </c>
      <c r="F161" s="34">
        <f t="shared" si="20"/>
        <v>3.1806615776081427E-4</v>
      </c>
      <c r="G161" s="31">
        <f t="shared" si="21"/>
        <v>-0.75</v>
      </c>
      <c r="H161" s="26">
        <f t="shared" si="22"/>
        <v>-2.666666666666667E-3</v>
      </c>
    </row>
    <row r="162" spans="2:8" s="17" customFormat="1" ht="30" x14ac:dyDescent="0.2">
      <c r="B162" s="4" t="s">
        <v>269</v>
      </c>
      <c r="C162" s="29">
        <v>1</v>
      </c>
      <c r="D162" s="29">
        <v>1</v>
      </c>
      <c r="E162" s="34">
        <f t="shared" si="19"/>
        <v>8.8888888888888893E-4</v>
      </c>
      <c r="F162" s="34">
        <f t="shared" si="20"/>
        <v>3.1806615776081427E-4</v>
      </c>
      <c r="G162" s="31">
        <f t="shared" si="21"/>
        <v>0</v>
      </c>
      <c r="H162" s="26">
        <f t="shared" si="22"/>
        <v>0</v>
      </c>
    </row>
    <row r="163" spans="2:8" s="17" customFormat="1" ht="15" x14ac:dyDescent="0.2">
      <c r="B163" s="4" t="s">
        <v>61</v>
      </c>
      <c r="C163" s="29">
        <v>24</v>
      </c>
      <c r="D163" s="29">
        <v>55</v>
      </c>
      <c r="E163" s="34">
        <f t="shared" si="19"/>
        <v>2.1333333333333333E-2</v>
      </c>
      <c r="F163" s="34">
        <f t="shared" si="20"/>
        <v>1.7493638676844784E-2</v>
      </c>
      <c r="G163" s="31">
        <f t="shared" si="21"/>
        <v>1.2916666666666667</v>
      </c>
      <c r="H163" s="26">
        <f t="shared" si="22"/>
        <v>2.7555555555555555E-2</v>
      </c>
    </row>
    <row r="164" spans="2:8" s="17" customFormat="1" ht="15" x14ac:dyDescent="0.2">
      <c r="B164" s="4" t="s">
        <v>56</v>
      </c>
      <c r="C164" s="29">
        <v>2</v>
      </c>
      <c r="D164" s="29">
        <v>16</v>
      </c>
      <c r="E164" s="34">
        <f t="shared" si="19"/>
        <v>1.7777777777777779E-3</v>
      </c>
      <c r="F164" s="34">
        <f t="shared" si="20"/>
        <v>5.0890585241730284E-3</v>
      </c>
      <c r="G164" s="31">
        <f t="shared" si="21"/>
        <v>7</v>
      </c>
      <c r="H164" s="26">
        <f t="shared" si="22"/>
        <v>1.2444444444444445E-2</v>
      </c>
    </row>
    <row r="165" spans="2:8" s="17" customFormat="1" ht="15" x14ac:dyDescent="0.2">
      <c r="B165" s="4" t="s">
        <v>57</v>
      </c>
      <c r="C165" s="29">
        <v>57</v>
      </c>
      <c r="D165" s="29">
        <v>108</v>
      </c>
      <c r="E165" s="34">
        <f t="shared" si="19"/>
        <v>5.0666666666666665E-2</v>
      </c>
      <c r="F165" s="34">
        <f t="shared" si="20"/>
        <v>3.4351145038167941E-2</v>
      </c>
      <c r="G165" s="31">
        <f t="shared" si="21"/>
        <v>0.89473684210526316</v>
      </c>
      <c r="H165" s="26">
        <f t="shared" si="22"/>
        <v>4.533333333333333E-2</v>
      </c>
    </row>
    <row r="166" spans="2:8" s="17" customFormat="1" ht="15" x14ac:dyDescent="0.2">
      <c r="B166" s="4" t="s">
        <v>270</v>
      </c>
      <c r="C166" s="29">
        <v>1</v>
      </c>
      <c r="D166" s="29">
        <v>4</v>
      </c>
      <c r="E166" s="34">
        <f t="shared" si="19"/>
        <v>8.8888888888888893E-4</v>
      </c>
      <c r="F166" s="34">
        <f t="shared" si="20"/>
        <v>1.2722646310432571E-3</v>
      </c>
      <c r="G166" s="31">
        <f t="shared" si="21"/>
        <v>3</v>
      </c>
      <c r="H166" s="26">
        <f t="shared" si="22"/>
        <v>2.666666666666667E-3</v>
      </c>
    </row>
    <row r="167" spans="2:8" s="17" customFormat="1" ht="15" x14ac:dyDescent="0.2">
      <c r="B167" s="4" t="s">
        <v>52</v>
      </c>
      <c r="C167" s="29">
        <v>1</v>
      </c>
      <c r="D167" s="29">
        <v>4</v>
      </c>
      <c r="E167" s="34">
        <f t="shared" si="19"/>
        <v>8.8888888888888893E-4</v>
      </c>
      <c r="F167" s="34">
        <f t="shared" si="20"/>
        <v>1.2722646310432571E-3</v>
      </c>
      <c r="G167" s="31">
        <f t="shared" si="21"/>
        <v>3</v>
      </c>
      <c r="H167" s="26">
        <f t="shared" si="22"/>
        <v>2.666666666666667E-3</v>
      </c>
    </row>
    <row r="168" spans="2:8" s="17" customFormat="1" ht="15" x14ac:dyDescent="0.2">
      <c r="B168" s="4" t="s">
        <v>60</v>
      </c>
      <c r="C168" s="29">
        <v>3</v>
      </c>
      <c r="D168" s="29">
        <v>6</v>
      </c>
      <c r="E168" s="34">
        <f t="shared" si="19"/>
        <v>2.6666666666666666E-3</v>
      </c>
      <c r="F168" s="34">
        <f t="shared" si="20"/>
        <v>1.9083969465648854E-3</v>
      </c>
      <c r="G168" s="31">
        <f t="shared" si="21"/>
        <v>1</v>
      </c>
      <c r="H168" s="26">
        <f t="shared" si="22"/>
        <v>2.6666666666666666E-3</v>
      </c>
    </row>
    <row r="169" spans="2:8" s="17" customFormat="1" ht="15" x14ac:dyDescent="0.2">
      <c r="B169" s="4" t="s">
        <v>271</v>
      </c>
      <c r="C169" s="29">
        <v>8</v>
      </c>
      <c r="D169" s="29">
        <v>35</v>
      </c>
      <c r="E169" s="34">
        <f t="shared" si="19"/>
        <v>7.1111111111111115E-3</v>
      </c>
      <c r="F169" s="34">
        <f t="shared" si="20"/>
        <v>1.1132315521628499E-2</v>
      </c>
      <c r="G169" s="31">
        <f t="shared" si="21"/>
        <v>3.375</v>
      </c>
      <c r="H169" s="26">
        <f t="shared" si="22"/>
        <v>2.4E-2</v>
      </c>
    </row>
    <row r="170" spans="2:8" s="17" customFormat="1" ht="15" x14ac:dyDescent="0.2">
      <c r="B170" s="4" t="s">
        <v>272</v>
      </c>
      <c r="C170" s="29">
        <v>4</v>
      </c>
      <c r="D170" s="29">
        <v>9</v>
      </c>
      <c r="E170" s="34">
        <f t="shared" si="19"/>
        <v>3.5555555555555557E-3</v>
      </c>
      <c r="F170" s="34">
        <f t="shared" si="20"/>
        <v>2.8625954198473282E-3</v>
      </c>
      <c r="G170" s="31">
        <f t="shared" si="21"/>
        <v>1.25</v>
      </c>
      <c r="H170" s="26">
        <f t="shared" si="22"/>
        <v>4.4444444444444444E-3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4</v>
      </c>
      <c r="D172" s="29">
        <v>2</v>
      </c>
      <c r="E172" s="34">
        <f t="shared" si="19"/>
        <v>3.5555555555555557E-3</v>
      </c>
      <c r="F172" s="34">
        <f t="shared" si="20"/>
        <v>6.3613231552162855E-4</v>
      </c>
      <c r="G172" s="31">
        <f t="shared" si="21"/>
        <v>-0.5</v>
      </c>
      <c r="H172" s="26">
        <f t="shared" si="22"/>
        <v>-1.7777777777777779E-3</v>
      </c>
    </row>
    <row r="173" spans="2:8" s="17" customFormat="1" ht="15" x14ac:dyDescent="0.2">
      <c r="B173" s="4" t="s">
        <v>275</v>
      </c>
      <c r="C173" s="29">
        <v>12</v>
      </c>
      <c r="D173" s="29">
        <v>70</v>
      </c>
      <c r="E173" s="34">
        <f t="shared" si="19"/>
        <v>1.0666666666666666E-2</v>
      </c>
      <c r="F173" s="34">
        <f t="shared" si="20"/>
        <v>2.2264631043256999E-2</v>
      </c>
      <c r="G173" s="31">
        <f t="shared" si="21"/>
        <v>4.833333333333333</v>
      </c>
      <c r="H173" s="26">
        <f t="shared" si="22"/>
        <v>5.1555555555555549E-2</v>
      </c>
    </row>
    <row r="174" spans="2:8" s="17" customFormat="1" ht="15" x14ac:dyDescent="0.2">
      <c r="B174" s="4" t="s">
        <v>276</v>
      </c>
      <c r="C174" s="29">
        <v>69</v>
      </c>
      <c r="D174" s="29">
        <v>81</v>
      </c>
      <c r="E174" s="34">
        <f t="shared" si="19"/>
        <v>6.133333333333333E-2</v>
      </c>
      <c r="F174" s="34">
        <f t="shared" si="20"/>
        <v>2.5763358778625955E-2</v>
      </c>
      <c r="G174" s="31">
        <f t="shared" si="21"/>
        <v>0.17391304347826086</v>
      </c>
      <c r="H174" s="26">
        <f t="shared" si="22"/>
        <v>1.0666666666666666E-2</v>
      </c>
    </row>
    <row r="175" spans="2:8" s="17" customFormat="1" ht="15" x14ac:dyDescent="0.2">
      <c r="B175" s="4" t="s">
        <v>277</v>
      </c>
      <c r="C175" s="29">
        <v>2</v>
      </c>
      <c r="D175" s="29">
        <v>32</v>
      </c>
      <c r="E175" s="34">
        <f t="shared" si="19"/>
        <v>1.7777777777777779E-3</v>
      </c>
      <c r="F175" s="34">
        <f t="shared" si="20"/>
        <v>1.0178117048346057E-2</v>
      </c>
      <c r="G175" s="31">
        <f t="shared" si="21"/>
        <v>15</v>
      </c>
      <c r="H175" s="26">
        <f t="shared" si="22"/>
        <v>2.6666666666666668E-2</v>
      </c>
    </row>
    <row r="176" spans="2:8" s="17" customFormat="1" ht="15" x14ac:dyDescent="0.2">
      <c r="B176" s="4" t="s">
        <v>278</v>
      </c>
      <c r="C176" s="29">
        <v>18</v>
      </c>
      <c r="D176" s="29">
        <v>27</v>
      </c>
      <c r="E176" s="34">
        <f t="shared" si="19"/>
        <v>1.6E-2</v>
      </c>
      <c r="F176" s="34">
        <f t="shared" si="20"/>
        <v>8.5877862595419852E-3</v>
      </c>
      <c r="G176" s="31">
        <f t="shared" si="21"/>
        <v>0.5</v>
      </c>
      <c r="H176" s="26">
        <f t="shared" si="22"/>
        <v>8.0000000000000002E-3</v>
      </c>
    </row>
    <row r="177" spans="2:8" s="17" customFormat="1" ht="15" x14ac:dyDescent="0.2">
      <c r="B177" s="4" t="s">
        <v>279</v>
      </c>
      <c r="C177" s="29">
        <v>20</v>
      </c>
      <c r="D177" s="29">
        <v>87</v>
      </c>
      <c r="E177" s="34">
        <f t="shared" si="19"/>
        <v>1.7777777777777778E-2</v>
      </c>
      <c r="F177" s="34">
        <f t="shared" si="20"/>
        <v>2.7671755725190841E-2</v>
      </c>
      <c r="G177" s="31">
        <f t="shared" si="21"/>
        <v>3.35</v>
      </c>
      <c r="H177" s="26">
        <f t="shared" si="22"/>
        <v>5.9555555555555556E-2</v>
      </c>
    </row>
    <row r="178" spans="2:8" s="17" customFormat="1" ht="15" x14ac:dyDescent="0.2">
      <c r="B178" s="4" t="s">
        <v>280</v>
      </c>
      <c r="C178" s="29">
        <v>16</v>
      </c>
      <c r="D178" s="29">
        <v>36</v>
      </c>
      <c r="E178" s="34">
        <f t="shared" si="19"/>
        <v>1.4222222222222223E-2</v>
      </c>
      <c r="F178" s="34">
        <f t="shared" si="20"/>
        <v>1.1450381679389313E-2</v>
      </c>
      <c r="G178" s="31">
        <f t="shared" si="21"/>
        <v>1.25</v>
      </c>
      <c r="H178" s="26">
        <f t="shared" si="22"/>
        <v>1.7777777777777778E-2</v>
      </c>
    </row>
    <row r="179" spans="2:8" s="17" customFormat="1" ht="15" x14ac:dyDescent="0.2">
      <c r="B179" s="4" t="s">
        <v>281</v>
      </c>
      <c r="C179" s="29">
        <v>0</v>
      </c>
      <c r="D179" s="29">
        <v>8</v>
      </c>
      <c r="E179" s="34" t="str">
        <f t="shared" si="19"/>
        <v/>
      </c>
      <c r="F179" s="34">
        <f t="shared" si="20"/>
        <v>2.5445292620865142E-3</v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1</v>
      </c>
      <c r="D180" s="29">
        <v>0</v>
      </c>
      <c r="E180" s="34">
        <f t="shared" si="19"/>
        <v>8.8888888888888893E-4</v>
      </c>
      <c r="F180" s="34" t="str">
        <f t="shared" si="20"/>
        <v/>
      </c>
      <c r="G180" s="31" t="str">
        <f t="shared" si="21"/>
        <v>0</v>
      </c>
      <c r="H180" s="26">
        <f t="shared" si="22"/>
        <v>0</v>
      </c>
    </row>
    <row r="181" spans="2:8" s="17" customFormat="1" ht="15" x14ac:dyDescent="0.2">
      <c r="B181" s="4" t="s">
        <v>283</v>
      </c>
      <c r="C181" s="29">
        <v>1</v>
      </c>
      <c r="D181" s="29">
        <v>8</v>
      </c>
      <c r="E181" s="34">
        <f t="shared" si="19"/>
        <v>8.8888888888888893E-4</v>
      </c>
      <c r="F181" s="34">
        <f t="shared" si="20"/>
        <v>2.5445292620865142E-3</v>
      </c>
      <c r="G181" s="31">
        <f t="shared" si="21"/>
        <v>7</v>
      </c>
      <c r="H181" s="26">
        <f t="shared" si="22"/>
        <v>6.2222222222222227E-3</v>
      </c>
    </row>
    <row r="182" spans="2:8" s="17" customFormat="1" ht="15" x14ac:dyDescent="0.2">
      <c r="B182" s="4" t="s">
        <v>284</v>
      </c>
      <c r="C182" s="29">
        <v>6</v>
      </c>
      <c r="D182" s="29">
        <v>31</v>
      </c>
      <c r="E182" s="34">
        <f t="shared" si="19"/>
        <v>5.3333333333333332E-3</v>
      </c>
      <c r="F182" s="34">
        <f t="shared" si="20"/>
        <v>9.8600508905852414E-3</v>
      </c>
      <c r="G182" s="31">
        <f t="shared" si="21"/>
        <v>4.166666666666667</v>
      </c>
      <c r="H182" s="26">
        <f t="shared" si="22"/>
        <v>2.2222222222222223E-2</v>
      </c>
    </row>
    <row r="183" spans="2:8" s="17" customFormat="1" ht="15" x14ac:dyDescent="0.2">
      <c r="B183" s="4" t="s">
        <v>285</v>
      </c>
      <c r="C183" s="29">
        <v>4</v>
      </c>
      <c r="D183" s="29">
        <v>24</v>
      </c>
      <c r="E183" s="34">
        <f t="shared" si="19"/>
        <v>3.5555555555555557E-3</v>
      </c>
      <c r="F183" s="34">
        <f t="shared" si="20"/>
        <v>7.6335877862595417E-3</v>
      </c>
      <c r="G183" s="31">
        <f t="shared" si="21"/>
        <v>5</v>
      </c>
      <c r="H183" s="26">
        <f t="shared" si="22"/>
        <v>1.7777777777777778E-2</v>
      </c>
    </row>
    <row r="184" spans="2:8" s="17" customFormat="1" ht="15" x14ac:dyDescent="0.2">
      <c r="B184" s="4" t="s">
        <v>286</v>
      </c>
      <c r="C184" s="29">
        <v>0</v>
      </c>
      <c r="D184" s="29">
        <v>1</v>
      </c>
      <c r="E184" s="34" t="str">
        <f t="shared" si="19"/>
        <v/>
      </c>
      <c r="F184" s="34">
        <f t="shared" si="20"/>
        <v>3.1806615776081427E-4</v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21</v>
      </c>
      <c r="D186" s="29">
        <v>75</v>
      </c>
      <c r="E186" s="34">
        <f t="shared" si="19"/>
        <v>1.8666666666666668E-2</v>
      </c>
      <c r="F186" s="34">
        <f t="shared" si="20"/>
        <v>2.385496183206107E-2</v>
      </c>
      <c r="G186" s="31">
        <f t="shared" si="21"/>
        <v>2.5714285714285716</v>
      </c>
      <c r="H186" s="26">
        <f t="shared" si="22"/>
        <v>4.8000000000000008E-2</v>
      </c>
    </row>
    <row r="187" spans="2:8" s="17" customFormat="1" ht="15" x14ac:dyDescent="0.2">
      <c r="B187" s="4" t="s">
        <v>287</v>
      </c>
      <c r="C187" s="29">
        <v>1</v>
      </c>
      <c r="D187" s="29">
        <v>4</v>
      </c>
      <c r="E187" s="34">
        <f t="shared" si="19"/>
        <v>8.8888888888888893E-4</v>
      </c>
      <c r="F187" s="34">
        <f t="shared" si="20"/>
        <v>1.2722646310432571E-3</v>
      </c>
      <c r="G187" s="31">
        <f t="shared" si="21"/>
        <v>3</v>
      </c>
      <c r="H187" s="26">
        <f t="shared" si="22"/>
        <v>2.666666666666667E-3</v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11</v>
      </c>
      <c r="D189" s="29">
        <v>0</v>
      </c>
      <c r="E189" s="34">
        <f t="shared" si="19"/>
        <v>9.7777777777777776E-3</v>
      </c>
      <c r="F189" s="34" t="str">
        <f t="shared" si="20"/>
        <v/>
      </c>
      <c r="G189" s="31" t="str">
        <f t="shared" si="21"/>
        <v>0</v>
      </c>
      <c r="H189" s="26">
        <f t="shared" si="22"/>
        <v>0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101</v>
      </c>
      <c r="D196" s="29">
        <v>510</v>
      </c>
      <c r="E196" s="34">
        <f t="shared" si="19"/>
        <v>8.9777777777777776E-2</v>
      </c>
      <c r="F196" s="34">
        <f t="shared" si="20"/>
        <v>0.16221374045801526</v>
      </c>
      <c r="G196" s="31">
        <f t="shared" si="21"/>
        <v>4.0495049504950495</v>
      </c>
      <c r="H196" s="26">
        <f t="shared" si="22"/>
        <v>0.36355555555555558</v>
      </c>
    </row>
    <row r="197" spans="2:8" s="17" customFormat="1" ht="15" x14ac:dyDescent="0.2">
      <c r="B197" s="4" t="s">
        <v>294</v>
      </c>
      <c r="C197" s="29">
        <v>2</v>
      </c>
      <c r="D197" s="29">
        <v>1</v>
      </c>
      <c r="E197" s="34">
        <f t="shared" si="19"/>
        <v>1.7777777777777779E-3</v>
      </c>
      <c r="F197" s="34">
        <f t="shared" si="20"/>
        <v>3.1806615776081427E-4</v>
      </c>
      <c r="G197" s="31">
        <f t="shared" si="21"/>
        <v>-0.5</v>
      </c>
      <c r="H197" s="26">
        <f t="shared" si="22"/>
        <v>-8.8888888888888893E-4</v>
      </c>
    </row>
    <row r="198" spans="2:8" s="17" customFormat="1" ht="15" x14ac:dyDescent="0.2">
      <c r="B198" s="4" t="s">
        <v>295</v>
      </c>
      <c r="C198" s="29">
        <v>0</v>
      </c>
      <c r="D198" s="29">
        <v>1</v>
      </c>
      <c r="E198" s="34" t="str">
        <f t="shared" si="19"/>
        <v/>
      </c>
      <c r="F198" s="34">
        <f t="shared" si="20"/>
        <v>3.1806615776081427E-4</v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1</v>
      </c>
      <c r="D200" s="29">
        <v>5</v>
      </c>
      <c r="E200" s="34">
        <f t="shared" si="19"/>
        <v>8.8888888888888893E-4</v>
      </c>
      <c r="F200" s="34">
        <f t="shared" si="20"/>
        <v>1.5903307888040711E-3</v>
      </c>
      <c r="G200" s="31">
        <f t="shared" si="21"/>
        <v>4</v>
      </c>
      <c r="H200" s="26">
        <f t="shared" si="22"/>
        <v>3.5555555555555557E-3</v>
      </c>
    </row>
    <row r="201" spans="2:8" s="17" customFormat="1" ht="15" x14ac:dyDescent="0.2">
      <c r="B201" s="4" t="s">
        <v>298</v>
      </c>
      <c r="C201" s="29">
        <v>2</v>
      </c>
      <c r="D201" s="29">
        <v>3</v>
      </c>
      <c r="E201" s="34">
        <f t="shared" si="19"/>
        <v>1.7777777777777779E-3</v>
      </c>
      <c r="F201" s="34">
        <f t="shared" si="20"/>
        <v>9.5419847328244271E-4</v>
      </c>
      <c r="G201" s="31">
        <f t="shared" si="21"/>
        <v>0.5</v>
      </c>
      <c r="H201" s="26">
        <f t="shared" si="22"/>
        <v>8.8888888888888893E-4</v>
      </c>
    </row>
    <row r="202" spans="2:8" s="17" customFormat="1" ht="15" x14ac:dyDescent="0.2">
      <c r="B202" s="4" t="s">
        <v>299</v>
      </c>
      <c r="C202" s="29">
        <v>1</v>
      </c>
      <c r="D202" s="29">
        <v>5</v>
      </c>
      <c r="E202" s="34">
        <f t="shared" si="19"/>
        <v>8.8888888888888893E-4</v>
      </c>
      <c r="F202" s="34">
        <f t="shared" si="20"/>
        <v>1.5903307888040711E-3</v>
      </c>
      <c r="G202" s="31">
        <f t="shared" si="21"/>
        <v>4</v>
      </c>
      <c r="H202" s="26">
        <f t="shared" si="22"/>
        <v>3.5555555555555557E-3</v>
      </c>
    </row>
    <row r="203" spans="2:8" s="17" customFormat="1" ht="15" x14ac:dyDescent="0.2">
      <c r="B203" s="4" t="s">
        <v>67</v>
      </c>
      <c r="C203" s="29">
        <v>1</v>
      </c>
      <c r="D203" s="29">
        <v>3</v>
      </c>
      <c r="E203" s="34">
        <f t="shared" si="19"/>
        <v>8.8888888888888893E-4</v>
      </c>
      <c r="F203" s="34">
        <f t="shared" si="20"/>
        <v>9.5419847328244271E-4</v>
      </c>
      <c r="G203" s="31">
        <f t="shared" si="21"/>
        <v>2</v>
      </c>
      <c r="H203" s="26">
        <f t="shared" si="22"/>
        <v>1.7777777777777779E-3</v>
      </c>
    </row>
    <row r="204" spans="2:8" s="17" customFormat="1" ht="15" x14ac:dyDescent="0.2">
      <c r="B204" s="4" t="s">
        <v>300</v>
      </c>
      <c r="C204" s="29">
        <v>0</v>
      </c>
      <c r="D204" s="29">
        <v>1</v>
      </c>
      <c r="E204" s="34" t="str">
        <f t="shared" si="19"/>
        <v/>
      </c>
      <c r="F204" s="34">
        <f t="shared" si="20"/>
        <v>3.1806615776081427E-4</v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1</v>
      </c>
      <c r="E205" s="34" t="str">
        <f t="shared" si="19"/>
        <v/>
      </c>
      <c r="F205" s="34">
        <f t="shared" si="20"/>
        <v>3.1806615776081427E-4</v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2</v>
      </c>
      <c r="D206" s="29">
        <v>7</v>
      </c>
      <c r="E206" s="34">
        <f t="shared" si="19"/>
        <v>1.7777777777777779E-3</v>
      </c>
      <c r="F206" s="34">
        <f t="shared" si="20"/>
        <v>2.2264631043256997E-3</v>
      </c>
      <c r="G206" s="31">
        <f t="shared" si="21"/>
        <v>2.5</v>
      </c>
      <c r="H206" s="26">
        <f t="shared" si="22"/>
        <v>4.4444444444444444E-3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106</v>
      </c>
      <c r="D208" s="29">
        <v>49</v>
      </c>
      <c r="E208" s="34">
        <f t="shared" si="19"/>
        <v>9.4222222222222221E-2</v>
      </c>
      <c r="F208" s="34">
        <f t="shared" si="20"/>
        <v>1.5585241730279899E-2</v>
      </c>
      <c r="G208" s="31">
        <f t="shared" si="21"/>
        <v>-0.53773584905660377</v>
      </c>
      <c r="H208" s="26">
        <f t="shared" si="22"/>
        <v>-5.0666666666666665E-2</v>
      </c>
    </row>
    <row r="209" spans="2:8" s="17" customFormat="1" ht="15" x14ac:dyDescent="0.2">
      <c r="B209" s="4" t="s">
        <v>71</v>
      </c>
      <c r="C209" s="29">
        <v>0</v>
      </c>
      <c r="D209" s="29">
        <v>1</v>
      </c>
      <c r="E209" s="34" t="str">
        <f t="shared" si="19"/>
        <v/>
      </c>
      <c r="F209" s="34">
        <f t="shared" si="20"/>
        <v>3.1806615776081427E-4</v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1</v>
      </c>
      <c r="E210" s="34" t="str">
        <f t="shared" si="19"/>
        <v/>
      </c>
      <c r="F210" s="34">
        <f t="shared" si="20"/>
        <v>3.1806615776081427E-4</v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11</v>
      </c>
      <c r="E211" s="34" t="str">
        <f t="shared" si="19"/>
        <v/>
      </c>
      <c r="F211" s="34">
        <f t="shared" si="20"/>
        <v>3.4987277353689568E-3</v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1</v>
      </c>
      <c r="D212" s="29">
        <v>0</v>
      </c>
      <c r="E212" s="34">
        <f t="shared" si="19"/>
        <v>8.8888888888888893E-4</v>
      </c>
      <c r="F212" s="34" t="str">
        <f t="shared" si="20"/>
        <v/>
      </c>
      <c r="G212" s="31" t="str">
        <f t="shared" si="21"/>
        <v>0</v>
      </c>
      <c r="H212" s="26">
        <f t="shared" si="22"/>
        <v>0</v>
      </c>
    </row>
    <row r="213" spans="2:8" s="17" customFormat="1" ht="15" x14ac:dyDescent="0.2">
      <c r="B213" s="4" t="s">
        <v>302</v>
      </c>
      <c r="C213" s="29">
        <v>9</v>
      </c>
      <c r="D213" s="29">
        <v>4</v>
      </c>
      <c r="E213" s="34">
        <f t="shared" si="19"/>
        <v>8.0000000000000002E-3</v>
      </c>
      <c r="F213" s="34">
        <f t="shared" si="20"/>
        <v>1.2722646310432571E-3</v>
      </c>
      <c r="G213" s="31">
        <f t="shared" si="21"/>
        <v>-0.55555555555555558</v>
      </c>
      <c r="H213" s="26">
        <f t="shared" si="22"/>
        <v>-4.4444444444444444E-3</v>
      </c>
    </row>
    <row r="214" spans="2:8" s="17" customFormat="1" ht="15" x14ac:dyDescent="0.2">
      <c r="B214" s="4" t="s">
        <v>70</v>
      </c>
      <c r="C214" s="29">
        <v>7</v>
      </c>
      <c r="D214" s="29">
        <v>26</v>
      </c>
      <c r="E214" s="34">
        <f t="shared" si="19"/>
        <v>6.2222222222222219E-3</v>
      </c>
      <c r="F214" s="34">
        <f t="shared" si="20"/>
        <v>8.2697201017811698E-3</v>
      </c>
      <c r="G214" s="31">
        <f t="shared" si="21"/>
        <v>2.7142857142857144</v>
      </c>
      <c r="H214" s="26">
        <f t="shared" si="22"/>
        <v>1.6888888888888887E-2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3</v>
      </c>
      <c r="D216" s="29">
        <v>13</v>
      </c>
      <c r="E216" s="34">
        <f t="shared" si="19"/>
        <v>2.6666666666666666E-3</v>
      </c>
      <c r="F216" s="34">
        <f t="shared" si="20"/>
        <v>4.1348600508905849E-3</v>
      </c>
      <c r="G216" s="31">
        <f t="shared" si="21"/>
        <v>3.3333333333333335</v>
      </c>
      <c r="H216" s="26">
        <f t="shared" si="22"/>
        <v>8.8888888888888889E-3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1</v>
      </c>
      <c r="D218" s="29">
        <v>0</v>
      </c>
      <c r="E218" s="34">
        <f t="shared" si="23"/>
        <v>8.8888888888888893E-4</v>
      </c>
      <c r="F218" s="34" t="str">
        <f t="shared" si="24"/>
        <v/>
      </c>
      <c r="G218" s="31" t="str">
        <f t="shared" si="25"/>
        <v>0</v>
      </c>
      <c r="H218" s="26">
        <f t="shared" si="26"/>
        <v>0</v>
      </c>
    </row>
    <row r="219" spans="2:8" s="17" customFormat="1" ht="15" x14ac:dyDescent="0.2">
      <c r="B219" s="4" t="s">
        <v>306</v>
      </c>
      <c r="C219" s="29">
        <v>1</v>
      </c>
      <c r="D219" s="29">
        <v>1</v>
      </c>
      <c r="E219" s="34">
        <f t="shared" si="23"/>
        <v>8.8888888888888893E-4</v>
      </c>
      <c r="F219" s="34">
        <f t="shared" si="24"/>
        <v>3.1806615776081427E-4</v>
      </c>
      <c r="G219" s="31">
        <f t="shared" si="25"/>
        <v>0</v>
      </c>
      <c r="H219" s="26">
        <f t="shared" si="26"/>
        <v>0</v>
      </c>
    </row>
    <row r="220" spans="2:8" s="17" customFormat="1" ht="15" x14ac:dyDescent="0.2">
      <c r="B220" s="4" t="s">
        <v>307</v>
      </c>
      <c r="C220" s="29">
        <v>3</v>
      </c>
      <c r="D220" s="29">
        <v>0</v>
      </c>
      <c r="E220" s="34">
        <f t="shared" si="23"/>
        <v>2.6666666666666666E-3</v>
      </c>
      <c r="F220" s="34" t="str">
        <f t="shared" si="24"/>
        <v/>
      </c>
      <c r="G220" s="31" t="str">
        <f t="shared" si="25"/>
        <v>0</v>
      </c>
      <c r="H220" s="26">
        <f t="shared" si="26"/>
        <v>0</v>
      </c>
    </row>
    <row r="221" spans="2:8" s="17" customFormat="1" ht="15" x14ac:dyDescent="0.2">
      <c r="B221" s="4" t="s">
        <v>308</v>
      </c>
      <c r="C221" s="29">
        <v>1</v>
      </c>
      <c r="D221" s="29">
        <v>0</v>
      </c>
      <c r="E221" s="34">
        <f t="shared" si="23"/>
        <v>8.8888888888888893E-4</v>
      </c>
      <c r="F221" s="34" t="str">
        <f t="shared" si="24"/>
        <v/>
      </c>
      <c r="G221" s="31" t="str">
        <f t="shared" si="25"/>
        <v>0</v>
      </c>
      <c r="H221" s="26">
        <f t="shared" si="26"/>
        <v>0</v>
      </c>
    </row>
    <row r="222" spans="2:8" s="17" customFormat="1" ht="15" x14ac:dyDescent="0.2">
      <c r="B222" s="4" t="s">
        <v>309</v>
      </c>
      <c r="C222" s="29">
        <v>1</v>
      </c>
      <c r="D222" s="29">
        <v>4</v>
      </c>
      <c r="E222" s="34">
        <f t="shared" si="23"/>
        <v>8.8888888888888893E-4</v>
      </c>
      <c r="F222" s="34">
        <f t="shared" si="24"/>
        <v>1.2722646310432571E-3</v>
      </c>
      <c r="G222" s="31">
        <f t="shared" si="25"/>
        <v>3</v>
      </c>
      <c r="H222" s="26">
        <f t="shared" si="26"/>
        <v>2.666666666666667E-3</v>
      </c>
    </row>
    <row r="223" spans="2:8" s="17" customFormat="1" ht="30" x14ac:dyDescent="0.2">
      <c r="B223" s="4" t="s">
        <v>526</v>
      </c>
      <c r="C223" s="29">
        <v>0</v>
      </c>
      <c r="D223" s="29">
        <v>2</v>
      </c>
      <c r="E223" s="34" t="str">
        <f t="shared" si="23"/>
        <v/>
      </c>
      <c r="F223" s="34">
        <f t="shared" si="24"/>
        <v>6.3613231552162855E-4</v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4</v>
      </c>
      <c r="D226" s="29">
        <v>1</v>
      </c>
      <c r="E226" s="34">
        <f t="shared" si="23"/>
        <v>3.5555555555555557E-3</v>
      </c>
      <c r="F226" s="34">
        <f t="shared" si="24"/>
        <v>3.1806615776081427E-4</v>
      </c>
      <c r="G226" s="31">
        <f t="shared" si="25"/>
        <v>-0.75</v>
      </c>
      <c r="H226" s="26">
        <f t="shared" si="26"/>
        <v>-2.666666666666667E-3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3</v>
      </c>
      <c r="D228" s="29">
        <v>0</v>
      </c>
      <c r="E228" s="34">
        <f t="shared" si="23"/>
        <v>2.6666666666666666E-3</v>
      </c>
      <c r="F228" s="34" t="str">
        <f t="shared" si="24"/>
        <v/>
      </c>
      <c r="G228" s="31" t="str">
        <f t="shared" si="25"/>
        <v>0</v>
      </c>
      <c r="H228" s="26">
        <f t="shared" si="26"/>
        <v>0</v>
      </c>
    </row>
    <row r="229" spans="2:8" s="17" customFormat="1" ht="15" x14ac:dyDescent="0.2">
      <c r="B229" s="4" t="s">
        <v>311</v>
      </c>
      <c r="C229" s="29">
        <v>40</v>
      </c>
      <c r="D229" s="29">
        <v>108</v>
      </c>
      <c r="E229" s="34">
        <f t="shared" si="23"/>
        <v>3.5555555555555556E-2</v>
      </c>
      <c r="F229" s="34">
        <f t="shared" si="24"/>
        <v>3.4351145038167941E-2</v>
      </c>
      <c r="G229" s="31">
        <f t="shared" si="25"/>
        <v>1.7</v>
      </c>
      <c r="H229" s="26">
        <f t="shared" si="26"/>
        <v>6.044444444444444E-2</v>
      </c>
    </row>
    <row r="230" spans="2:8" s="17" customFormat="1" ht="15" x14ac:dyDescent="0.2">
      <c r="B230" s="4" t="s">
        <v>312</v>
      </c>
      <c r="C230" s="29">
        <v>3</v>
      </c>
      <c r="D230" s="29">
        <v>1</v>
      </c>
      <c r="E230" s="34">
        <f t="shared" si="23"/>
        <v>2.6666666666666666E-3</v>
      </c>
      <c r="F230" s="34">
        <f t="shared" si="24"/>
        <v>3.1806615776081427E-4</v>
      </c>
      <c r="G230" s="31">
        <f t="shared" si="25"/>
        <v>-0.66666666666666663</v>
      </c>
      <c r="H230" s="26">
        <f t="shared" si="26"/>
        <v>-1.7777777777777776E-3</v>
      </c>
    </row>
    <row r="231" spans="2:8" s="17" customFormat="1" ht="30" x14ac:dyDescent="0.2">
      <c r="B231" s="4" t="s">
        <v>313</v>
      </c>
      <c r="C231" s="29">
        <v>22</v>
      </c>
      <c r="D231" s="29">
        <v>86</v>
      </c>
      <c r="E231" s="34">
        <f t="shared" si="23"/>
        <v>1.9555555555555555E-2</v>
      </c>
      <c r="F231" s="34">
        <f t="shared" si="24"/>
        <v>2.7353689567430027E-2</v>
      </c>
      <c r="G231" s="31">
        <f t="shared" si="25"/>
        <v>2.9090909090909092</v>
      </c>
      <c r="H231" s="26">
        <f t="shared" si="26"/>
        <v>5.6888888888888892E-2</v>
      </c>
    </row>
    <row r="232" spans="2:8" s="17" customFormat="1" ht="15" x14ac:dyDescent="0.2">
      <c r="B232" s="4" t="s">
        <v>77</v>
      </c>
      <c r="C232" s="29">
        <v>7</v>
      </c>
      <c r="D232" s="29">
        <v>23</v>
      </c>
      <c r="E232" s="34">
        <f t="shared" si="23"/>
        <v>6.2222222222222219E-3</v>
      </c>
      <c r="F232" s="34">
        <f t="shared" si="24"/>
        <v>7.3155216284987281E-3</v>
      </c>
      <c r="G232" s="31">
        <f t="shared" si="25"/>
        <v>2.2857142857142856</v>
      </c>
      <c r="H232" s="26">
        <f t="shared" si="26"/>
        <v>1.4222222222222221E-2</v>
      </c>
    </row>
    <row r="233" spans="2:8" s="17" customFormat="1" ht="15" x14ac:dyDescent="0.2">
      <c r="B233" s="4" t="s">
        <v>74</v>
      </c>
      <c r="C233" s="29">
        <v>0</v>
      </c>
      <c r="D233" s="29">
        <v>2</v>
      </c>
      <c r="E233" s="34" t="str">
        <f t="shared" si="23"/>
        <v/>
      </c>
      <c r="F233" s="34">
        <f t="shared" si="24"/>
        <v>6.3613231552162855E-4</v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3</v>
      </c>
      <c r="D234" s="29">
        <v>0</v>
      </c>
      <c r="E234" s="34">
        <f t="shared" si="23"/>
        <v>2.6666666666666666E-3</v>
      </c>
      <c r="F234" s="34" t="str">
        <f t="shared" si="24"/>
        <v/>
      </c>
      <c r="G234" s="31" t="str">
        <f t="shared" si="25"/>
        <v>0</v>
      </c>
      <c r="H234" s="26">
        <f t="shared" si="26"/>
        <v>0</v>
      </c>
    </row>
    <row r="235" spans="2:8" s="17" customFormat="1" ht="15" x14ac:dyDescent="0.2">
      <c r="B235" s="4" t="s">
        <v>314</v>
      </c>
      <c r="C235" s="29">
        <v>9</v>
      </c>
      <c r="D235" s="29">
        <v>11</v>
      </c>
      <c r="E235" s="34">
        <f t="shared" si="23"/>
        <v>8.0000000000000002E-3</v>
      </c>
      <c r="F235" s="34">
        <f t="shared" si="24"/>
        <v>3.4987277353689568E-3</v>
      </c>
      <c r="G235" s="31">
        <f t="shared" si="25"/>
        <v>0.22222222222222221</v>
      </c>
      <c r="H235" s="26">
        <f t="shared" si="26"/>
        <v>1.7777777777777776E-3</v>
      </c>
    </row>
    <row r="236" spans="2:8" s="17" customFormat="1" ht="15" x14ac:dyDescent="0.2">
      <c r="B236" s="4" t="s">
        <v>315</v>
      </c>
      <c r="C236" s="29">
        <v>0</v>
      </c>
      <c r="D236" s="29">
        <v>1</v>
      </c>
      <c r="E236" s="34" t="str">
        <f t="shared" si="23"/>
        <v/>
      </c>
      <c r="F236" s="34">
        <f t="shared" si="24"/>
        <v>3.1806615776081427E-4</v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4</v>
      </c>
      <c r="D237" s="29">
        <v>8</v>
      </c>
      <c r="E237" s="34">
        <f t="shared" si="23"/>
        <v>3.5555555555555557E-3</v>
      </c>
      <c r="F237" s="34">
        <f t="shared" si="24"/>
        <v>2.5445292620865142E-3</v>
      </c>
      <c r="G237" s="31">
        <f t="shared" si="25"/>
        <v>1</v>
      </c>
      <c r="H237" s="26">
        <f t="shared" si="26"/>
        <v>3.5555555555555557E-3</v>
      </c>
    </row>
    <row r="238" spans="2:8" s="17" customFormat="1" ht="30" x14ac:dyDescent="0.2">
      <c r="B238" s="4" t="s">
        <v>85</v>
      </c>
      <c r="C238" s="29">
        <v>54</v>
      </c>
      <c r="D238" s="29">
        <v>47</v>
      </c>
      <c r="E238" s="34">
        <f t="shared" si="23"/>
        <v>4.8000000000000001E-2</v>
      </c>
      <c r="F238" s="34">
        <f t="shared" si="24"/>
        <v>1.494910941475827E-2</v>
      </c>
      <c r="G238" s="31">
        <f t="shared" si="25"/>
        <v>-0.12962962962962962</v>
      </c>
      <c r="H238" s="26">
        <f t="shared" si="26"/>
        <v>-6.2222222222222219E-3</v>
      </c>
    </row>
    <row r="239" spans="2:8" s="17" customFormat="1" ht="15" x14ac:dyDescent="0.2">
      <c r="B239" s="4" t="s">
        <v>81</v>
      </c>
      <c r="C239" s="29">
        <v>27</v>
      </c>
      <c r="D239" s="29">
        <v>23</v>
      </c>
      <c r="E239" s="34">
        <f t="shared" si="23"/>
        <v>2.4E-2</v>
      </c>
      <c r="F239" s="34">
        <f t="shared" si="24"/>
        <v>7.3155216284987281E-3</v>
      </c>
      <c r="G239" s="31">
        <f t="shared" si="25"/>
        <v>-0.14814814814814814</v>
      </c>
      <c r="H239" s="26">
        <f t="shared" si="26"/>
        <v>-3.5555555555555553E-3</v>
      </c>
    </row>
    <row r="240" spans="2:8" s="17" customFormat="1" ht="15" x14ac:dyDescent="0.2">
      <c r="B240" s="4" t="s">
        <v>316</v>
      </c>
      <c r="C240" s="29">
        <v>3</v>
      </c>
      <c r="D240" s="29">
        <v>2</v>
      </c>
      <c r="E240" s="34">
        <f t="shared" si="23"/>
        <v>2.6666666666666666E-3</v>
      </c>
      <c r="F240" s="34">
        <f t="shared" si="24"/>
        <v>6.3613231552162855E-4</v>
      </c>
      <c r="G240" s="31">
        <f t="shared" si="25"/>
        <v>-0.33333333333333331</v>
      </c>
      <c r="H240" s="26">
        <f t="shared" si="26"/>
        <v>-8.8888888888888882E-4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2</v>
      </c>
      <c r="E242" s="34" t="str">
        <f t="shared" si="23"/>
        <v/>
      </c>
      <c r="F242" s="34">
        <f t="shared" si="24"/>
        <v>6.3613231552162855E-4</v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4</v>
      </c>
      <c r="D243" s="29">
        <v>7</v>
      </c>
      <c r="E243" s="34">
        <f t="shared" si="23"/>
        <v>3.5555555555555557E-3</v>
      </c>
      <c r="F243" s="34">
        <f t="shared" si="24"/>
        <v>2.2264631043256997E-3</v>
      </c>
      <c r="G243" s="31">
        <f t="shared" si="25"/>
        <v>0.75</v>
      </c>
      <c r="H243" s="26">
        <f t="shared" si="26"/>
        <v>2.666666666666667E-3</v>
      </c>
    </row>
    <row r="244" spans="2:8" s="17" customFormat="1" ht="15" x14ac:dyDescent="0.2">
      <c r="B244" s="4" t="s">
        <v>79</v>
      </c>
      <c r="C244" s="29">
        <v>3</v>
      </c>
      <c r="D244" s="29">
        <v>13</v>
      </c>
      <c r="E244" s="34">
        <f t="shared" si="23"/>
        <v>2.6666666666666666E-3</v>
      </c>
      <c r="F244" s="34">
        <f t="shared" si="24"/>
        <v>4.1348600508905849E-3</v>
      </c>
      <c r="G244" s="31">
        <f t="shared" si="25"/>
        <v>3.3333333333333335</v>
      </c>
      <c r="H244" s="26">
        <f t="shared" si="26"/>
        <v>8.8888888888888889E-3</v>
      </c>
    </row>
    <row r="245" spans="2:8" s="17" customFormat="1" ht="15" x14ac:dyDescent="0.2">
      <c r="B245" s="4" t="s">
        <v>84</v>
      </c>
      <c r="C245" s="29">
        <v>17</v>
      </c>
      <c r="D245" s="29">
        <v>5</v>
      </c>
      <c r="E245" s="34">
        <f t="shared" si="23"/>
        <v>1.5111111111111112E-2</v>
      </c>
      <c r="F245" s="34">
        <f t="shared" si="24"/>
        <v>1.5903307888040711E-3</v>
      </c>
      <c r="G245" s="31">
        <f t="shared" si="25"/>
        <v>-0.70588235294117652</v>
      </c>
      <c r="H245" s="26">
        <f t="shared" si="26"/>
        <v>-1.0666666666666668E-2</v>
      </c>
    </row>
    <row r="246" spans="2:8" s="17" customFormat="1" ht="15" x14ac:dyDescent="0.2">
      <c r="B246" s="4" t="s">
        <v>318</v>
      </c>
      <c r="C246" s="29">
        <v>2</v>
      </c>
      <c r="D246" s="29">
        <v>0</v>
      </c>
      <c r="E246" s="34">
        <f t="shared" si="23"/>
        <v>1.7777777777777779E-3</v>
      </c>
      <c r="F246" s="34" t="str">
        <f t="shared" si="24"/>
        <v/>
      </c>
      <c r="G246" s="31" t="str">
        <f t="shared" si="25"/>
        <v>0</v>
      </c>
      <c r="H246" s="26">
        <f t="shared" si="26"/>
        <v>0</v>
      </c>
    </row>
    <row r="247" spans="2:8" s="17" customFormat="1" ht="15" x14ac:dyDescent="0.2">
      <c r="B247" s="4" t="s">
        <v>319</v>
      </c>
      <c r="C247" s="29">
        <v>52</v>
      </c>
      <c r="D247" s="29">
        <v>37</v>
      </c>
      <c r="E247" s="34">
        <f t="shared" si="23"/>
        <v>4.622222222222222E-2</v>
      </c>
      <c r="F247" s="34">
        <f t="shared" si="24"/>
        <v>1.1768447837150127E-2</v>
      </c>
      <c r="G247" s="31">
        <f t="shared" si="25"/>
        <v>-0.28846153846153844</v>
      </c>
      <c r="H247" s="26">
        <f t="shared" si="26"/>
        <v>-1.3333333333333331E-2</v>
      </c>
    </row>
    <row r="248" spans="2:8" s="17" customFormat="1" ht="15" x14ac:dyDescent="0.2">
      <c r="B248" s="4" t="s">
        <v>86</v>
      </c>
      <c r="C248" s="29">
        <v>2</v>
      </c>
      <c r="D248" s="29">
        <v>22</v>
      </c>
      <c r="E248" s="34">
        <f t="shared" si="23"/>
        <v>1.7777777777777779E-3</v>
      </c>
      <c r="F248" s="34">
        <f t="shared" si="24"/>
        <v>6.9974554707379136E-3</v>
      </c>
      <c r="G248" s="31">
        <f t="shared" si="25"/>
        <v>10</v>
      </c>
      <c r="H248" s="26">
        <f t="shared" si="26"/>
        <v>1.7777777777777778E-2</v>
      </c>
    </row>
    <row r="249" spans="2:8" s="17" customFormat="1" ht="15" x14ac:dyDescent="0.2">
      <c r="B249" s="4" t="s">
        <v>87</v>
      </c>
      <c r="C249" s="29">
        <v>12</v>
      </c>
      <c r="D249" s="29">
        <v>10</v>
      </c>
      <c r="E249" s="34">
        <f t="shared" si="23"/>
        <v>1.0666666666666666E-2</v>
      </c>
      <c r="F249" s="34">
        <f t="shared" si="24"/>
        <v>3.1806615776081423E-3</v>
      </c>
      <c r="G249" s="31">
        <f t="shared" si="25"/>
        <v>-0.16666666666666666</v>
      </c>
      <c r="H249" s="26">
        <f t="shared" si="26"/>
        <v>-1.7777777777777776E-3</v>
      </c>
    </row>
    <row r="250" spans="2:8" s="17" customFormat="1" ht="15" x14ac:dyDescent="0.2">
      <c r="B250" s="4" t="s">
        <v>82</v>
      </c>
      <c r="C250" s="29">
        <v>2</v>
      </c>
      <c r="D250" s="29">
        <v>0</v>
      </c>
      <c r="E250" s="34">
        <f t="shared" si="23"/>
        <v>1.7777777777777779E-3</v>
      </c>
      <c r="F250" s="34" t="str">
        <f t="shared" si="24"/>
        <v/>
      </c>
      <c r="G250" s="31" t="str">
        <f t="shared" si="25"/>
        <v>0</v>
      </c>
      <c r="H250" s="26">
        <f t="shared" si="26"/>
        <v>0</v>
      </c>
    </row>
    <row r="251" spans="2:8" s="17" customFormat="1" ht="15" x14ac:dyDescent="0.2">
      <c r="B251" s="4" t="s">
        <v>320</v>
      </c>
      <c r="C251" s="29">
        <v>0</v>
      </c>
      <c r="D251" s="29">
        <v>3</v>
      </c>
      <c r="E251" s="34" t="str">
        <f t="shared" si="23"/>
        <v/>
      </c>
      <c r="F251" s="34">
        <f t="shared" si="24"/>
        <v>9.5419847328244271E-4</v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5</v>
      </c>
      <c r="D252" s="29">
        <v>1</v>
      </c>
      <c r="E252" s="34">
        <f t="shared" si="23"/>
        <v>4.4444444444444444E-3</v>
      </c>
      <c r="F252" s="34">
        <f t="shared" si="24"/>
        <v>3.1806615776081427E-4</v>
      </c>
      <c r="G252" s="31">
        <f t="shared" si="25"/>
        <v>-0.8</v>
      </c>
      <c r="H252" s="26">
        <f t="shared" si="26"/>
        <v>-3.5555555555555557E-3</v>
      </c>
    </row>
    <row r="253" spans="2:8" s="17" customFormat="1" ht="15" x14ac:dyDescent="0.2">
      <c r="B253" s="4" t="s">
        <v>322</v>
      </c>
      <c r="C253" s="29">
        <v>5</v>
      </c>
      <c r="D253" s="29">
        <v>26</v>
      </c>
      <c r="E253" s="34">
        <f t="shared" si="23"/>
        <v>4.4444444444444444E-3</v>
      </c>
      <c r="F253" s="34">
        <f t="shared" si="24"/>
        <v>8.2697201017811698E-3</v>
      </c>
      <c r="G253" s="31">
        <f t="shared" si="25"/>
        <v>4.2</v>
      </c>
      <c r="H253" s="26">
        <f t="shared" si="26"/>
        <v>1.8666666666666668E-2</v>
      </c>
    </row>
    <row r="254" spans="2:8" s="17" customFormat="1" ht="15" x14ac:dyDescent="0.2">
      <c r="B254" s="4" t="s">
        <v>323</v>
      </c>
      <c r="C254" s="29">
        <v>19</v>
      </c>
      <c r="D254" s="29">
        <v>3</v>
      </c>
      <c r="E254" s="34">
        <f t="shared" si="23"/>
        <v>1.6888888888888887E-2</v>
      </c>
      <c r="F254" s="34">
        <f t="shared" si="24"/>
        <v>9.5419847328244271E-4</v>
      </c>
      <c r="G254" s="31">
        <f t="shared" si="25"/>
        <v>-0.84210526315789469</v>
      </c>
      <c r="H254" s="26">
        <f t="shared" si="26"/>
        <v>-1.4222222222222219E-2</v>
      </c>
    </row>
    <row r="255" spans="2:8" s="17" customFormat="1" ht="15" x14ac:dyDescent="0.2">
      <c r="B255" s="4" t="s">
        <v>324</v>
      </c>
      <c r="C255" s="29">
        <v>0</v>
      </c>
      <c r="D255" s="29">
        <v>1</v>
      </c>
      <c r="E255" s="34" t="str">
        <f t="shared" si="23"/>
        <v/>
      </c>
      <c r="F255" s="34">
        <f t="shared" si="24"/>
        <v>3.1806615776081427E-4</v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20</v>
      </c>
      <c r="D256" s="29">
        <v>99</v>
      </c>
      <c r="E256" s="34">
        <f t="shared" si="23"/>
        <v>1.7777777777777778E-2</v>
      </c>
      <c r="F256" s="34">
        <f t="shared" si="24"/>
        <v>3.1488549618320608E-2</v>
      </c>
      <c r="G256" s="31">
        <f t="shared" si="25"/>
        <v>3.95</v>
      </c>
      <c r="H256" s="26">
        <f t="shared" si="26"/>
        <v>7.0222222222222228E-2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3</v>
      </c>
      <c r="E258" s="34" t="str">
        <f t="shared" si="23"/>
        <v/>
      </c>
      <c r="F258" s="34">
        <f t="shared" si="24"/>
        <v>9.5419847328244271E-4</v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2</v>
      </c>
      <c r="D259" s="29">
        <v>0</v>
      </c>
      <c r="E259" s="34">
        <f t="shared" si="23"/>
        <v>1.7777777777777779E-3</v>
      </c>
      <c r="F259" s="34" t="str">
        <f t="shared" si="24"/>
        <v/>
      </c>
      <c r="G259" s="31" t="str">
        <f t="shared" si="25"/>
        <v>0</v>
      </c>
      <c r="H259" s="26">
        <f t="shared" si="26"/>
        <v>0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2</v>
      </c>
      <c r="E261" s="34" t="str">
        <f t="shared" si="23"/>
        <v/>
      </c>
      <c r="F261" s="34">
        <f t="shared" si="24"/>
        <v>6.3613231552162855E-4</v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3</v>
      </c>
      <c r="D262" s="29">
        <v>12</v>
      </c>
      <c r="E262" s="34">
        <f t="shared" si="23"/>
        <v>2.6666666666666666E-3</v>
      </c>
      <c r="F262" s="34">
        <f t="shared" si="24"/>
        <v>3.8167938931297708E-3</v>
      </c>
      <c r="G262" s="31">
        <f t="shared" si="25"/>
        <v>3</v>
      </c>
      <c r="H262" s="26">
        <f t="shared" si="26"/>
        <v>8.0000000000000002E-3</v>
      </c>
    </row>
    <row r="263" spans="2:8" s="17" customFormat="1" ht="30" x14ac:dyDescent="0.2">
      <c r="B263" s="4" t="s">
        <v>329</v>
      </c>
      <c r="C263" s="29">
        <v>1</v>
      </c>
      <c r="D263" s="29">
        <v>6</v>
      </c>
      <c r="E263" s="34">
        <f t="shared" si="23"/>
        <v>8.8888888888888893E-4</v>
      </c>
      <c r="F263" s="34">
        <f t="shared" si="24"/>
        <v>1.9083969465648854E-3</v>
      </c>
      <c r="G263" s="31">
        <f t="shared" si="25"/>
        <v>5</v>
      </c>
      <c r="H263" s="26">
        <f t="shared" si="26"/>
        <v>4.4444444444444444E-3</v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1</v>
      </c>
      <c r="E265" s="34" t="str">
        <f t="shared" si="23"/>
        <v/>
      </c>
      <c r="F265" s="34">
        <f t="shared" si="24"/>
        <v>3.1806615776081427E-4</v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3</v>
      </c>
      <c r="D266" s="29">
        <v>5</v>
      </c>
      <c r="E266" s="34">
        <f t="shared" si="23"/>
        <v>2.6666666666666666E-3</v>
      </c>
      <c r="F266" s="34">
        <f t="shared" si="24"/>
        <v>1.5903307888040711E-3</v>
      </c>
      <c r="G266" s="31">
        <f t="shared" si="25"/>
        <v>0.66666666666666663</v>
      </c>
      <c r="H266" s="26">
        <f t="shared" si="26"/>
        <v>1.7777777777777776E-3</v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20</v>
      </c>
      <c r="D268" s="29">
        <v>25</v>
      </c>
      <c r="E268" s="34">
        <f t="shared" si="23"/>
        <v>1.7777777777777778E-2</v>
      </c>
      <c r="F268" s="34">
        <f t="shared" si="24"/>
        <v>7.9516539440203562E-3</v>
      </c>
      <c r="G268" s="31">
        <f t="shared" si="25"/>
        <v>0.25</v>
      </c>
      <c r="H268" s="26">
        <f t="shared" si="26"/>
        <v>4.4444444444444444E-3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2</v>
      </c>
      <c r="D271" s="29">
        <v>0</v>
      </c>
      <c r="E271" s="34">
        <f t="shared" si="23"/>
        <v>1.7777777777777779E-3</v>
      </c>
      <c r="F271" s="34" t="str">
        <f t="shared" si="24"/>
        <v/>
      </c>
      <c r="G271" s="31" t="str">
        <f t="shared" si="25"/>
        <v>0</v>
      </c>
      <c r="H271" s="26">
        <f t="shared" si="26"/>
        <v>0</v>
      </c>
    </row>
    <row r="272" spans="2:8" s="17" customFormat="1" ht="45" x14ac:dyDescent="0.2">
      <c r="B272" s="4" t="s">
        <v>337</v>
      </c>
      <c r="C272" s="29">
        <v>2</v>
      </c>
      <c r="D272" s="29">
        <v>0</v>
      </c>
      <c r="E272" s="34">
        <f t="shared" si="23"/>
        <v>1.7777777777777779E-3</v>
      </c>
      <c r="F272" s="34" t="str">
        <f t="shared" si="24"/>
        <v/>
      </c>
      <c r="G272" s="31" t="str">
        <f t="shared" si="25"/>
        <v>0</v>
      </c>
      <c r="H272" s="26">
        <f t="shared" si="26"/>
        <v>0</v>
      </c>
    </row>
    <row r="273" spans="2:8" s="17" customFormat="1" ht="30" x14ac:dyDescent="0.2">
      <c r="B273" s="4" t="s">
        <v>91</v>
      </c>
      <c r="C273" s="29">
        <v>0</v>
      </c>
      <c r="D273" s="29">
        <v>12</v>
      </c>
      <c r="E273" s="34" t="str">
        <f t="shared" si="23"/>
        <v/>
      </c>
      <c r="F273" s="34">
        <f t="shared" si="24"/>
        <v>3.8167938931297708E-3</v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1</v>
      </c>
      <c r="D274" s="29">
        <v>0</v>
      </c>
      <c r="E274" s="34">
        <f t="shared" si="23"/>
        <v>8.8888888888888893E-4</v>
      </c>
      <c r="F274" s="34" t="str">
        <f t="shared" si="24"/>
        <v/>
      </c>
      <c r="G274" s="31" t="str">
        <f t="shared" si="25"/>
        <v>0</v>
      </c>
      <c r="H274" s="26">
        <f t="shared" si="26"/>
        <v>0</v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1</v>
      </c>
      <c r="D276" s="29">
        <v>0</v>
      </c>
      <c r="E276" s="34">
        <f t="shared" si="23"/>
        <v>8.8888888888888893E-4</v>
      </c>
      <c r="F276" s="34" t="str">
        <f t="shared" si="24"/>
        <v/>
      </c>
      <c r="G276" s="31" t="str">
        <f t="shared" si="25"/>
        <v>0</v>
      </c>
      <c r="H276" s="26">
        <f t="shared" si="26"/>
        <v>0</v>
      </c>
    </row>
    <row r="277" spans="2:8" s="17" customFormat="1" ht="15" x14ac:dyDescent="0.2">
      <c r="B277" s="4" t="s">
        <v>340</v>
      </c>
      <c r="C277" s="29">
        <v>2</v>
      </c>
      <c r="D277" s="29">
        <v>0</v>
      </c>
      <c r="E277" s="34">
        <f t="shared" si="23"/>
        <v>1.7777777777777779E-3</v>
      </c>
      <c r="F277" s="34" t="str">
        <f t="shared" si="24"/>
        <v/>
      </c>
      <c r="G277" s="31" t="str">
        <f t="shared" si="25"/>
        <v>0</v>
      </c>
      <c r="H277" s="26">
        <f t="shared" si="26"/>
        <v>0</v>
      </c>
    </row>
    <row r="278" spans="2:8" s="17" customFormat="1" ht="30" x14ac:dyDescent="0.2">
      <c r="B278" s="4" t="s">
        <v>341</v>
      </c>
      <c r="C278" s="29">
        <v>1</v>
      </c>
      <c r="D278" s="29">
        <v>0</v>
      </c>
      <c r="E278" s="34">
        <f t="shared" si="23"/>
        <v>8.8888888888888893E-4</v>
      </c>
      <c r="F278" s="34" t="str">
        <f t="shared" si="24"/>
        <v/>
      </c>
      <c r="G278" s="31" t="str">
        <f t="shared" si="25"/>
        <v>0</v>
      </c>
      <c r="H278" s="26">
        <f t="shared" si="26"/>
        <v>0</v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1</v>
      </c>
      <c r="D281" s="29">
        <v>4</v>
      </c>
      <c r="E281" s="34">
        <f t="shared" ref="E281:E288" si="27">+IF(C281=0,"",C281/C$151)</f>
        <v>8.8888888888888893E-4</v>
      </c>
      <c r="F281" s="34">
        <f t="shared" ref="F281:F288" si="28">+IF(D281=0,"",D281/D$151)</f>
        <v>1.2722646310432571E-3</v>
      </c>
      <c r="G281" s="31">
        <f t="shared" ref="G281:G288" si="29">+IF(OR(AND(D281=0),(C281=0)),"0",((D281-C281)/C281))</f>
        <v>3</v>
      </c>
      <c r="H281" s="26">
        <f t="shared" ref="H281:H288" si="30">+IF(OR(AND(E281=""),(G281="")),"",E281*G281)</f>
        <v>2.666666666666667E-3</v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1</v>
      </c>
      <c r="D283" s="29">
        <v>0</v>
      </c>
      <c r="E283" s="34">
        <f t="shared" si="27"/>
        <v>8.8888888888888893E-4</v>
      </c>
      <c r="F283" s="34" t="str">
        <f t="shared" si="28"/>
        <v/>
      </c>
      <c r="G283" s="31" t="str">
        <f t="shared" si="29"/>
        <v>0</v>
      </c>
      <c r="H283" s="26">
        <f t="shared" si="30"/>
        <v>0</v>
      </c>
    </row>
    <row r="284" spans="2:8" s="17" customFormat="1" ht="30" x14ac:dyDescent="0.2">
      <c r="B284" s="4" t="s">
        <v>347</v>
      </c>
      <c r="C284" s="29">
        <v>0</v>
      </c>
      <c r="D284" s="29">
        <v>1</v>
      </c>
      <c r="E284" s="34" t="str">
        <f t="shared" si="27"/>
        <v/>
      </c>
      <c r="F284" s="34">
        <f t="shared" si="28"/>
        <v>3.1806615776081427E-4</v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1</v>
      </c>
      <c r="D286" s="29">
        <v>2</v>
      </c>
      <c r="E286" s="34">
        <f t="shared" si="27"/>
        <v>8.8888888888888893E-4</v>
      </c>
      <c r="F286" s="34">
        <f t="shared" si="28"/>
        <v>6.3613231552162855E-4</v>
      </c>
      <c r="G286" s="31">
        <f t="shared" si="29"/>
        <v>1</v>
      </c>
      <c r="H286" s="26">
        <f t="shared" si="30"/>
        <v>8.8888888888888893E-4</v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8767</v>
      </c>
      <c r="D294" s="21">
        <f>SUM(D295:D499)</f>
        <v>8371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-4.51693851944793E-2</v>
      </c>
      <c r="H294" s="22">
        <f>+IF(OR(AND(E294=""),(G294="")),"",E294*G294)</f>
        <v>-4.51693851944793E-2</v>
      </c>
    </row>
    <row r="295" spans="2:8" s="17" customFormat="1" ht="15" x14ac:dyDescent="0.2">
      <c r="B295" s="3" t="s">
        <v>100</v>
      </c>
      <c r="C295" s="29">
        <v>218</v>
      </c>
      <c r="D295" s="29">
        <v>131</v>
      </c>
      <c r="E295" s="34">
        <f>+IF(C295=0,"",C295/C$294)</f>
        <v>2.4865974677768906E-2</v>
      </c>
      <c r="F295" s="34">
        <f>+IF(D295=0,"",D295/D$294)</f>
        <v>1.564926532075021E-2</v>
      </c>
      <c r="G295" s="31">
        <f>+IF(OR(AND(D295=0),(C295=0)),"0",((D295-C295)/C295))</f>
        <v>-0.39908256880733944</v>
      </c>
      <c r="H295" s="26">
        <f>+IF(OR(AND(E295=""),(G295="")),"",E295*G295)</f>
        <v>-9.9235770503022704E-3</v>
      </c>
    </row>
    <row r="296" spans="2:8" s="17" customFormat="1" ht="15" x14ac:dyDescent="0.2">
      <c r="B296" s="3" t="s">
        <v>113</v>
      </c>
      <c r="C296" s="29">
        <v>34</v>
      </c>
      <c r="D296" s="29">
        <v>33</v>
      </c>
      <c r="E296" s="34">
        <f t="shared" ref="E296:E359" si="31">+IF(C296=0,"",C296/C$294)</f>
        <v>3.8781795368997376E-3</v>
      </c>
      <c r="F296" s="34">
        <f t="shared" ref="F296:F359" si="32">+IF(D296=0,"",D296/D$294)</f>
        <v>3.9421813403416554E-3</v>
      </c>
      <c r="G296" s="31">
        <f t="shared" ref="G296:G359" si="33">+IF(OR(AND(D296=0),(C296=0)),"0",((D296-C296)/C296))</f>
        <v>-2.9411764705882353E-2</v>
      </c>
      <c r="H296" s="26">
        <f t="shared" ref="H296:H359" si="34">+IF(OR(AND(E296=""),(G296="")),"",E296*G296)</f>
        <v>-1.1406410402646287E-4</v>
      </c>
    </row>
    <row r="297" spans="2:8" s="17" customFormat="1" ht="15" x14ac:dyDescent="0.2">
      <c r="B297" s="3" t="s">
        <v>104</v>
      </c>
      <c r="C297" s="29">
        <v>66</v>
      </c>
      <c r="D297" s="29">
        <v>25</v>
      </c>
      <c r="E297" s="34">
        <f t="shared" si="31"/>
        <v>7.5282308657465494E-3</v>
      </c>
      <c r="F297" s="34">
        <f t="shared" si="32"/>
        <v>2.9865010154103452E-3</v>
      </c>
      <c r="G297" s="31">
        <f t="shared" si="33"/>
        <v>-0.62121212121212122</v>
      </c>
      <c r="H297" s="26">
        <f t="shared" si="34"/>
        <v>-4.6766282650849778E-3</v>
      </c>
    </row>
    <row r="298" spans="2:8" s="17" customFormat="1" ht="15" x14ac:dyDescent="0.2">
      <c r="B298" s="3" t="s">
        <v>95</v>
      </c>
      <c r="C298" s="29">
        <v>91</v>
      </c>
      <c r="D298" s="29">
        <v>18</v>
      </c>
      <c r="E298" s="34">
        <f t="shared" si="31"/>
        <v>1.0379833466408122E-2</v>
      </c>
      <c r="F298" s="34">
        <f t="shared" si="32"/>
        <v>2.1502807310954486E-3</v>
      </c>
      <c r="G298" s="31">
        <f t="shared" si="33"/>
        <v>-0.80219780219780223</v>
      </c>
      <c r="H298" s="26">
        <f t="shared" si="34"/>
        <v>-8.3266795939317909E-3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1</v>
      </c>
      <c r="E300" s="34" t="str">
        <f t="shared" si="31"/>
        <v/>
      </c>
      <c r="F300" s="34">
        <f t="shared" si="32"/>
        <v>1.1946004061641381E-4</v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145</v>
      </c>
      <c r="D301" s="29">
        <v>387</v>
      </c>
      <c r="E301" s="34">
        <f t="shared" si="31"/>
        <v>1.6539295083837117E-2</v>
      </c>
      <c r="F301" s="34">
        <f t="shared" si="32"/>
        <v>4.6231035718552145E-2</v>
      </c>
      <c r="G301" s="31">
        <f t="shared" si="33"/>
        <v>1.6689655172413793</v>
      </c>
      <c r="H301" s="26">
        <f t="shared" si="34"/>
        <v>2.7603513174404015E-2</v>
      </c>
    </row>
    <row r="302" spans="2:8" s="17" customFormat="1" ht="15" x14ac:dyDescent="0.2">
      <c r="B302" s="3" t="s">
        <v>109</v>
      </c>
      <c r="C302" s="29">
        <v>12</v>
      </c>
      <c r="D302" s="29">
        <v>5</v>
      </c>
      <c r="E302" s="34">
        <f t="shared" si="31"/>
        <v>1.3687692483175544E-3</v>
      </c>
      <c r="F302" s="34">
        <f t="shared" si="32"/>
        <v>5.97300203082069E-4</v>
      </c>
      <c r="G302" s="31">
        <f t="shared" si="33"/>
        <v>-0.58333333333333337</v>
      </c>
      <c r="H302" s="26">
        <f t="shared" si="34"/>
        <v>-7.9844872818524008E-4</v>
      </c>
    </row>
    <row r="303" spans="2:8" s="17" customFormat="1" ht="30" x14ac:dyDescent="0.2">
      <c r="B303" s="3" t="s">
        <v>108</v>
      </c>
      <c r="C303" s="29">
        <v>4</v>
      </c>
      <c r="D303" s="29">
        <v>5</v>
      </c>
      <c r="E303" s="34">
        <f t="shared" si="31"/>
        <v>4.5625641610585148E-4</v>
      </c>
      <c r="F303" s="34">
        <f t="shared" si="32"/>
        <v>5.97300203082069E-4</v>
      </c>
      <c r="G303" s="31">
        <f t="shared" si="33"/>
        <v>0.25</v>
      </c>
      <c r="H303" s="26">
        <f t="shared" si="34"/>
        <v>1.1406410402646287E-4</v>
      </c>
    </row>
    <row r="304" spans="2:8" s="17" customFormat="1" ht="15" x14ac:dyDescent="0.2">
      <c r="B304" s="3" t="s">
        <v>107</v>
      </c>
      <c r="C304" s="29">
        <v>5</v>
      </c>
      <c r="D304" s="29">
        <v>8</v>
      </c>
      <c r="E304" s="34">
        <f t="shared" si="31"/>
        <v>5.7032052013231431E-4</v>
      </c>
      <c r="F304" s="34">
        <f t="shared" si="32"/>
        <v>9.5568032493131047E-4</v>
      </c>
      <c r="G304" s="31">
        <f t="shared" si="33"/>
        <v>0.6</v>
      </c>
      <c r="H304" s="26">
        <f t="shared" si="34"/>
        <v>3.421923120793886E-4</v>
      </c>
    </row>
    <row r="305" spans="2:8" s="17" customFormat="1" ht="15" x14ac:dyDescent="0.2">
      <c r="B305" s="3" t="s">
        <v>351</v>
      </c>
      <c r="C305" s="29">
        <v>20</v>
      </c>
      <c r="D305" s="29">
        <v>2</v>
      </c>
      <c r="E305" s="34">
        <f t="shared" si="31"/>
        <v>2.2812820805292572E-3</v>
      </c>
      <c r="F305" s="34">
        <f t="shared" si="32"/>
        <v>2.3892008123282762E-4</v>
      </c>
      <c r="G305" s="31">
        <f t="shared" si="33"/>
        <v>-0.9</v>
      </c>
      <c r="H305" s="26">
        <f t="shared" si="34"/>
        <v>-2.0531538724763315E-3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153</v>
      </c>
      <c r="D307" s="29">
        <v>354</v>
      </c>
      <c r="E307" s="34">
        <f t="shared" si="31"/>
        <v>1.745180791604882E-2</v>
      </c>
      <c r="F307" s="34">
        <f t="shared" si="32"/>
        <v>4.2288854378210491E-2</v>
      </c>
      <c r="G307" s="31">
        <f t="shared" si="33"/>
        <v>1.3137254901960784</v>
      </c>
      <c r="H307" s="26">
        <f t="shared" si="34"/>
        <v>2.2926884909319038E-2</v>
      </c>
    </row>
    <row r="308" spans="2:8" s="17" customFormat="1" ht="15" x14ac:dyDescent="0.2">
      <c r="B308" s="3" t="s">
        <v>99</v>
      </c>
      <c r="C308" s="29">
        <v>5</v>
      </c>
      <c r="D308" s="29">
        <v>11</v>
      </c>
      <c r="E308" s="34">
        <f t="shared" si="31"/>
        <v>5.7032052013231431E-4</v>
      </c>
      <c r="F308" s="34">
        <f t="shared" si="32"/>
        <v>1.3140604467805519E-3</v>
      </c>
      <c r="G308" s="31">
        <f t="shared" si="33"/>
        <v>1.2</v>
      </c>
      <c r="H308" s="26">
        <f t="shared" si="34"/>
        <v>6.8438462415877719E-4</v>
      </c>
    </row>
    <row r="309" spans="2:8" s="17" customFormat="1" ht="15" x14ac:dyDescent="0.2">
      <c r="B309" s="3" t="s">
        <v>96</v>
      </c>
      <c r="C309" s="29">
        <v>2</v>
      </c>
      <c r="D309" s="29">
        <v>17</v>
      </c>
      <c r="E309" s="34">
        <f t="shared" si="31"/>
        <v>2.2812820805292574E-4</v>
      </c>
      <c r="F309" s="34">
        <f t="shared" si="32"/>
        <v>2.0308206904790346E-3</v>
      </c>
      <c r="G309" s="31">
        <f t="shared" si="33"/>
        <v>7.5</v>
      </c>
      <c r="H309" s="26">
        <f t="shared" si="34"/>
        <v>1.710961560396943E-3</v>
      </c>
    </row>
    <row r="310" spans="2:8" s="17" customFormat="1" ht="15" x14ac:dyDescent="0.2">
      <c r="B310" s="3" t="s">
        <v>106</v>
      </c>
      <c r="C310" s="29">
        <v>73</v>
      </c>
      <c r="D310" s="29">
        <v>132</v>
      </c>
      <c r="E310" s="34">
        <f t="shared" si="31"/>
        <v>8.3266795939317892E-3</v>
      </c>
      <c r="F310" s="34">
        <f t="shared" si="32"/>
        <v>1.5768725361366621E-2</v>
      </c>
      <c r="G310" s="31">
        <f t="shared" si="33"/>
        <v>0.80821917808219179</v>
      </c>
      <c r="H310" s="26">
        <f t="shared" si="34"/>
        <v>6.7297821375613088E-3</v>
      </c>
    </row>
    <row r="311" spans="2:8" s="17" customFormat="1" ht="15" x14ac:dyDescent="0.2">
      <c r="B311" s="3" t="s">
        <v>102</v>
      </c>
      <c r="C311" s="29">
        <v>6</v>
      </c>
      <c r="D311" s="29">
        <v>39</v>
      </c>
      <c r="E311" s="34">
        <f t="shared" si="31"/>
        <v>6.8438462415877719E-4</v>
      </c>
      <c r="F311" s="34">
        <f t="shared" si="32"/>
        <v>4.6589415840401389E-3</v>
      </c>
      <c r="G311" s="31">
        <f t="shared" si="33"/>
        <v>5.5</v>
      </c>
      <c r="H311" s="26">
        <f t="shared" si="34"/>
        <v>3.7641154328732747E-3</v>
      </c>
    </row>
    <row r="312" spans="2:8" s="17" customFormat="1" ht="15" x14ac:dyDescent="0.2">
      <c r="B312" s="3" t="s">
        <v>97</v>
      </c>
      <c r="C312" s="29">
        <v>0</v>
      </c>
      <c r="D312" s="29">
        <v>3</v>
      </c>
      <c r="E312" s="34" t="str">
        <f t="shared" si="31"/>
        <v/>
      </c>
      <c r="F312" s="34">
        <f t="shared" si="32"/>
        <v>3.5838012184924141E-4</v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2214</v>
      </c>
      <c r="D314" s="29">
        <v>1911</v>
      </c>
      <c r="E314" s="34">
        <f t="shared" si="31"/>
        <v>0.25253792631458882</v>
      </c>
      <c r="F314" s="34">
        <f t="shared" si="32"/>
        <v>0.22828813761796679</v>
      </c>
      <c r="G314" s="31">
        <f t="shared" si="33"/>
        <v>-0.13685636856368563</v>
      </c>
      <c r="H314" s="26">
        <f t="shared" si="34"/>
        <v>-3.4561423520018252E-2</v>
      </c>
    </row>
    <row r="315" spans="2:8" s="17" customFormat="1" ht="15" x14ac:dyDescent="0.2">
      <c r="B315" s="3" t="s">
        <v>354</v>
      </c>
      <c r="C315" s="29">
        <v>7</v>
      </c>
      <c r="D315" s="29">
        <v>6</v>
      </c>
      <c r="E315" s="34">
        <f t="shared" si="31"/>
        <v>7.9844872818524008E-4</v>
      </c>
      <c r="F315" s="34">
        <f t="shared" si="32"/>
        <v>7.1676024369848282E-4</v>
      </c>
      <c r="G315" s="31">
        <f t="shared" si="33"/>
        <v>-0.14285714285714285</v>
      </c>
      <c r="H315" s="26">
        <f t="shared" si="34"/>
        <v>-1.1406410402646286E-4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31</v>
      </c>
      <c r="D317" s="29">
        <v>69</v>
      </c>
      <c r="E317" s="34">
        <f t="shared" si="31"/>
        <v>3.535987224820349E-3</v>
      </c>
      <c r="F317" s="34">
        <f t="shared" si="32"/>
        <v>8.2427428025325534E-3</v>
      </c>
      <c r="G317" s="31">
        <f t="shared" si="33"/>
        <v>1.2258064516129032</v>
      </c>
      <c r="H317" s="26">
        <f t="shared" si="34"/>
        <v>4.3344359530055887E-3</v>
      </c>
    </row>
    <row r="318" spans="2:8" s="17" customFormat="1" ht="15" x14ac:dyDescent="0.2">
      <c r="B318" s="3" t="s">
        <v>355</v>
      </c>
      <c r="C318" s="29">
        <v>61</v>
      </c>
      <c r="D318" s="29">
        <v>347</v>
      </c>
      <c r="E318" s="34">
        <f t="shared" si="31"/>
        <v>6.9579103456142355E-3</v>
      </c>
      <c r="F318" s="34">
        <f t="shared" si="32"/>
        <v>4.1452634093895595E-2</v>
      </c>
      <c r="G318" s="31">
        <f t="shared" si="33"/>
        <v>4.6885245901639347</v>
      </c>
      <c r="H318" s="26">
        <f t="shared" si="34"/>
        <v>3.2622333751568387E-2</v>
      </c>
    </row>
    <row r="319" spans="2:8" s="17" customFormat="1" ht="15" x14ac:dyDescent="0.2">
      <c r="B319" s="3" t="s">
        <v>115</v>
      </c>
      <c r="C319" s="29">
        <v>5</v>
      </c>
      <c r="D319" s="29">
        <v>82</v>
      </c>
      <c r="E319" s="34">
        <f t="shared" si="31"/>
        <v>5.7032052013231431E-4</v>
      </c>
      <c r="F319" s="34">
        <f t="shared" si="32"/>
        <v>9.7957233305459319E-3</v>
      </c>
      <c r="G319" s="31">
        <f t="shared" si="33"/>
        <v>15.4</v>
      </c>
      <c r="H319" s="26">
        <f t="shared" si="34"/>
        <v>8.7829360100376407E-3</v>
      </c>
    </row>
    <row r="320" spans="2:8" s="17" customFormat="1" ht="15" x14ac:dyDescent="0.2">
      <c r="B320" s="3" t="s">
        <v>114</v>
      </c>
      <c r="C320" s="29">
        <v>1</v>
      </c>
      <c r="D320" s="29">
        <v>1</v>
      </c>
      <c r="E320" s="34">
        <f t="shared" si="31"/>
        <v>1.1406410402646287E-4</v>
      </c>
      <c r="F320" s="34">
        <f t="shared" si="32"/>
        <v>1.1946004061641381E-4</v>
      </c>
      <c r="G320" s="31">
        <f t="shared" si="33"/>
        <v>0</v>
      </c>
      <c r="H320" s="26">
        <f t="shared" si="34"/>
        <v>0</v>
      </c>
    </row>
    <row r="321" spans="2:8" s="17" customFormat="1" ht="15" x14ac:dyDescent="0.2">
      <c r="B321" s="3" t="s">
        <v>98</v>
      </c>
      <c r="C321" s="29">
        <v>2</v>
      </c>
      <c r="D321" s="29">
        <v>1</v>
      </c>
      <c r="E321" s="34">
        <f t="shared" si="31"/>
        <v>2.2812820805292574E-4</v>
      </c>
      <c r="F321" s="34">
        <f t="shared" si="32"/>
        <v>1.1946004061641381E-4</v>
      </c>
      <c r="G321" s="31">
        <f t="shared" si="33"/>
        <v>-0.5</v>
      </c>
      <c r="H321" s="26">
        <f t="shared" si="34"/>
        <v>-1.1406410402646287E-4</v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1</v>
      </c>
      <c r="D323" s="29">
        <v>3</v>
      </c>
      <c r="E323" s="34">
        <f t="shared" si="31"/>
        <v>1.1406410402646287E-4</v>
      </c>
      <c r="F323" s="34">
        <f t="shared" si="32"/>
        <v>3.5838012184924141E-4</v>
      </c>
      <c r="G323" s="31">
        <f t="shared" si="33"/>
        <v>2</v>
      </c>
      <c r="H323" s="26">
        <f t="shared" si="34"/>
        <v>2.2812820805292574E-4</v>
      </c>
    </row>
    <row r="324" spans="2:8" s="17" customFormat="1" ht="15" x14ac:dyDescent="0.2">
      <c r="B324" s="3" t="s">
        <v>473</v>
      </c>
      <c r="C324" s="29">
        <v>0</v>
      </c>
      <c r="D324" s="29">
        <v>3</v>
      </c>
      <c r="E324" s="34" t="str">
        <f t="shared" si="31"/>
        <v/>
      </c>
      <c r="F324" s="34">
        <f t="shared" si="32"/>
        <v>3.5838012184924141E-4</v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0</v>
      </c>
      <c r="D325" s="29">
        <v>1</v>
      </c>
      <c r="E325" s="34" t="str">
        <f t="shared" si="31"/>
        <v/>
      </c>
      <c r="F325" s="34">
        <f t="shared" si="32"/>
        <v>1.1946004061641381E-4</v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167</v>
      </c>
      <c r="D326" s="29">
        <v>120</v>
      </c>
      <c r="E326" s="34">
        <f t="shared" si="31"/>
        <v>1.9048705372419299E-2</v>
      </c>
      <c r="F326" s="34">
        <f t="shared" si="32"/>
        <v>1.4335204873969658E-2</v>
      </c>
      <c r="G326" s="31">
        <f t="shared" si="33"/>
        <v>-0.28143712574850299</v>
      </c>
      <c r="H326" s="26">
        <f t="shared" si="34"/>
        <v>-5.3610128892437551E-3</v>
      </c>
    </row>
    <row r="327" spans="2:8" s="17" customFormat="1" ht="15" x14ac:dyDescent="0.2">
      <c r="B327" s="3" t="s">
        <v>358</v>
      </c>
      <c r="C327" s="29">
        <v>10</v>
      </c>
      <c r="D327" s="29">
        <v>9</v>
      </c>
      <c r="E327" s="34">
        <f t="shared" si="31"/>
        <v>1.1406410402646286E-3</v>
      </c>
      <c r="F327" s="34">
        <f t="shared" si="32"/>
        <v>1.0751403655477243E-3</v>
      </c>
      <c r="G327" s="31">
        <f t="shared" si="33"/>
        <v>-0.1</v>
      </c>
      <c r="H327" s="26">
        <f t="shared" si="34"/>
        <v>-1.1406410402646287E-4</v>
      </c>
    </row>
    <row r="328" spans="2:8" s="17" customFormat="1" ht="15" x14ac:dyDescent="0.2">
      <c r="B328" s="3" t="s">
        <v>116</v>
      </c>
      <c r="C328" s="29">
        <v>5</v>
      </c>
      <c r="D328" s="29">
        <v>2</v>
      </c>
      <c r="E328" s="34">
        <f t="shared" si="31"/>
        <v>5.7032052013231431E-4</v>
      </c>
      <c r="F328" s="34">
        <f t="shared" si="32"/>
        <v>2.3892008123282762E-4</v>
      </c>
      <c r="G328" s="31">
        <f t="shared" si="33"/>
        <v>-0.6</v>
      </c>
      <c r="H328" s="26">
        <f t="shared" si="34"/>
        <v>-3.421923120793886E-4</v>
      </c>
    </row>
    <row r="329" spans="2:8" s="17" customFormat="1" ht="15" x14ac:dyDescent="0.2">
      <c r="B329" s="3" t="s">
        <v>359</v>
      </c>
      <c r="C329" s="29">
        <v>1</v>
      </c>
      <c r="D329" s="29">
        <v>36</v>
      </c>
      <c r="E329" s="34">
        <f t="shared" si="31"/>
        <v>1.1406410402646287E-4</v>
      </c>
      <c r="F329" s="34">
        <f t="shared" si="32"/>
        <v>4.3005614621908972E-3</v>
      </c>
      <c r="G329" s="31">
        <f t="shared" si="33"/>
        <v>35</v>
      </c>
      <c r="H329" s="26">
        <f t="shared" si="34"/>
        <v>3.9922436409262005E-3</v>
      </c>
    </row>
    <row r="330" spans="2:8" s="17" customFormat="1" ht="15" x14ac:dyDescent="0.2">
      <c r="B330" s="3" t="s">
        <v>360</v>
      </c>
      <c r="C330" s="29">
        <v>36</v>
      </c>
      <c r="D330" s="29">
        <v>50</v>
      </c>
      <c r="E330" s="34">
        <f t="shared" si="31"/>
        <v>4.1063077449526638E-3</v>
      </c>
      <c r="F330" s="34">
        <f t="shared" si="32"/>
        <v>5.9730020308206904E-3</v>
      </c>
      <c r="G330" s="31">
        <f t="shared" si="33"/>
        <v>0.3888888888888889</v>
      </c>
      <c r="H330" s="26">
        <f t="shared" si="34"/>
        <v>1.5968974563704804E-3</v>
      </c>
    </row>
    <row r="331" spans="2:8" s="17" customFormat="1" ht="15" x14ac:dyDescent="0.2">
      <c r="B331" s="3" t="s">
        <v>117</v>
      </c>
      <c r="C331" s="29">
        <v>2</v>
      </c>
      <c r="D331" s="29">
        <v>1</v>
      </c>
      <c r="E331" s="34">
        <f t="shared" si="31"/>
        <v>2.2812820805292574E-4</v>
      </c>
      <c r="F331" s="34">
        <f t="shared" si="32"/>
        <v>1.1946004061641381E-4</v>
      </c>
      <c r="G331" s="31">
        <f t="shared" si="33"/>
        <v>-0.5</v>
      </c>
      <c r="H331" s="26">
        <f t="shared" si="34"/>
        <v>-1.1406410402646287E-4</v>
      </c>
    </row>
    <row r="332" spans="2:8" s="17" customFormat="1" ht="15" x14ac:dyDescent="0.2">
      <c r="B332" s="3" t="s">
        <v>361</v>
      </c>
      <c r="C332" s="29">
        <v>1804</v>
      </c>
      <c r="D332" s="29">
        <v>1053</v>
      </c>
      <c r="E332" s="34">
        <f t="shared" si="31"/>
        <v>0.20577164366373901</v>
      </c>
      <c r="F332" s="34">
        <f t="shared" si="32"/>
        <v>0.12579142276908375</v>
      </c>
      <c r="G332" s="31">
        <f t="shared" si="33"/>
        <v>-0.41629711751662973</v>
      </c>
      <c r="H332" s="26">
        <f t="shared" si="34"/>
        <v>-8.5662142123873616E-2</v>
      </c>
    </row>
    <row r="333" spans="2:8" s="17" customFormat="1" ht="15" x14ac:dyDescent="0.2">
      <c r="B333" s="3" t="s">
        <v>130</v>
      </c>
      <c r="C333" s="29">
        <v>1719</v>
      </c>
      <c r="D333" s="29">
        <v>304</v>
      </c>
      <c r="E333" s="34">
        <f t="shared" si="31"/>
        <v>0.19607619482148969</v>
      </c>
      <c r="F333" s="34">
        <f t="shared" si="32"/>
        <v>3.63158523473898E-2</v>
      </c>
      <c r="G333" s="31">
        <f t="shared" si="33"/>
        <v>-0.82315299592786506</v>
      </c>
      <c r="H333" s="26">
        <f t="shared" si="34"/>
        <v>-0.16140070719744498</v>
      </c>
    </row>
    <row r="334" spans="2:8" s="17" customFormat="1" ht="15" x14ac:dyDescent="0.2">
      <c r="B334" s="3" t="s">
        <v>119</v>
      </c>
      <c r="C334" s="29">
        <v>165</v>
      </c>
      <c r="D334" s="29">
        <v>188</v>
      </c>
      <c r="E334" s="34">
        <f t="shared" si="31"/>
        <v>1.8820577164366373E-2</v>
      </c>
      <c r="F334" s="34">
        <f t="shared" si="32"/>
        <v>2.2458487635885795E-2</v>
      </c>
      <c r="G334" s="31">
        <f t="shared" si="33"/>
        <v>0.1393939393939394</v>
      </c>
      <c r="H334" s="26">
        <f t="shared" si="34"/>
        <v>2.6234743926086459E-3</v>
      </c>
    </row>
    <row r="335" spans="2:8" s="17" customFormat="1" ht="15" x14ac:dyDescent="0.2">
      <c r="B335" s="3" t="s">
        <v>128</v>
      </c>
      <c r="C335" s="29">
        <v>211</v>
      </c>
      <c r="D335" s="29">
        <v>84</v>
      </c>
      <c r="E335" s="34">
        <f t="shared" si="31"/>
        <v>2.4067525949583665E-2</v>
      </c>
      <c r="F335" s="34">
        <f t="shared" si="32"/>
        <v>1.003464341177876E-2</v>
      </c>
      <c r="G335" s="31">
        <f t="shared" si="33"/>
        <v>-0.6018957345971564</v>
      </c>
      <c r="H335" s="26">
        <f t="shared" si="34"/>
        <v>-1.4486141211360784E-2</v>
      </c>
    </row>
    <row r="336" spans="2:8" s="17" customFormat="1" ht="15" x14ac:dyDescent="0.2">
      <c r="B336" s="3" t="s">
        <v>132</v>
      </c>
      <c r="C336" s="29">
        <v>1</v>
      </c>
      <c r="D336" s="29">
        <v>2</v>
      </c>
      <c r="E336" s="34">
        <f t="shared" si="31"/>
        <v>1.1406410402646287E-4</v>
      </c>
      <c r="F336" s="34">
        <f t="shared" si="32"/>
        <v>2.3892008123282762E-4</v>
      </c>
      <c r="G336" s="31">
        <f t="shared" si="33"/>
        <v>1</v>
      </c>
      <c r="H336" s="26">
        <f t="shared" si="34"/>
        <v>1.1406410402646287E-4</v>
      </c>
    </row>
    <row r="337" spans="2:8" s="17" customFormat="1" ht="15" x14ac:dyDescent="0.2">
      <c r="B337" s="3" t="s">
        <v>133</v>
      </c>
      <c r="C337" s="29">
        <v>5</v>
      </c>
      <c r="D337" s="29">
        <v>11</v>
      </c>
      <c r="E337" s="34">
        <f t="shared" si="31"/>
        <v>5.7032052013231431E-4</v>
      </c>
      <c r="F337" s="34">
        <f t="shared" si="32"/>
        <v>1.3140604467805519E-3</v>
      </c>
      <c r="G337" s="31">
        <f t="shared" si="33"/>
        <v>1.2</v>
      </c>
      <c r="H337" s="26">
        <f t="shared" si="34"/>
        <v>6.8438462415877719E-4</v>
      </c>
    </row>
    <row r="338" spans="2:8" s="17" customFormat="1" ht="30" x14ac:dyDescent="0.2">
      <c r="B338" s="3" t="s">
        <v>362</v>
      </c>
      <c r="C338" s="29">
        <v>1</v>
      </c>
      <c r="D338" s="29">
        <v>2</v>
      </c>
      <c r="E338" s="34">
        <f t="shared" si="31"/>
        <v>1.1406410402646287E-4</v>
      </c>
      <c r="F338" s="34">
        <f t="shared" si="32"/>
        <v>2.3892008123282762E-4</v>
      </c>
      <c r="G338" s="31">
        <f t="shared" si="33"/>
        <v>1</v>
      </c>
      <c r="H338" s="26">
        <f t="shared" si="34"/>
        <v>1.1406410402646287E-4</v>
      </c>
    </row>
    <row r="339" spans="2:8" s="17" customFormat="1" ht="15" x14ac:dyDescent="0.2">
      <c r="B339" s="3" t="s">
        <v>363</v>
      </c>
      <c r="C339" s="29">
        <v>8</v>
      </c>
      <c r="D339" s="29">
        <v>1</v>
      </c>
      <c r="E339" s="34">
        <f t="shared" si="31"/>
        <v>9.1251283221170296E-4</v>
      </c>
      <c r="F339" s="34">
        <f t="shared" si="32"/>
        <v>1.1946004061641381E-4</v>
      </c>
      <c r="G339" s="31">
        <f t="shared" si="33"/>
        <v>-0.875</v>
      </c>
      <c r="H339" s="26">
        <f t="shared" si="34"/>
        <v>-7.9844872818524008E-4</v>
      </c>
    </row>
    <row r="340" spans="2:8" s="17" customFormat="1" ht="15" x14ac:dyDescent="0.2">
      <c r="B340" s="3" t="s">
        <v>364</v>
      </c>
      <c r="C340" s="29">
        <v>0</v>
      </c>
      <c r="D340" s="29">
        <v>7</v>
      </c>
      <c r="E340" s="34" t="str">
        <f t="shared" si="31"/>
        <v/>
      </c>
      <c r="F340" s="34">
        <f t="shared" si="32"/>
        <v>8.3622028431489664E-4</v>
      </c>
      <c r="G340" s="31" t="str">
        <f t="shared" si="33"/>
        <v>0</v>
      </c>
      <c r="H340" s="26" t="str">
        <f t="shared" si="34"/>
        <v/>
      </c>
    </row>
    <row r="341" spans="2:8" s="17" customFormat="1" ht="15" x14ac:dyDescent="0.2">
      <c r="B341" s="3" t="s">
        <v>118</v>
      </c>
      <c r="C341" s="29">
        <v>14</v>
      </c>
      <c r="D341" s="29">
        <v>8</v>
      </c>
      <c r="E341" s="34">
        <f t="shared" si="31"/>
        <v>1.5968974563704802E-3</v>
      </c>
      <c r="F341" s="34">
        <f t="shared" si="32"/>
        <v>9.5568032493131047E-4</v>
      </c>
      <c r="G341" s="31">
        <f t="shared" si="33"/>
        <v>-0.42857142857142855</v>
      </c>
      <c r="H341" s="26">
        <f t="shared" si="34"/>
        <v>-6.8438462415877719E-4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3</v>
      </c>
      <c r="D343" s="29">
        <v>9</v>
      </c>
      <c r="E343" s="34">
        <f t="shared" si="31"/>
        <v>3.421923120793886E-4</v>
      </c>
      <c r="F343" s="34">
        <f t="shared" si="32"/>
        <v>1.0751403655477243E-3</v>
      </c>
      <c r="G343" s="31">
        <f t="shared" si="33"/>
        <v>2</v>
      </c>
      <c r="H343" s="26">
        <f t="shared" si="34"/>
        <v>6.8438462415877719E-4</v>
      </c>
    </row>
    <row r="344" spans="2:8" s="17" customFormat="1" ht="15" x14ac:dyDescent="0.2">
      <c r="B344" s="3" t="s">
        <v>131</v>
      </c>
      <c r="C344" s="29">
        <v>30</v>
      </c>
      <c r="D344" s="29">
        <v>54</v>
      </c>
      <c r="E344" s="34">
        <f t="shared" si="31"/>
        <v>3.4219231207938861E-3</v>
      </c>
      <c r="F344" s="34">
        <f t="shared" si="32"/>
        <v>6.4508421932863453E-3</v>
      </c>
      <c r="G344" s="31">
        <f t="shared" si="33"/>
        <v>0.8</v>
      </c>
      <c r="H344" s="26">
        <f t="shared" si="34"/>
        <v>2.7375384966351092E-3</v>
      </c>
    </row>
    <row r="345" spans="2:8" s="17" customFormat="1" ht="15" x14ac:dyDescent="0.2">
      <c r="B345" s="3" t="s">
        <v>366</v>
      </c>
      <c r="C345" s="29">
        <v>99</v>
      </c>
      <c r="D345" s="29">
        <v>97</v>
      </c>
      <c r="E345" s="34">
        <f t="shared" si="31"/>
        <v>1.1292346298619825E-2</v>
      </c>
      <c r="F345" s="34">
        <f t="shared" si="32"/>
        <v>1.158762393979214E-2</v>
      </c>
      <c r="G345" s="31">
        <f t="shared" si="33"/>
        <v>-2.0202020202020204E-2</v>
      </c>
      <c r="H345" s="26">
        <f t="shared" si="34"/>
        <v>-2.2812820805292577E-4</v>
      </c>
    </row>
    <row r="346" spans="2:8" s="17" customFormat="1" ht="15" x14ac:dyDescent="0.2">
      <c r="B346" s="3" t="s">
        <v>122</v>
      </c>
      <c r="C346" s="29">
        <v>4</v>
      </c>
      <c r="D346" s="29">
        <v>17</v>
      </c>
      <c r="E346" s="34">
        <f t="shared" si="31"/>
        <v>4.5625641610585148E-4</v>
      </c>
      <c r="F346" s="34">
        <f t="shared" si="32"/>
        <v>2.0308206904790346E-3</v>
      </c>
      <c r="G346" s="31">
        <f t="shared" si="33"/>
        <v>3.25</v>
      </c>
      <c r="H346" s="26">
        <f t="shared" si="34"/>
        <v>1.4828333523440173E-3</v>
      </c>
    </row>
    <row r="347" spans="2:8" s="17" customFormat="1" ht="15" x14ac:dyDescent="0.2">
      <c r="B347" s="3" t="s">
        <v>121</v>
      </c>
      <c r="C347" s="29">
        <v>11</v>
      </c>
      <c r="D347" s="29">
        <v>27</v>
      </c>
      <c r="E347" s="34">
        <f t="shared" si="31"/>
        <v>1.2547051442910915E-3</v>
      </c>
      <c r="F347" s="34">
        <f t="shared" si="32"/>
        <v>3.2254210966431726E-3</v>
      </c>
      <c r="G347" s="31">
        <f t="shared" si="33"/>
        <v>1.4545454545454546</v>
      </c>
      <c r="H347" s="26">
        <f t="shared" si="34"/>
        <v>1.8250256644234059E-3</v>
      </c>
    </row>
    <row r="348" spans="2:8" s="17" customFormat="1" ht="15" x14ac:dyDescent="0.2">
      <c r="B348" s="3" t="s">
        <v>367</v>
      </c>
      <c r="C348" s="29">
        <v>1</v>
      </c>
      <c r="D348" s="29">
        <v>1</v>
      </c>
      <c r="E348" s="34">
        <f t="shared" si="31"/>
        <v>1.1406410402646287E-4</v>
      </c>
      <c r="F348" s="34">
        <f t="shared" si="32"/>
        <v>1.1946004061641381E-4</v>
      </c>
      <c r="G348" s="31">
        <f t="shared" si="33"/>
        <v>0</v>
      </c>
      <c r="H348" s="26">
        <f t="shared" si="34"/>
        <v>0</v>
      </c>
    </row>
    <row r="349" spans="2:8" s="17" customFormat="1" ht="15" x14ac:dyDescent="0.2">
      <c r="B349" s="3" t="s">
        <v>368</v>
      </c>
      <c r="C349" s="29">
        <v>1</v>
      </c>
      <c r="D349" s="29">
        <v>0</v>
      </c>
      <c r="E349" s="34">
        <f t="shared" si="31"/>
        <v>1.1406410402646287E-4</v>
      </c>
      <c r="F349" s="34" t="str">
        <f t="shared" si="32"/>
        <v/>
      </c>
      <c r="G349" s="31" t="str">
        <f t="shared" si="33"/>
        <v>0</v>
      </c>
      <c r="H349" s="26">
        <f t="shared" si="34"/>
        <v>0</v>
      </c>
    </row>
    <row r="350" spans="2:8" s="17" customFormat="1" ht="15" x14ac:dyDescent="0.2">
      <c r="B350" s="3" t="s">
        <v>369</v>
      </c>
      <c r="C350" s="29">
        <v>2</v>
      </c>
      <c r="D350" s="29">
        <v>59</v>
      </c>
      <c r="E350" s="34">
        <f t="shared" si="31"/>
        <v>2.2812820805292574E-4</v>
      </c>
      <c r="F350" s="34">
        <f t="shared" si="32"/>
        <v>7.0481423963684149E-3</v>
      </c>
      <c r="G350" s="31">
        <f t="shared" si="33"/>
        <v>28.5</v>
      </c>
      <c r="H350" s="26">
        <f t="shared" si="34"/>
        <v>6.5016539295083839E-3</v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7</v>
      </c>
      <c r="D353" s="29">
        <v>4</v>
      </c>
      <c r="E353" s="34">
        <f t="shared" si="31"/>
        <v>7.9844872818524008E-4</v>
      </c>
      <c r="F353" s="34">
        <f t="shared" si="32"/>
        <v>4.7784016246565523E-4</v>
      </c>
      <c r="G353" s="31">
        <f t="shared" si="33"/>
        <v>-0.42857142857142855</v>
      </c>
      <c r="H353" s="26">
        <f t="shared" si="34"/>
        <v>-3.421923120793886E-4</v>
      </c>
    </row>
    <row r="354" spans="2:8" s="17" customFormat="1" ht="15" x14ac:dyDescent="0.2">
      <c r="B354" s="3" t="s">
        <v>124</v>
      </c>
      <c r="C354" s="29">
        <v>84</v>
      </c>
      <c r="D354" s="29">
        <v>223</v>
      </c>
      <c r="E354" s="34">
        <f t="shared" si="31"/>
        <v>9.5813847382228805E-3</v>
      </c>
      <c r="F354" s="34">
        <f t="shared" si="32"/>
        <v>2.6639589057460278E-2</v>
      </c>
      <c r="G354" s="31">
        <f t="shared" si="33"/>
        <v>1.6547619047619047</v>
      </c>
      <c r="H354" s="26">
        <f t="shared" si="34"/>
        <v>1.5854910459678337E-2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27</v>
      </c>
      <c r="D356" s="29">
        <v>12</v>
      </c>
      <c r="E356" s="34">
        <f t="shared" si="31"/>
        <v>3.0797308087144974E-3</v>
      </c>
      <c r="F356" s="34">
        <f t="shared" si="32"/>
        <v>1.4335204873969656E-3</v>
      </c>
      <c r="G356" s="31">
        <f t="shared" si="33"/>
        <v>-0.55555555555555558</v>
      </c>
      <c r="H356" s="26">
        <f t="shared" si="34"/>
        <v>-1.710961560396943E-3</v>
      </c>
    </row>
    <row r="357" spans="2:8" s="17" customFormat="1" ht="15" x14ac:dyDescent="0.2">
      <c r="B357" s="3" t="s">
        <v>372</v>
      </c>
      <c r="C357" s="29">
        <v>49</v>
      </c>
      <c r="D357" s="29">
        <v>38</v>
      </c>
      <c r="E357" s="34">
        <f t="shared" si="31"/>
        <v>5.5891410972966809E-3</v>
      </c>
      <c r="F357" s="34">
        <f t="shared" si="32"/>
        <v>4.539481543423725E-3</v>
      </c>
      <c r="G357" s="31">
        <f t="shared" si="33"/>
        <v>-0.22448979591836735</v>
      </c>
      <c r="H357" s="26">
        <f t="shared" si="34"/>
        <v>-1.2547051442910917E-3</v>
      </c>
    </row>
    <row r="358" spans="2:8" s="17" customFormat="1" ht="15" x14ac:dyDescent="0.2">
      <c r="B358" s="3" t="s">
        <v>127</v>
      </c>
      <c r="C358" s="29">
        <v>59</v>
      </c>
      <c r="D358" s="29">
        <v>357</v>
      </c>
      <c r="E358" s="34">
        <f t="shared" si="31"/>
        <v>6.7297821375613097E-3</v>
      </c>
      <c r="F358" s="34">
        <f t="shared" si="32"/>
        <v>4.2647234500059729E-2</v>
      </c>
      <c r="G358" s="31">
        <f t="shared" si="33"/>
        <v>5.0508474576271185</v>
      </c>
      <c r="H358" s="26">
        <f t="shared" si="34"/>
        <v>3.3991102999885933E-2</v>
      </c>
    </row>
    <row r="359" spans="2:8" s="17" customFormat="1" ht="15" x14ac:dyDescent="0.2">
      <c r="B359" s="3" t="s">
        <v>123</v>
      </c>
      <c r="C359" s="29">
        <v>2</v>
      </c>
      <c r="D359" s="29">
        <v>8</v>
      </c>
      <c r="E359" s="34">
        <f t="shared" si="31"/>
        <v>2.2812820805292574E-4</v>
      </c>
      <c r="F359" s="34">
        <f t="shared" si="32"/>
        <v>9.5568032493131047E-4</v>
      </c>
      <c r="G359" s="31">
        <f t="shared" si="33"/>
        <v>3</v>
      </c>
      <c r="H359" s="26">
        <f t="shared" si="34"/>
        <v>6.8438462415877719E-4</v>
      </c>
    </row>
    <row r="360" spans="2:8" s="17" customFormat="1" ht="15" x14ac:dyDescent="0.2">
      <c r="B360" s="3" t="s">
        <v>373</v>
      </c>
      <c r="C360" s="29">
        <v>0</v>
      </c>
      <c r="D360" s="29">
        <v>1</v>
      </c>
      <c r="E360" s="34" t="str">
        <f t="shared" ref="E360:E423" si="35">+IF(C360=0,"",C360/C$294)</f>
        <v/>
      </c>
      <c r="F360" s="34">
        <f t="shared" ref="F360:F423" si="36">+IF(D360=0,"",D360/D$294)</f>
        <v>1.1946004061641381E-4</v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1</v>
      </c>
      <c r="D361" s="29">
        <v>0</v>
      </c>
      <c r="E361" s="34">
        <f t="shared" si="35"/>
        <v>1.1406410402646287E-4</v>
      </c>
      <c r="F361" s="34" t="str">
        <f t="shared" si="36"/>
        <v/>
      </c>
      <c r="G361" s="31" t="str">
        <f t="shared" si="37"/>
        <v>0</v>
      </c>
      <c r="H361" s="26">
        <f t="shared" si="38"/>
        <v>0</v>
      </c>
    </row>
    <row r="362" spans="2:8" s="17" customFormat="1" ht="30" x14ac:dyDescent="0.2">
      <c r="B362" s="3" t="s">
        <v>375</v>
      </c>
      <c r="C362" s="29">
        <v>0</v>
      </c>
      <c r="D362" s="29">
        <v>2</v>
      </c>
      <c r="E362" s="34" t="str">
        <f t="shared" si="35"/>
        <v/>
      </c>
      <c r="F362" s="34">
        <f t="shared" si="36"/>
        <v>2.3892008123282762E-4</v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9</v>
      </c>
      <c r="D363" s="29">
        <v>21</v>
      </c>
      <c r="E363" s="34">
        <f t="shared" si="35"/>
        <v>1.026576936238166E-3</v>
      </c>
      <c r="F363" s="34">
        <f t="shared" si="36"/>
        <v>2.5086608529446899E-3</v>
      </c>
      <c r="G363" s="31">
        <f t="shared" si="37"/>
        <v>1.3333333333333333</v>
      </c>
      <c r="H363" s="26">
        <f t="shared" si="38"/>
        <v>1.3687692483175546E-3</v>
      </c>
    </row>
    <row r="364" spans="2:8" s="17" customFormat="1" ht="15" x14ac:dyDescent="0.2">
      <c r="B364" s="3" t="s">
        <v>377</v>
      </c>
      <c r="C364" s="29">
        <v>117</v>
      </c>
      <c r="D364" s="29">
        <v>32</v>
      </c>
      <c r="E364" s="34">
        <f t="shared" si="35"/>
        <v>1.3345500171096156E-2</v>
      </c>
      <c r="F364" s="34">
        <f t="shared" si="36"/>
        <v>3.8227212997252419E-3</v>
      </c>
      <c r="G364" s="31">
        <f t="shared" si="37"/>
        <v>-0.72649572649572647</v>
      </c>
      <c r="H364" s="26">
        <f t="shared" si="38"/>
        <v>-9.6954488422493438E-3</v>
      </c>
    </row>
    <row r="365" spans="2:8" s="17" customFormat="1" ht="30" x14ac:dyDescent="0.2">
      <c r="B365" s="3" t="s">
        <v>378</v>
      </c>
      <c r="C365" s="29">
        <v>1</v>
      </c>
      <c r="D365" s="29">
        <v>1</v>
      </c>
      <c r="E365" s="34">
        <f t="shared" si="35"/>
        <v>1.1406410402646287E-4</v>
      </c>
      <c r="F365" s="34">
        <f t="shared" si="36"/>
        <v>1.1946004061641381E-4</v>
      </c>
      <c r="G365" s="31">
        <f t="shared" si="37"/>
        <v>0</v>
      </c>
      <c r="H365" s="26">
        <f t="shared" si="38"/>
        <v>0</v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1</v>
      </c>
      <c r="D367" s="29">
        <v>1</v>
      </c>
      <c r="E367" s="34">
        <f t="shared" si="35"/>
        <v>1.1406410402646287E-4</v>
      </c>
      <c r="F367" s="34">
        <f t="shared" si="36"/>
        <v>1.1946004061641381E-4</v>
      </c>
      <c r="G367" s="31">
        <f t="shared" si="37"/>
        <v>0</v>
      </c>
      <c r="H367" s="26">
        <f t="shared" si="38"/>
        <v>0</v>
      </c>
    </row>
    <row r="368" spans="2:8" s="17" customFormat="1" ht="15" x14ac:dyDescent="0.2">
      <c r="B368" s="3" t="s">
        <v>380</v>
      </c>
      <c r="C368" s="29">
        <v>2</v>
      </c>
      <c r="D368" s="29">
        <v>1</v>
      </c>
      <c r="E368" s="34">
        <f t="shared" si="35"/>
        <v>2.2812820805292574E-4</v>
      </c>
      <c r="F368" s="34">
        <f t="shared" si="36"/>
        <v>1.1946004061641381E-4</v>
      </c>
      <c r="G368" s="31">
        <f t="shared" si="37"/>
        <v>-0.5</v>
      </c>
      <c r="H368" s="26">
        <f t="shared" si="38"/>
        <v>-1.1406410402646287E-4</v>
      </c>
    </row>
    <row r="369" spans="2:8" s="17" customFormat="1" ht="15" x14ac:dyDescent="0.2">
      <c r="B369" s="3" t="s">
        <v>381</v>
      </c>
      <c r="C369" s="29">
        <v>4</v>
      </c>
      <c r="D369" s="29">
        <v>105</v>
      </c>
      <c r="E369" s="34">
        <f t="shared" si="35"/>
        <v>4.5625641610585148E-4</v>
      </c>
      <c r="F369" s="34">
        <f t="shared" si="36"/>
        <v>1.254330426472345E-2</v>
      </c>
      <c r="G369" s="31">
        <f t="shared" si="37"/>
        <v>25.25</v>
      </c>
      <c r="H369" s="26">
        <f t="shared" si="38"/>
        <v>1.152047450667275E-2</v>
      </c>
    </row>
    <row r="370" spans="2:8" s="17" customFormat="1" ht="15" x14ac:dyDescent="0.2">
      <c r="B370" s="3" t="s">
        <v>135</v>
      </c>
      <c r="C370" s="29">
        <v>7</v>
      </c>
      <c r="D370" s="29">
        <v>3</v>
      </c>
      <c r="E370" s="34">
        <f t="shared" si="35"/>
        <v>7.9844872818524008E-4</v>
      </c>
      <c r="F370" s="34">
        <f t="shared" si="36"/>
        <v>3.5838012184924141E-4</v>
      </c>
      <c r="G370" s="31">
        <f t="shared" si="37"/>
        <v>-0.5714285714285714</v>
      </c>
      <c r="H370" s="26">
        <f t="shared" si="38"/>
        <v>-4.5625641610585143E-4</v>
      </c>
    </row>
    <row r="371" spans="2:8" s="17" customFormat="1" ht="15" x14ac:dyDescent="0.2">
      <c r="B371" s="3" t="s">
        <v>136</v>
      </c>
      <c r="C371" s="29">
        <v>0</v>
      </c>
      <c r="D371" s="29">
        <v>33</v>
      </c>
      <c r="E371" s="34" t="str">
        <f t="shared" si="35"/>
        <v/>
      </c>
      <c r="F371" s="34">
        <f t="shared" si="36"/>
        <v>3.9421813403416554E-3</v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9</v>
      </c>
      <c r="D372" s="29">
        <v>6</v>
      </c>
      <c r="E372" s="34">
        <f t="shared" si="35"/>
        <v>1.026576936238166E-3</v>
      </c>
      <c r="F372" s="34">
        <f t="shared" si="36"/>
        <v>7.1676024369848282E-4</v>
      </c>
      <c r="G372" s="31">
        <f t="shared" si="37"/>
        <v>-0.33333333333333331</v>
      </c>
      <c r="H372" s="26">
        <f t="shared" si="38"/>
        <v>-3.4219231207938865E-4</v>
      </c>
    </row>
    <row r="373" spans="2:8" s="17" customFormat="1" ht="15" x14ac:dyDescent="0.2">
      <c r="B373" s="3" t="s">
        <v>382</v>
      </c>
      <c r="C373" s="29">
        <v>1</v>
      </c>
      <c r="D373" s="29">
        <v>0</v>
      </c>
      <c r="E373" s="34">
        <f t="shared" si="35"/>
        <v>1.1406410402646287E-4</v>
      </c>
      <c r="F373" s="34" t="str">
        <f t="shared" si="36"/>
        <v/>
      </c>
      <c r="G373" s="31" t="str">
        <f t="shared" si="37"/>
        <v>0</v>
      </c>
      <c r="H373" s="26">
        <f t="shared" si="38"/>
        <v>0</v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3</v>
      </c>
      <c r="D375" s="29">
        <v>3</v>
      </c>
      <c r="E375" s="34">
        <f t="shared" si="35"/>
        <v>3.421923120793886E-4</v>
      </c>
      <c r="F375" s="34">
        <f t="shared" si="36"/>
        <v>3.5838012184924141E-4</v>
      </c>
      <c r="G375" s="31">
        <f t="shared" si="37"/>
        <v>0</v>
      </c>
      <c r="H375" s="26">
        <f t="shared" si="38"/>
        <v>0</v>
      </c>
    </row>
    <row r="376" spans="2:8" s="17" customFormat="1" ht="15" x14ac:dyDescent="0.2">
      <c r="B376" s="3" t="s">
        <v>141</v>
      </c>
      <c r="C376" s="29">
        <v>1</v>
      </c>
      <c r="D376" s="29">
        <v>0</v>
      </c>
      <c r="E376" s="34">
        <f t="shared" si="35"/>
        <v>1.1406410402646287E-4</v>
      </c>
      <c r="F376" s="34" t="str">
        <f t="shared" si="36"/>
        <v/>
      </c>
      <c r="G376" s="31" t="str">
        <f t="shared" si="37"/>
        <v>0</v>
      </c>
      <c r="H376" s="26">
        <f t="shared" si="38"/>
        <v>0</v>
      </c>
    </row>
    <row r="377" spans="2:8" s="17" customFormat="1" ht="15" x14ac:dyDescent="0.2">
      <c r="B377" s="3" t="s">
        <v>150</v>
      </c>
      <c r="C377" s="29">
        <v>2</v>
      </c>
      <c r="D377" s="29">
        <v>5</v>
      </c>
      <c r="E377" s="34">
        <f t="shared" si="35"/>
        <v>2.2812820805292574E-4</v>
      </c>
      <c r="F377" s="34">
        <f t="shared" si="36"/>
        <v>5.97300203082069E-4</v>
      </c>
      <c r="G377" s="31">
        <f t="shared" si="37"/>
        <v>1.5</v>
      </c>
      <c r="H377" s="26">
        <f t="shared" si="38"/>
        <v>3.421923120793886E-4</v>
      </c>
    </row>
    <row r="378" spans="2:8" s="17" customFormat="1" ht="15" x14ac:dyDescent="0.2">
      <c r="B378" s="3" t="s">
        <v>149</v>
      </c>
      <c r="C378" s="29">
        <v>8</v>
      </c>
      <c r="D378" s="29">
        <v>79</v>
      </c>
      <c r="E378" s="34">
        <f t="shared" si="35"/>
        <v>9.1251283221170296E-4</v>
      </c>
      <c r="F378" s="34">
        <f t="shared" si="36"/>
        <v>9.437343208696691E-3</v>
      </c>
      <c r="G378" s="31">
        <f t="shared" si="37"/>
        <v>8.875</v>
      </c>
      <c r="H378" s="26">
        <f t="shared" si="38"/>
        <v>8.0985513858788643E-3</v>
      </c>
    </row>
    <row r="379" spans="2:8" s="17" customFormat="1" ht="15" x14ac:dyDescent="0.2">
      <c r="B379" s="3" t="s">
        <v>384</v>
      </c>
      <c r="C379" s="29">
        <v>7</v>
      </c>
      <c r="D379" s="29">
        <v>16</v>
      </c>
      <c r="E379" s="34">
        <f t="shared" si="35"/>
        <v>7.9844872818524008E-4</v>
      </c>
      <c r="F379" s="34">
        <f t="shared" si="36"/>
        <v>1.9113606498626209E-3</v>
      </c>
      <c r="G379" s="31">
        <f t="shared" si="37"/>
        <v>1.2857142857142858</v>
      </c>
      <c r="H379" s="26">
        <f t="shared" si="38"/>
        <v>1.026576936238166E-3</v>
      </c>
    </row>
    <row r="380" spans="2:8" s="17" customFormat="1" ht="30" x14ac:dyDescent="0.2">
      <c r="B380" s="3" t="s">
        <v>385</v>
      </c>
      <c r="C380" s="29">
        <v>11</v>
      </c>
      <c r="D380" s="29">
        <v>16</v>
      </c>
      <c r="E380" s="34">
        <f t="shared" si="35"/>
        <v>1.2547051442910915E-3</v>
      </c>
      <c r="F380" s="34">
        <f t="shared" si="36"/>
        <v>1.9113606498626209E-3</v>
      </c>
      <c r="G380" s="31">
        <f t="shared" si="37"/>
        <v>0.45454545454545453</v>
      </c>
      <c r="H380" s="26">
        <f t="shared" si="38"/>
        <v>5.7032052013231431E-4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1</v>
      </c>
      <c r="E382" s="34" t="str">
        <f t="shared" si="35"/>
        <v/>
      </c>
      <c r="F382" s="34">
        <f t="shared" si="36"/>
        <v>1.1946004061641381E-4</v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3</v>
      </c>
      <c r="D383" s="29">
        <v>3</v>
      </c>
      <c r="E383" s="34">
        <f t="shared" si="35"/>
        <v>3.421923120793886E-4</v>
      </c>
      <c r="F383" s="34">
        <f t="shared" si="36"/>
        <v>3.5838012184924141E-4</v>
      </c>
      <c r="G383" s="31">
        <f t="shared" si="37"/>
        <v>0</v>
      </c>
      <c r="H383" s="26">
        <f t="shared" si="38"/>
        <v>0</v>
      </c>
    </row>
    <row r="384" spans="2:8" s="17" customFormat="1" ht="15" x14ac:dyDescent="0.2">
      <c r="B384" s="3" t="s">
        <v>388</v>
      </c>
      <c r="C384" s="29">
        <v>0</v>
      </c>
      <c r="D384" s="29">
        <v>1</v>
      </c>
      <c r="E384" s="34" t="str">
        <f t="shared" si="35"/>
        <v/>
      </c>
      <c r="F384" s="34">
        <f t="shared" si="36"/>
        <v>1.1946004061641381E-4</v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2</v>
      </c>
      <c r="D385" s="29">
        <v>11</v>
      </c>
      <c r="E385" s="34">
        <f t="shared" si="35"/>
        <v>2.2812820805292574E-4</v>
      </c>
      <c r="F385" s="34">
        <f t="shared" si="36"/>
        <v>1.3140604467805519E-3</v>
      </c>
      <c r="G385" s="31">
        <f t="shared" si="37"/>
        <v>4.5</v>
      </c>
      <c r="H385" s="26">
        <f t="shared" si="38"/>
        <v>1.0265769362381657E-3</v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28</v>
      </c>
      <c r="D387" s="29">
        <v>30</v>
      </c>
      <c r="E387" s="34">
        <f t="shared" si="35"/>
        <v>3.1937949127409603E-3</v>
      </c>
      <c r="F387" s="34">
        <f t="shared" si="36"/>
        <v>3.5838012184924144E-3</v>
      </c>
      <c r="G387" s="31">
        <f t="shared" si="37"/>
        <v>7.1428571428571425E-2</v>
      </c>
      <c r="H387" s="26">
        <f t="shared" si="38"/>
        <v>2.2812820805292571E-4</v>
      </c>
    </row>
    <row r="388" spans="2:8" s="17" customFormat="1" ht="15" x14ac:dyDescent="0.2">
      <c r="B388" s="3" t="s">
        <v>389</v>
      </c>
      <c r="C388" s="29">
        <v>1</v>
      </c>
      <c r="D388" s="29">
        <v>4</v>
      </c>
      <c r="E388" s="34">
        <f t="shared" si="35"/>
        <v>1.1406410402646287E-4</v>
      </c>
      <c r="F388" s="34">
        <f t="shared" si="36"/>
        <v>4.7784016246565523E-4</v>
      </c>
      <c r="G388" s="31">
        <f t="shared" si="37"/>
        <v>3</v>
      </c>
      <c r="H388" s="26">
        <f t="shared" si="38"/>
        <v>3.421923120793886E-4</v>
      </c>
    </row>
    <row r="389" spans="2:8" s="17" customFormat="1" ht="15" x14ac:dyDescent="0.2">
      <c r="B389" s="3" t="s">
        <v>143</v>
      </c>
      <c r="C389" s="29">
        <v>1</v>
      </c>
      <c r="D389" s="29">
        <v>0</v>
      </c>
      <c r="E389" s="34">
        <f t="shared" si="35"/>
        <v>1.1406410402646287E-4</v>
      </c>
      <c r="F389" s="34" t="str">
        <f t="shared" si="36"/>
        <v/>
      </c>
      <c r="G389" s="31" t="str">
        <f t="shared" si="37"/>
        <v>0</v>
      </c>
      <c r="H389" s="26">
        <f t="shared" si="38"/>
        <v>0</v>
      </c>
    </row>
    <row r="390" spans="2:8" s="17" customFormat="1" ht="15" x14ac:dyDescent="0.2">
      <c r="B390" s="3" t="s">
        <v>476</v>
      </c>
      <c r="C390" s="29">
        <v>0</v>
      </c>
      <c r="D390" s="29">
        <v>2</v>
      </c>
      <c r="E390" s="34" t="str">
        <f t="shared" si="35"/>
        <v/>
      </c>
      <c r="F390" s="34">
        <f t="shared" si="36"/>
        <v>2.3892008123282762E-4</v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9</v>
      </c>
      <c r="D391" s="29">
        <v>34</v>
      </c>
      <c r="E391" s="34">
        <f t="shared" si="35"/>
        <v>1.026576936238166E-3</v>
      </c>
      <c r="F391" s="34">
        <f t="shared" si="36"/>
        <v>4.0616413809580693E-3</v>
      </c>
      <c r="G391" s="31">
        <f t="shared" si="37"/>
        <v>2.7777777777777777</v>
      </c>
      <c r="H391" s="26">
        <f t="shared" si="38"/>
        <v>2.8516026006615721E-3</v>
      </c>
    </row>
    <row r="392" spans="2:8" s="17" customFormat="1" ht="15" x14ac:dyDescent="0.2">
      <c r="B392" s="3" t="s">
        <v>140</v>
      </c>
      <c r="C392" s="29">
        <v>1</v>
      </c>
      <c r="D392" s="29">
        <v>30</v>
      </c>
      <c r="E392" s="34">
        <f t="shared" si="35"/>
        <v>1.1406410402646287E-4</v>
      </c>
      <c r="F392" s="34">
        <f t="shared" si="36"/>
        <v>3.5838012184924144E-3</v>
      </c>
      <c r="G392" s="31">
        <f t="shared" si="37"/>
        <v>29</v>
      </c>
      <c r="H392" s="26">
        <f t="shared" si="38"/>
        <v>3.3078590167674232E-3</v>
      </c>
    </row>
    <row r="393" spans="2:8" s="17" customFormat="1" ht="15" x14ac:dyDescent="0.2">
      <c r="B393" s="3" t="s">
        <v>390</v>
      </c>
      <c r="C393" s="29">
        <v>75</v>
      </c>
      <c r="D393" s="29">
        <v>131</v>
      </c>
      <c r="E393" s="34">
        <f t="shared" si="35"/>
        <v>8.5548078019847158E-3</v>
      </c>
      <c r="F393" s="34">
        <f t="shared" si="36"/>
        <v>1.564926532075021E-2</v>
      </c>
      <c r="G393" s="31">
        <f t="shared" si="37"/>
        <v>0.7466666666666667</v>
      </c>
      <c r="H393" s="26">
        <f t="shared" si="38"/>
        <v>6.3875898254819215E-3</v>
      </c>
    </row>
    <row r="394" spans="2:8" s="17" customFormat="1" ht="15" x14ac:dyDescent="0.2">
      <c r="B394" s="3" t="s">
        <v>391</v>
      </c>
      <c r="C394" s="29">
        <v>0</v>
      </c>
      <c r="D394" s="29">
        <v>1</v>
      </c>
      <c r="E394" s="34" t="str">
        <f t="shared" si="35"/>
        <v/>
      </c>
      <c r="F394" s="34">
        <f t="shared" si="36"/>
        <v>1.1946004061641381E-4</v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3</v>
      </c>
      <c r="E395" s="34" t="str">
        <f t="shared" si="35"/>
        <v/>
      </c>
      <c r="F395" s="34">
        <f t="shared" si="36"/>
        <v>3.5838012184924141E-4</v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1</v>
      </c>
      <c r="E397" s="34" t="str">
        <f t="shared" si="35"/>
        <v/>
      </c>
      <c r="F397" s="34">
        <f t="shared" si="36"/>
        <v>1.1946004061641381E-4</v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3</v>
      </c>
      <c r="D398" s="29">
        <v>5</v>
      </c>
      <c r="E398" s="34">
        <f t="shared" si="35"/>
        <v>3.421923120793886E-4</v>
      </c>
      <c r="F398" s="34">
        <f t="shared" si="36"/>
        <v>5.97300203082069E-4</v>
      </c>
      <c r="G398" s="31">
        <f t="shared" si="37"/>
        <v>0.66666666666666663</v>
      </c>
      <c r="H398" s="26">
        <f t="shared" si="38"/>
        <v>2.2812820805292571E-4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1</v>
      </c>
      <c r="E400" s="34" t="str">
        <f t="shared" si="35"/>
        <v/>
      </c>
      <c r="F400" s="34">
        <f t="shared" si="36"/>
        <v>1.1946004061641381E-4</v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13</v>
      </c>
      <c r="D401" s="29">
        <v>54</v>
      </c>
      <c r="E401" s="34">
        <f t="shared" si="35"/>
        <v>1.4828333523440173E-3</v>
      </c>
      <c r="F401" s="34">
        <f t="shared" si="36"/>
        <v>6.4508421932863453E-3</v>
      </c>
      <c r="G401" s="31">
        <f t="shared" si="37"/>
        <v>3.1538461538461537</v>
      </c>
      <c r="H401" s="26">
        <f t="shared" si="38"/>
        <v>4.6766282650849778E-3</v>
      </c>
    </row>
    <row r="402" spans="2:8" s="17" customFormat="1" ht="15" x14ac:dyDescent="0.2">
      <c r="B402" s="3" t="s">
        <v>393</v>
      </c>
      <c r="C402" s="29">
        <v>1</v>
      </c>
      <c r="D402" s="29">
        <v>0</v>
      </c>
      <c r="E402" s="34">
        <f t="shared" si="35"/>
        <v>1.1406410402646287E-4</v>
      </c>
      <c r="F402" s="34" t="str">
        <f t="shared" si="36"/>
        <v/>
      </c>
      <c r="G402" s="31" t="str">
        <f t="shared" si="37"/>
        <v>0</v>
      </c>
      <c r="H402" s="26">
        <f t="shared" si="38"/>
        <v>0</v>
      </c>
    </row>
    <row r="403" spans="2:8" s="17" customFormat="1" ht="15" x14ac:dyDescent="0.2">
      <c r="B403" s="3" t="s">
        <v>394</v>
      </c>
      <c r="C403" s="29">
        <v>1</v>
      </c>
      <c r="D403" s="29">
        <v>6</v>
      </c>
      <c r="E403" s="34">
        <f t="shared" si="35"/>
        <v>1.1406410402646287E-4</v>
      </c>
      <c r="F403" s="34">
        <f t="shared" si="36"/>
        <v>7.1676024369848282E-4</v>
      </c>
      <c r="G403" s="31">
        <f t="shared" si="37"/>
        <v>5</v>
      </c>
      <c r="H403" s="26">
        <f t="shared" si="38"/>
        <v>5.7032052013231431E-4</v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1</v>
      </c>
      <c r="D405" s="29">
        <v>4</v>
      </c>
      <c r="E405" s="34">
        <f t="shared" si="35"/>
        <v>1.1406410402646287E-4</v>
      </c>
      <c r="F405" s="34">
        <f t="shared" si="36"/>
        <v>4.7784016246565523E-4</v>
      </c>
      <c r="G405" s="31">
        <f t="shared" si="37"/>
        <v>3</v>
      </c>
      <c r="H405" s="26">
        <f t="shared" si="38"/>
        <v>3.421923120793886E-4</v>
      </c>
    </row>
    <row r="406" spans="2:8" s="17" customFormat="1" ht="15" x14ac:dyDescent="0.2">
      <c r="B406" s="3" t="s">
        <v>397</v>
      </c>
      <c r="C406" s="29">
        <v>28</v>
      </c>
      <c r="D406" s="29">
        <v>60</v>
      </c>
      <c r="E406" s="34">
        <f t="shared" si="35"/>
        <v>3.1937949127409603E-3</v>
      </c>
      <c r="F406" s="34">
        <f t="shared" si="36"/>
        <v>7.1676024369848289E-3</v>
      </c>
      <c r="G406" s="31">
        <f t="shared" si="37"/>
        <v>1.1428571428571428</v>
      </c>
      <c r="H406" s="26">
        <f t="shared" si="38"/>
        <v>3.6500513288468114E-3</v>
      </c>
    </row>
    <row r="407" spans="2:8" s="17" customFormat="1" ht="15" x14ac:dyDescent="0.2">
      <c r="B407" s="3" t="s">
        <v>398</v>
      </c>
      <c r="C407" s="29">
        <v>5</v>
      </c>
      <c r="D407" s="29">
        <v>2</v>
      </c>
      <c r="E407" s="34">
        <f t="shared" si="35"/>
        <v>5.7032052013231431E-4</v>
      </c>
      <c r="F407" s="34">
        <f t="shared" si="36"/>
        <v>2.3892008123282762E-4</v>
      </c>
      <c r="G407" s="31">
        <f t="shared" si="37"/>
        <v>-0.6</v>
      </c>
      <c r="H407" s="26">
        <f t="shared" si="38"/>
        <v>-3.421923120793886E-4</v>
      </c>
    </row>
    <row r="408" spans="2:8" s="17" customFormat="1" ht="15" x14ac:dyDescent="0.2">
      <c r="B408" s="3" t="s">
        <v>399</v>
      </c>
      <c r="C408" s="29">
        <v>6</v>
      </c>
      <c r="D408" s="29">
        <v>142</v>
      </c>
      <c r="E408" s="34">
        <f t="shared" si="35"/>
        <v>6.8438462415877719E-4</v>
      </c>
      <c r="F408" s="34">
        <f t="shared" si="36"/>
        <v>1.6963325767530762E-2</v>
      </c>
      <c r="G408" s="31">
        <f t="shared" si="37"/>
        <v>22.666666666666668</v>
      </c>
      <c r="H408" s="26">
        <f t="shared" si="38"/>
        <v>1.551271814759895E-2</v>
      </c>
    </row>
    <row r="409" spans="2:8" s="17" customFormat="1" ht="15" x14ac:dyDescent="0.2">
      <c r="B409" s="3" t="s">
        <v>139</v>
      </c>
      <c r="C409" s="29">
        <v>1</v>
      </c>
      <c r="D409" s="29">
        <v>3</v>
      </c>
      <c r="E409" s="34">
        <f t="shared" si="35"/>
        <v>1.1406410402646287E-4</v>
      </c>
      <c r="F409" s="34">
        <f t="shared" si="36"/>
        <v>3.5838012184924141E-4</v>
      </c>
      <c r="G409" s="31">
        <f t="shared" si="37"/>
        <v>2</v>
      </c>
      <c r="H409" s="26">
        <f t="shared" si="38"/>
        <v>2.2812820805292574E-4</v>
      </c>
    </row>
    <row r="410" spans="2:8" s="17" customFormat="1" ht="15" x14ac:dyDescent="0.2">
      <c r="B410" s="3" t="s">
        <v>400</v>
      </c>
      <c r="C410" s="29">
        <v>0</v>
      </c>
      <c r="D410" s="29">
        <v>3</v>
      </c>
      <c r="E410" s="34" t="str">
        <f t="shared" si="35"/>
        <v/>
      </c>
      <c r="F410" s="34">
        <f t="shared" si="36"/>
        <v>3.5838012184924141E-4</v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5</v>
      </c>
      <c r="D411" s="29">
        <v>4</v>
      </c>
      <c r="E411" s="34">
        <f t="shared" si="35"/>
        <v>5.7032052013231431E-4</v>
      </c>
      <c r="F411" s="34">
        <f t="shared" si="36"/>
        <v>4.7784016246565523E-4</v>
      </c>
      <c r="G411" s="31">
        <f t="shared" si="37"/>
        <v>-0.2</v>
      </c>
      <c r="H411" s="26">
        <f t="shared" si="38"/>
        <v>-1.1406410402646287E-4</v>
      </c>
    </row>
    <row r="412" spans="2:8" s="17" customFormat="1" ht="30" x14ac:dyDescent="0.2">
      <c r="B412" s="3" t="s">
        <v>402</v>
      </c>
      <c r="C412" s="29">
        <v>23</v>
      </c>
      <c r="D412" s="29">
        <v>82</v>
      </c>
      <c r="E412" s="34">
        <f t="shared" si="35"/>
        <v>2.6234743926086459E-3</v>
      </c>
      <c r="F412" s="34">
        <f t="shared" si="36"/>
        <v>9.7957233305459319E-3</v>
      </c>
      <c r="G412" s="31">
        <f t="shared" si="37"/>
        <v>2.5652173913043477</v>
      </c>
      <c r="H412" s="26">
        <f t="shared" si="38"/>
        <v>6.7297821375613088E-3</v>
      </c>
    </row>
    <row r="413" spans="2:8" s="17" customFormat="1" ht="30" x14ac:dyDescent="0.2">
      <c r="B413" s="3" t="s">
        <v>403</v>
      </c>
      <c r="C413" s="29">
        <v>0</v>
      </c>
      <c r="D413" s="29">
        <v>2</v>
      </c>
      <c r="E413" s="34" t="str">
        <f t="shared" si="35"/>
        <v/>
      </c>
      <c r="F413" s="34">
        <f t="shared" si="36"/>
        <v>2.3892008123282762E-4</v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2</v>
      </c>
      <c r="E415" s="34" t="str">
        <f t="shared" si="35"/>
        <v/>
      </c>
      <c r="F415" s="34">
        <f t="shared" si="36"/>
        <v>2.3892008123282762E-4</v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4</v>
      </c>
      <c r="E416" s="34" t="str">
        <f t="shared" si="35"/>
        <v/>
      </c>
      <c r="F416" s="34">
        <f t="shared" si="36"/>
        <v>4.7784016246565523E-4</v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1</v>
      </c>
      <c r="D417" s="29">
        <v>4</v>
      </c>
      <c r="E417" s="34">
        <f t="shared" si="35"/>
        <v>1.1406410402646287E-4</v>
      </c>
      <c r="F417" s="34">
        <f t="shared" si="36"/>
        <v>4.7784016246565523E-4</v>
      </c>
      <c r="G417" s="31">
        <f t="shared" si="37"/>
        <v>3</v>
      </c>
      <c r="H417" s="26">
        <f t="shared" si="38"/>
        <v>3.421923120793886E-4</v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2</v>
      </c>
      <c r="D419" s="29">
        <v>1</v>
      </c>
      <c r="E419" s="34">
        <f t="shared" si="35"/>
        <v>2.2812820805292574E-4</v>
      </c>
      <c r="F419" s="34">
        <f t="shared" si="36"/>
        <v>1.1946004061641381E-4</v>
      </c>
      <c r="G419" s="31">
        <f t="shared" si="37"/>
        <v>-0.5</v>
      </c>
      <c r="H419" s="26">
        <f t="shared" si="38"/>
        <v>-1.1406410402646287E-4</v>
      </c>
    </row>
    <row r="420" spans="2:8" s="17" customFormat="1" ht="30" x14ac:dyDescent="0.2">
      <c r="B420" s="3" t="s">
        <v>408</v>
      </c>
      <c r="C420" s="29">
        <v>1</v>
      </c>
      <c r="D420" s="29">
        <v>5</v>
      </c>
      <c r="E420" s="34">
        <f t="shared" si="35"/>
        <v>1.1406410402646287E-4</v>
      </c>
      <c r="F420" s="34">
        <f t="shared" si="36"/>
        <v>5.97300203082069E-4</v>
      </c>
      <c r="G420" s="31">
        <f t="shared" si="37"/>
        <v>4</v>
      </c>
      <c r="H420" s="26">
        <f t="shared" si="38"/>
        <v>4.5625641610585148E-4</v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4</v>
      </c>
      <c r="D422" s="29">
        <v>13</v>
      </c>
      <c r="E422" s="34">
        <f t="shared" si="35"/>
        <v>4.5625641610585148E-4</v>
      </c>
      <c r="F422" s="34">
        <f t="shared" si="36"/>
        <v>1.5529805280133796E-3</v>
      </c>
      <c r="G422" s="31">
        <f t="shared" si="37"/>
        <v>2.25</v>
      </c>
      <c r="H422" s="26">
        <f t="shared" si="38"/>
        <v>1.0265769362381657E-3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2</v>
      </c>
      <c r="D428" s="29">
        <v>1</v>
      </c>
      <c r="E428" s="34">
        <f t="shared" si="39"/>
        <v>2.2812820805292574E-4</v>
      </c>
      <c r="F428" s="34">
        <f t="shared" si="40"/>
        <v>1.1946004061641381E-4</v>
      </c>
      <c r="G428" s="31">
        <f t="shared" si="41"/>
        <v>-0.5</v>
      </c>
      <c r="H428" s="26">
        <f t="shared" si="42"/>
        <v>-1.1406410402646287E-4</v>
      </c>
    </row>
    <row r="429" spans="2:8" s="17" customFormat="1" ht="30" x14ac:dyDescent="0.2">
      <c r="B429" s="3" t="s">
        <v>415</v>
      </c>
      <c r="C429" s="29">
        <v>0</v>
      </c>
      <c r="D429" s="29">
        <v>1</v>
      </c>
      <c r="E429" s="34" t="str">
        <f t="shared" si="39"/>
        <v/>
      </c>
      <c r="F429" s="34">
        <f t="shared" si="40"/>
        <v>1.1946004061641381E-4</v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6</v>
      </c>
      <c r="D430" s="29">
        <v>6</v>
      </c>
      <c r="E430" s="34">
        <f t="shared" si="39"/>
        <v>6.8438462415877719E-4</v>
      </c>
      <c r="F430" s="34">
        <f t="shared" si="40"/>
        <v>7.1676024369848282E-4</v>
      </c>
      <c r="G430" s="31">
        <f t="shared" si="41"/>
        <v>0</v>
      </c>
      <c r="H430" s="26">
        <f t="shared" si="42"/>
        <v>0</v>
      </c>
    </row>
    <row r="431" spans="2:8" s="17" customFormat="1" ht="15" x14ac:dyDescent="0.2">
      <c r="B431" s="3" t="s">
        <v>169</v>
      </c>
      <c r="C431" s="29">
        <v>1</v>
      </c>
      <c r="D431" s="29">
        <v>4</v>
      </c>
      <c r="E431" s="34">
        <f t="shared" si="39"/>
        <v>1.1406410402646287E-4</v>
      </c>
      <c r="F431" s="34">
        <f t="shared" si="40"/>
        <v>4.7784016246565523E-4</v>
      </c>
      <c r="G431" s="31">
        <f t="shared" si="41"/>
        <v>3</v>
      </c>
      <c r="H431" s="26">
        <f t="shared" si="42"/>
        <v>3.421923120793886E-4</v>
      </c>
    </row>
    <row r="432" spans="2:8" s="17" customFormat="1" ht="15" x14ac:dyDescent="0.2">
      <c r="B432" s="3" t="s">
        <v>417</v>
      </c>
      <c r="C432" s="29">
        <v>308</v>
      </c>
      <c r="D432" s="29">
        <v>157</v>
      </c>
      <c r="E432" s="34">
        <f t="shared" si="39"/>
        <v>3.5131744040150563E-2</v>
      </c>
      <c r="F432" s="34">
        <f t="shared" si="40"/>
        <v>1.8755226376776967E-2</v>
      </c>
      <c r="G432" s="31">
        <f t="shared" si="41"/>
        <v>-0.49025974025974028</v>
      </c>
      <c r="H432" s="26">
        <f t="shared" si="42"/>
        <v>-1.7223679707995893E-2</v>
      </c>
    </row>
    <row r="433" spans="2:8" s="17" customFormat="1" ht="15" x14ac:dyDescent="0.2">
      <c r="B433" s="3" t="s">
        <v>162</v>
      </c>
      <c r="C433" s="29">
        <v>64</v>
      </c>
      <c r="D433" s="29">
        <v>175</v>
      </c>
      <c r="E433" s="34">
        <f t="shared" si="39"/>
        <v>7.3001026576936237E-3</v>
      </c>
      <c r="F433" s="34">
        <f t="shared" si="40"/>
        <v>2.0905507107872416E-2</v>
      </c>
      <c r="G433" s="31">
        <f t="shared" si="41"/>
        <v>1.734375</v>
      </c>
      <c r="H433" s="26">
        <f t="shared" si="42"/>
        <v>1.2661115546937378E-2</v>
      </c>
    </row>
    <row r="434" spans="2:8" s="17" customFormat="1" ht="45" x14ac:dyDescent="0.2">
      <c r="B434" s="3" t="s">
        <v>418</v>
      </c>
      <c r="C434" s="29">
        <v>34</v>
      </c>
      <c r="D434" s="29">
        <v>83</v>
      </c>
      <c r="E434" s="34">
        <f t="shared" si="39"/>
        <v>3.8781795368997376E-3</v>
      </c>
      <c r="F434" s="34">
        <f t="shared" si="40"/>
        <v>9.9151833711623467E-3</v>
      </c>
      <c r="G434" s="31">
        <f t="shared" si="41"/>
        <v>1.4411764705882353</v>
      </c>
      <c r="H434" s="26">
        <f t="shared" si="42"/>
        <v>5.5891410972966809E-3</v>
      </c>
    </row>
    <row r="435" spans="2:8" s="17" customFormat="1" ht="15" x14ac:dyDescent="0.2">
      <c r="B435" s="3" t="s">
        <v>164</v>
      </c>
      <c r="C435" s="29">
        <v>2</v>
      </c>
      <c r="D435" s="29">
        <v>1</v>
      </c>
      <c r="E435" s="34">
        <f t="shared" si="39"/>
        <v>2.2812820805292574E-4</v>
      </c>
      <c r="F435" s="34">
        <f t="shared" si="40"/>
        <v>1.1946004061641381E-4</v>
      </c>
      <c r="G435" s="31">
        <f t="shared" si="41"/>
        <v>-0.5</v>
      </c>
      <c r="H435" s="26">
        <f t="shared" si="42"/>
        <v>-1.1406410402646287E-4</v>
      </c>
    </row>
    <row r="436" spans="2:8" s="17" customFormat="1" ht="30" x14ac:dyDescent="0.2">
      <c r="B436" s="3" t="s">
        <v>419</v>
      </c>
      <c r="C436" s="29">
        <v>1</v>
      </c>
      <c r="D436" s="29">
        <v>16</v>
      </c>
      <c r="E436" s="34">
        <f t="shared" si="39"/>
        <v>1.1406410402646287E-4</v>
      </c>
      <c r="F436" s="34">
        <f t="shared" si="40"/>
        <v>1.9113606498626209E-3</v>
      </c>
      <c r="G436" s="31">
        <f t="shared" si="41"/>
        <v>15</v>
      </c>
      <c r="H436" s="26">
        <f t="shared" si="42"/>
        <v>1.710961560396943E-3</v>
      </c>
    </row>
    <row r="437" spans="2:8" s="17" customFormat="1" ht="30" x14ac:dyDescent="0.2">
      <c r="B437" s="3" t="s">
        <v>420</v>
      </c>
      <c r="C437" s="29">
        <v>26</v>
      </c>
      <c r="D437" s="29">
        <v>121</v>
      </c>
      <c r="E437" s="34">
        <f t="shared" si="39"/>
        <v>2.9656667046880345E-3</v>
      </c>
      <c r="F437" s="34">
        <f t="shared" si="40"/>
        <v>1.4454664914586071E-2</v>
      </c>
      <c r="G437" s="31">
        <f t="shared" si="41"/>
        <v>3.6538461538461537</v>
      </c>
      <c r="H437" s="26">
        <f t="shared" si="42"/>
        <v>1.0836089882513972E-2</v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1</v>
      </c>
      <c r="D440" s="29">
        <v>0</v>
      </c>
      <c r="E440" s="34">
        <f t="shared" si="39"/>
        <v>1.1406410402646287E-4</v>
      </c>
      <c r="F440" s="34" t="str">
        <f t="shared" si="40"/>
        <v/>
      </c>
      <c r="G440" s="31" t="str">
        <f t="shared" si="41"/>
        <v>0</v>
      </c>
      <c r="H440" s="26">
        <f t="shared" si="42"/>
        <v>0</v>
      </c>
    </row>
    <row r="441" spans="2:8" s="17" customFormat="1" ht="30" x14ac:dyDescent="0.2">
      <c r="B441" s="3" t="s">
        <v>159</v>
      </c>
      <c r="C441" s="29">
        <v>0</v>
      </c>
      <c r="D441" s="29">
        <v>5</v>
      </c>
      <c r="E441" s="34" t="str">
        <f t="shared" si="39"/>
        <v/>
      </c>
      <c r="F441" s="34">
        <f t="shared" si="40"/>
        <v>5.97300203082069E-4</v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2</v>
      </c>
      <c r="D442" s="29">
        <v>3</v>
      </c>
      <c r="E442" s="34">
        <f t="shared" si="39"/>
        <v>2.2812820805292574E-4</v>
      </c>
      <c r="F442" s="34">
        <f t="shared" si="40"/>
        <v>3.5838012184924141E-4</v>
      </c>
      <c r="G442" s="31">
        <f t="shared" si="41"/>
        <v>0.5</v>
      </c>
      <c r="H442" s="26">
        <f t="shared" si="42"/>
        <v>1.1406410402646287E-4</v>
      </c>
    </row>
    <row r="443" spans="2:8" s="17" customFormat="1" ht="30" x14ac:dyDescent="0.2">
      <c r="B443" s="3" t="s">
        <v>423</v>
      </c>
      <c r="C443" s="29">
        <v>1</v>
      </c>
      <c r="D443" s="29">
        <v>0</v>
      </c>
      <c r="E443" s="34">
        <f t="shared" si="39"/>
        <v>1.1406410402646287E-4</v>
      </c>
      <c r="F443" s="34" t="str">
        <f t="shared" si="40"/>
        <v/>
      </c>
      <c r="G443" s="31" t="str">
        <f t="shared" si="41"/>
        <v>0</v>
      </c>
      <c r="H443" s="26">
        <f t="shared" si="42"/>
        <v>0</v>
      </c>
    </row>
    <row r="444" spans="2:8" s="17" customFormat="1" ht="30" x14ac:dyDescent="0.2">
      <c r="B444" s="3" t="s">
        <v>424</v>
      </c>
      <c r="C444" s="29">
        <v>1</v>
      </c>
      <c r="D444" s="29">
        <v>1</v>
      </c>
      <c r="E444" s="34">
        <f t="shared" si="39"/>
        <v>1.1406410402646287E-4</v>
      </c>
      <c r="F444" s="34">
        <f t="shared" si="40"/>
        <v>1.1946004061641381E-4</v>
      </c>
      <c r="G444" s="31">
        <f t="shared" si="41"/>
        <v>0</v>
      </c>
      <c r="H444" s="26">
        <f t="shared" si="42"/>
        <v>0</v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1</v>
      </c>
      <c r="D446" s="29">
        <v>2</v>
      </c>
      <c r="E446" s="34">
        <f t="shared" si="39"/>
        <v>1.1406410402646287E-4</v>
      </c>
      <c r="F446" s="34">
        <f t="shared" si="40"/>
        <v>2.3892008123282762E-4</v>
      </c>
      <c r="G446" s="31">
        <f t="shared" si="41"/>
        <v>1</v>
      </c>
      <c r="H446" s="26">
        <f t="shared" si="42"/>
        <v>1.1406410402646287E-4</v>
      </c>
    </row>
    <row r="447" spans="2:8" s="17" customFormat="1" ht="30" x14ac:dyDescent="0.2">
      <c r="B447" s="3" t="s">
        <v>427</v>
      </c>
      <c r="C447" s="29">
        <v>0</v>
      </c>
      <c r="D447" s="29">
        <v>1</v>
      </c>
      <c r="E447" s="34" t="str">
        <f t="shared" si="39"/>
        <v/>
      </c>
      <c r="F447" s="34">
        <f t="shared" si="40"/>
        <v>1.1946004061641381E-4</v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2</v>
      </c>
      <c r="E448" s="34" t="str">
        <f t="shared" si="39"/>
        <v/>
      </c>
      <c r="F448" s="34">
        <f t="shared" si="40"/>
        <v>2.3892008123282762E-4</v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2</v>
      </c>
      <c r="D449" s="29">
        <v>2</v>
      </c>
      <c r="E449" s="34">
        <f t="shared" si="39"/>
        <v>2.2812820805292574E-4</v>
      </c>
      <c r="F449" s="34">
        <f t="shared" si="40"/>
        <v>2.3892008123282762E-4</v>
      </c>
      <c r="G449" s="31">
        <f t="shared" si="41"/>
        <v>0</v>
      </c>
      <c r="H449" s="26">
        <f t="shared" si="42"/>
        <v>0</v>
      </c>
    </row>
    <row r="450" spans="2:8" s="17" customFormat="1" ht="30" x14ac:dyDescent="0.2">
      <c r="B450" s="3" t="s">
        <v>430</v>
      </c>
      <c r="C450" s="29">
        <v>0</v>
      </c>
      <c r="D450" s="29">
        <v>3</v>
      </c>
      <c r="E450" s="34" t="str">
        <f t="shared" si="39"/>
        <v/>
      </c>
      <c r="F450" s="34">
        <f t="shared" si="40"/>
        <v>3.5838012184924141E-4</v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1</v>
      </c>
      <c r="D454" s="29">
        <v>0</v>
      </c>
      <c r="E454" s="34">
        <f t="shared" si="39"/>
        <v>1.1406410402646287E-4</v>
      </c>
      <c r="F454" s="34" t="str">
        <f t="shared" si="40"/>
        <v/>
      </c>
      <c r="G454" s="31" t="str">
        <f t="shared" si="41"/>
        <v>0</v>
      </c>
      <c r="H454" s="26">
        <f t="shared" si="42"/>
        <v>0</v>
      </c>
    </row>
    <row r="455" spans="2:8" s="17" customFormat="1" ht="15" x14ac:dyDescent="0.2">
      <c r="B455" s="3" t="s">
        <v>158</v>
      </c>
      <c r="C455" s="29">
        <v>3</v>
      </c>
      <c r="D455" s="29">
        <v>17</v>
      </c>
      <c r="E455" s="34">
        <f t="shared" si="39"/>
        <v>3.421923120793886E-4</v>
      </c>
      <c r="F455" s="34">
        <f t="shared" si="40"/>
        <v>2.0308206904790346E-3</v>
      </c>
      <c r="G455" s="31">
        <f t="shared" si="41"/>
        <v>4.666666666666667</v>
      </c>
      <c r="H455" s="26">
        <f t="shared" si="42"/>
        <v>1.5968974563704802E-3</v>
      </c>
    </row>
    <row r="456" spans="2:8" s="17" customFormat="1" ht="30" x14ac:dyDescent="0.2">
      <c r="B456" s="3" t="s">
        <v>432</v>
      </c>
      <c r="C456" s="29">
        <v>0</v>
      </c>
      <c r="D456" s="29">
        <v>2</v>
      </c>
      <c r="E456" s="34" t="str">
        <f t="shared" si="39"/>
        <v/>
      </c>
      <c r="F456" s="34">
        <f t="shared" si="40"/>
        <v>2.3892008123282762E-4</v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2</v>
      </c>
      <c r="D458" s="29">
        <v>3</v>
      </c>
      <c r="E458" s="34">
        <f t="shared" si="39"/>
        <v>2.2812820805292574E-4</v>
      </c>
      <c r="F458" s="34">
        <f t="shared" si="40"/>
        <v>3.5838012184924141E-4</v>
      </c>
      <c r="G458" s="31">
        <f t="shared" si="41"/>
        <v>0.5</v>
      </c>
      <c r="H458" s="26">
        <f t="shared" si="42"/>
        <v>1.1406410402646287E-4</v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2</v>
      </c>
      <c r="D460" s="29">
        <v>10</v>
      </c>
      <c r="E460" s="34">
        <f t="shared" si="39"/>
        <v>2.2812820805292574E-4</v>
      </c>
      <c r="F460" s="34">
        <f t="shared" si="40"/>
        <v>1.194600406164138E-3</v>
      </c>
      <c r="G460" s="31">
        <f t="shared" si="41"/>
        <v>4</v>
      </c>
      <c r="H460" s="26">
        <f t="shared" si="42"/>
        <v>9.1251283221170296E-4</v>
      </c>
    </row>
    <row r="461" spans="2:8" s="17" customFormat="1" ht="30" x14ac:dyDescent="0.2">
      <c r="B461" s="3" t="s">
        <v>173</v>
      </c>
      <c r="C461" s="29">
        <v>2</v>
      </c>
      <c r="D461" s="29">
        <v>1</v>
      </c>
      <c r="E461" s="34">
        <f t="shared" si="39"/>
        <v>2.2812820805292574E-4</v>
      </c>
      <c r="F461" s="34">
        <f t="shared" si="40"/>
        <v>1.1946004061641381E-4</v>
      </c>
      <c r="G461" s="31">
        <f t="shared" si="41"/>
        <v>-0.5</v>
      </c>
      <c r="H461" s="26">
        <f t="shared" si="42"/>
        <v>-1.1406410402646287E-4</v>
      </c>
    </row>
    <row r="462" spans="2:8" s="17" customFormat="1" ht="15" x14ac:dyDescent="0.2">
      <c r="B462" s="3" t="s">
        <v>174</v>
      </c>
      <c r="C462" s="29">
        <v>0</v>
      </c>
      <c r="D462" s="29">
        <v>1</v>
      </c>
      <c r="E462" s="34" t="str">
        <f t="shared" si="39"/>
        <v/>
      </c>
      <c r="F462" s="34">
        <f t="shared" si="40"/>
        <v>1.1946004061641381E-4</v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12</v>
      </c>
      <c r="D463" s="29">
        <v>67</v>
      </c>
      <c r="E463" s="34">
        <f t="shared" si="39"/>
        <v>1.3687692483175544E-3</v>
      </c>
      <c r="F463" s="34">
        <f t="shared" si="40"/>
        <v>8.0038227212997255E-3</v>
      </c>
      <c r="G463" s="31">
        <f t="shared" si="41"/>
        <v>4.583333333333333</v>
      </c>
      <c r="H463" s="26">
        <f t="shared" si="42"/>
        <v>6.2735257214554573E-3</v>
      </c>
    </row>
    <row r="464" spans="2:8" s="17" customFormat="1" ht="15" x14ac:dyDescent="0.2">
      <c r="B464" s="3" t="s">
        <v>478</v>
      </c>
      <c r="C464" s="29">
        <v>12</v>
      </c>
      <c r="D464" s="29">
        <v>12</v>
      </c>
      <c r="E464" s="34">
        <f t="shared" si="39"/>
        <v>1.3687692483175544E-3</v>
      </c>
      <c r="F464" s="34">
        <f t="shared" si="40"/>
        <v>1.4335204873969656E-3</v>
      </c>
      <c r="G464" s="31">
        <f t="shared" si="41"/>
        <v>0</v>
      </c>
      <c r="H464" s="26">
        <f t="shared" si="42"/>
        <v>0</v>
      </c>
    </row>
    <row r="465" spans="2:8" s="17" customFormat="1" ht="15" x14ac:dyDescent="0.2">
      <c r="B465" s="3" t="s">
        <v>183</v>
      </c>
      <c r="C465" s="29">
        <v>2</v>
      </c>
      <c r="D465" s="29">
        <v>2</v>
      </c>
      <c r="E465" s="34">
        <f t="shared" si="39"/>
        <v>2.2812820805292574E-4</v>
      </c>
      <c r="F465" s="34">
        <f t="shared" si="40"/>
        <v>2.3892008123282762E-4</v>
      </c>
      <c r="G465" s="31">
        <f t="shared" si="41"/>
        <v>0</v>
      </c>
      <c r="H465" s="26">
        <f t="shared" si="42"/>
        <v>0</v>
      </c>
    </row>
    <row r="466" spans="2:8" s="17" customFormat="1" ht="15" x14ac:dyDescent="0.2">
      <c r="B466" s="3" t="s">
        <v>178</v>
      </c>
      <c r="C466" s="29">
        <v>2</v>
      </c>
      <c r="D466" s="29">
        <v>1</v>
      </c>
      <c r="E466" s="34">
        <f t="shared" si="39"/>
        <v>2.2812820805292574E-4</v>
      </c>
      <c r="F466" s="34">
        <f t="shared" si="40"/>
        <v>1.1946004061641381E-4</v>
      </c>
      <c r="G466" s="31">
        <f t="shared" si="41"/>
        <v>-0.5</v>
      </c>
      <c r="H466" s="26">
        <f t="shared" si="42"/>
        <v>-1.1406410402646287E-4</v>
      </c>
    </row>
    <row r="467" spans="2:8" s="17" customFormat="1" ht="15" x14ac:dyDescent="0.2">
      <c r="B467" s="3" t="s">
        <v>479</v>
      </c>
      <c r="C467" s="29">
        <v>7</v>
      </c>
      <c r="D467" s="29">
        <v>21</v>
      </c>
      <c r="E467" s="34">
        <f t="shared" si="39"/>
        <v>7.9844872818524008E-4</v>
      </c>
      <c r="F467" s="34">
        <f t="shared" si="40"/>
        <v>2.5086608529446899E-3</v>
      </c>
      <c r="G467" s="31">
        <f t="shared" si="41"/>
        <v>2</v>
      </c>
      <c r="H467" s="26">
        <f t="shared" si="42"/>
        <v>1.5968974563704802E-3</v>
      </c>
    </row>
    <row r="468" spans="2:8" s="17" customFormat="1" ht="15" x14ac:dyDescent="0.2">
      <c r="B468" s="3" t="s">
        <v>182</v>
      </c>
      <c r="C468" s="29">
        <v>1</v>
      </c>
      <c r="D468" s="29">
        <v>12</v>
      </c>
      <c r="E468" s="34">
        <f t="shared" si="39"/>
        <v>1.1406410402646287E-4</v>
      </c>
      <c r="F468" s="34">
        <f t="shared" si="40"/>
        <v>1.4335204873969656E-3</v>
      </c>
      <c r="G468" s="31">
        <f t="shared" si="41"/>
        <v>11</v>
      </c>
      <c r="H468" s="26">
        <f t="shared" si="42"/>
        <v>1.2547051442910915E-3</v>
      </c>
    </row>
    <row r="469" spans="2:8" s="17" customFormat="1" ht="15" x14ac:dyDescent="0.2">
      <c r="B469" s="3" t="s">
        <v>175</v>
      </c>
      <c r="C469" s="29">
        <v>0</v>
      </c>
      <c r="D469" s="29">
        <v>1</v>
      </c>
      <c r="E469" s="34" t="str">
        <f t="shared" si="39"/>
        <v/>
      </c>
      <c r="F469" s="34">
        <f t="shared" si="40"/>
        <v>1.1946004061641381E-4</v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3</v>
      </c>
      <c r="E473" s="34" t="str">
        <f t="shared" si="39"/>
        <v/>
      </c>
      <c r="F473" s="34">
        <f t="shared" si="40"/>
        <v>3.5838012184924141E-4</v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1</v>
      </c>
      <c r="E474" s="34" t="str">
        <f t="shared" si="39"/>
        <v/>
      </c>
      <c r="F474" s="34">
        <f t="shared" si="40"/>
        <v>1.1946004061641381E-4</v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1</v>
      </c>
      <c r="D475" s="29">
        <v>0</v>
      </c>
      <c r="E475" s="34">
        <f t="shared" si="39"/>
        <v>1.1406410402646287E-4</v>
      </c>
      <c r="F475" s="34" t="str">
        <f t="shared" si="40"/>
        <v/>
      </c>
      <c r="G475" s="31" t="str">
        <f t="shared" si="41"/>
        <v>0</v>
      </c>
      <c r="H475" s="26">
        <f t="shared" si="42"/>
        <v>0</v>
      </c>
    </row>
    <row r="476" spans="2:8" s="17" customFormat="1" ht="30" x14ac:dyDescent="0.2">
      <c r="B476" s="3" t="s">
        <v>438</v>
      </c>
      <c r="C476" s="29">
        <v>1</v>
      </c>
      <c r="D476" s="29">
        <v>4</v>
      </c>
      <c r="E476" s="34">
        <f t="shared" si="39"/>
        <v>1.1406410402646287E-4</v>
      </c>
      <c r="F476" s="34">
        <f t="shared" si="40"/>
        <v>4.7784016246565523E-4</v>
      </c>
      <c r="G476" s="31">
        <f t="shared" si="41"/>
        <v>3</v>
      </c>
      <c r="H476" s="26">
        <f t="shared" si="42"/>
        <v>3.421923120793886E-4</v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10</v>
      </c>
      <c r="D478" s="29">
        <v>39</v>
      </c>
      <c r="E478" s="34">
        <f t="shared" si="39"/>
        <v>1.1406410402646286E-3</v>
      </c>
      <c r="F478" s="34">
        <f t="shared" si="40"/>
        <v>4.6589415840401389E-3</v>
      </c>
      <c r="G478" s="31">
        <f t="shared" si="41"/>
        <v>2.9</v>
      </c>
      <c r="H478" s="26">
        <f t="shared" si="42"/>
        <v>3.3078590167674228E-3</v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1</v>
      </c>
      <c r="D480" s="29">
        <v>0</v>
      </c>
      <c r="E480" s="34">
        <f t="shared" si="39"/>
        <v>1.1406410402646287E-4</v>
      </c>
      <c r="F480" s="34" t="str">
        <f t="shared" si="40"/>
        <v/>
      </c>
      <c r="G480" s="31" t="str">
        <f t="shared" si="41"/>
        <v>0</v>
      </c>
      <c r="H480" s="26">
        <f t="shared" si="42"/>
        <v>0</v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31</v>
      </c>
      <c r="D483" s="29">
        <v>31</v>
      </c>
      <c r="E483" s="34">
        <f t="shared" si="39"/>
        <v>3.535987224820349E-3</v>
      </c>
      <c r="F483" s="34">
        <f t="shared" si="40"/>
        <v>3.7032612591088279E-3</v>
      </c>
      <c r="G483" s="31">
        <f t="shared" si="41"/>
        <v>0</v>
      </c>
      <c r="H483" s="26">
        <f t="shared" si="42"/>
        <v>0</v>
      </c>
    </row>
    <row r="484" spans="2:8" s="17" customFormat="1" ht="30" x14ac:dyDescent="0.2">
      <c r="B484" s="3" t="s">
        <v>184</v>
      </c>
      <c r="C484" s="29">
        <v>23</v>
      </c>
      <c r="D484" s="29">
        <v>34</v>
      </c>
      <c r="E484" s="34">
        <f t="shared" si="39"/>
        <v>2.6234743926086459E-3</v>
      </c>
      <c r="F484" s="34">
        <f t="shared" si="40"/>
        <v>4.0616413809580693E-3</v>
      </c>
      <c r="G484" s="31">
        <f t="shared" si="41"/>
        <v>0.47826086956521741</v>
      </c>
      <c r="H484" s="26">
        <f t="shared" si="42"/>
        <v>1.2547051442910915E-3</v>
      </c>
    </row>
    <row r="485" spans="2:8" s="17" customFormat="1" ht="15" x14ac:dyDescent="0.2">
      <c r="B485" s="3" t="s">
        <v>443</v>
      </c>
      <c r="C485" s="29">
        <v>79</v>
      </c>
      <c r="D485" s="29">
        <v>140</v>
      </c>
      <c r="E485" s="34">
        <f t="shared" si="39"/>
        <v>9.0110642180905674E-3</v>
      </c>
      <c r="F485" s="34">
        <f t="shared" si="40"/>
        <v>1.6724405686297933E-2</v>
      </c>
      <c r="G485" s="31">
        <f t="shared" si="41"/>
        <v>0.77215189873417722</v>
      </c>
      <c r="H485" s="26">
        <f t="shared" si="42"/>
        <v>6.9579103456142355E-3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26</v>
      </c>
      <c r="D491" s="29">
        <v>23</v>
      </c>
      <c r="E491" s="34">
        <f t="shared" si="43"/>
        <v>2.9656667046880345E-3</v>
      </c>
      <c r="F491" s="34">
        <f t="shared" si="44"/>
        <v>2.7475809341775178E-3</v>
      </c>
      <c r="G491" s="31">
        <f t="shared" si="45"/>
        <v>-0.11538461538461539</v>
      </c>
      <c r="H491" s="26">
        <f t="shared" si="46"/>
        <v>-3.421923120793886E-4</v>
      </c>
    </row>
    <row r="492" spans="2:8" s="17" customFormat="1" ht="15" x14ac:dyDescent="0.2">
      <c r="B492" s="3" t="s">
        <v>480</v>
      </c>
      <c r="C492" s="29">
        <v>2</v>
      </c>
      <c r="D492" s="29">
        <v>1</v>
      </c>
      <c r="E492" s="34">
        <f t="shared" si="43"/>
        <v>2.2812820805292574E-4</v>
      </c>
      <c r="F492" s="34">
        <f t="shared" si="44"/>
        <v>1.1946004061641381E-4</v>
      </c>
      <c r="G492" s="31">
        <f t="shared" si="45"/>
        <v>-0.5</v>
      </c>
      <c r="H492" s="26">
        <f t="shared" si="46"/>
        <v>-1.1406410402646287E-4</v>
      </c>
    </row>
    <row r="493" spans="2:8" s="17" customFormat="1" ht="15" x14ac:dyDescent="0.2">
      <c r="B493" s="3" t="s">
        <v>447</v>
      </c>
      <c r="C493" s="29">
        <v>9</v>
      </c>
      <c r="D493" s="29">
        <v>1</v>
      </c>
      <c r="E493" s="34">
        <f t="shared" si="43"/>
        <v>1.026576936238166E-3</v>
      </c>
      <c r="F493" s="34">
        <f t="shared" si="44"/>
        <v>1.1946004061641381E-4</v>
      </c>
      <c r="G493" s="31">
        <f t="shared" si="45"/>
        <v>-0.88888888888888884</v>
      </c>
      <c r="H493" s="26">
        <f t="shared" si="46"/>
        <v>-9.1251283221170307E-4</v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1</v>
      </c>
      <c r="E495" s="34" t="str">
        <f t="shared" si="43"/>
        <v/>
      </c>
      <c r="F495" s="34">
        <f t="shared" si="44"/>
        <v>1.1946004061641381E-4</v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1</v>
      </c>
      <c r="D496" s="29">
        <v>0</v>
      </c>
      <c r="E496" s="34">
        <f t="shared" si="43"/>
        <v>1.1406410402646287E-4</v>
      </c>
      <c r="F496" s="34" t="str">
        <f t="shared" si="44"/>
        <v/>
      </c>
      <c r="G496" s="31" t="str">
        <f t="shared" si="45"/>
        <v>0</v>
      </c>
      <c r="H496" s="26">
        <f t="shared" si="46"/>
        <v>0</v>
      </c>
    </row>
    <row r="497" spans="2:8" s="17" customFormat="1" ht="15" x14ac:dyDescent="0.2">
      <c r="B497" s="3" t="s">
        <v>451</v>
      </c>
      <c r="C497" s="29">
        <v>2</v>
      </c>
      <c r="D497" s="29">
        <v>1</v>
      </c>
      <c r="E497" s="34">
        <f t="shared" si="43"/>
        <v>2.2812820805292574E-4</v>
      </c>
      <c r="F497" s="34">
        <f t="shared" si="44"/>
        <v>1.1946004061641381E-4</v>
      </c>
      <c r="G497" s="31">
        <f t="shared" si="45"/>
        <v>-0.5</v>
      </c>
      <c r="H497" s="26">
        <f t="shared" si="46"/>
        <v>-1.1406410402646287E-4</v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5</v>
      </c>
      <c r="E499" s="34" t="str">
        <f t="shared" si="43"/>
        <v/>
      </c>
      <c r="F499" s="34">
        <f t="shared" si="44"/>
        <v>5.97300203082069E-4</v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5398</v>
      </c>
      <c r="D505" s="21">
        <f>SUM(D506:D530)</f>
        <v>3482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-0.35494627639866616</v>
      </c>
      <c r="H505" s="22">
        <f>+IF(OR(AND(E505=""),(G505="")),"",E505*G505)</f>
        <v>-0.35494627639866616</v>
      </c>
    </row>
    <row r="506" spans="2:8" s="17" customFormat="1" ht="15" x14ac:dyDescent="0.2">
      <c r="B506" s="3" t="s">
        <v>454</v>
      </c>
      <c r="C506" s="29">
        <v>1</v>
      </c>
      <c r="D506" s="29">
        <v>3</v>
      </c>
      <c r="E506" s="34">
        <f>+IF(C506=0,"",C506/C$505)</f>
        <v>1.8525379770285291E-4</v>
      </c>
      <c r="F506" s="34">
        <f>+IF(D506=0,"",D506/D$505)</f>
        <v>8.6157380815623207E-4</v>
      </c>
      <c r="G506" s="31">
        <f>+IF(OR(AND(D506=0),(C506=0)),"0",((D506-C506)/C506))</f>
        <v>2</v>
      </c>
      <c r="H506" s="26">
        <f>+IF(OR(AND(E506=""),(G506="")),"",E506*G506)</f>
        <v>3.7050759540570581E-4</v>
      </c>
    </row>
    <row r="507" spans="2:8" s="17" customFormat="1" ht="15" x14ac:dyDescent="0.2">
      <c r="B507" s="3" t="s">
        <v>187</v>
      </c>
      <c r="C507" s="29">
        <v>40</v>
      </c>
      <c r="D507" s="29">
        <v>86</v>
      </c>
      <c r="E507" s="34">
        <f t="shared" ref="E507:E529" si="47">+IF(C507=0,"",C507/C$505)</f>
        <v>7.4101519081141163E-3</v>
      </c>
      <c r="F507" s="34">
        <f t="shared" ref="F507:F529" si="48">+IF(D507=0,"",D507/D$505)</f>
        <v>2.4698449167145319E-2</v>
      </c>
      <c r="G507" s="31">
        <f t="shared" ref="G507:G529" si="49">+IF(OR(AND(D507=0),(C507=0)),"0",((D507-C507)/C507))</f>
        <v>1.1499999999999999</v>
      </c>
      <c r="H507" s="26">
        <f t="shared" ref="H507:H530" si="50">+IF(OR(AND(E507=""),(G507="")),"",E507*G507)</f>
        <v>8.521674694331233E-3</v>
      </c>
    </row>
    <row r="508" spans="2:8" s="17" customFormat="1" ht="15" x14ac:dyDescent="0.2">
      <c r="B508" s="3" t="s">
        <v>455</v>
      </c>
      <c r="C508" s="29">
        <v>155</v>
      </c>
      <c r="D508" s="29">
        <v>351</v>
      </c>
      <c r="E508" s="34">
        <f t="shared" si="47"/>
        <v>2.8714338643942201E-2</v>
      </c>
      <c r="F508" s="34">
        <f t="shared" si="48"/>
        <v>0.10080413555427915</v>
      </c>
      <c r="G508" s="31">
        <f t="shared" si="49"/>
        <v>1.264516129032258</v>
      </c>
      <c r="H508" s="26">
        <f t="shared" si="50"/>
        <v>3.6309744349759164E-2</v>
      </c>
    </row>
    <row r="509" spans="2:8" s="17" customFormat="1" ht="15" x14ac:dyDescent="0.2">
      <c r="B509" s="3" t="s">
        <v>456</v>
      </c>
      <c r="C509" s="29">
        <v>1391</v>
      </c>
      <c r="D509" s="29">
        <v>761</v>
      </c>
      <c r="E509" s="34">
        <f t="shared" si="47"/>
        <v>0.25768803260466838</v>
      </c>
      <c r="F509" s="34">
        <f t="shared" si="48"/>
        <v>0.21855255600229753</v>
      </c>
      <c r="G509" s="31">
        <f t="shared" si="49"/>
        <v>-0.4529115744069015</v>
      </c>
      <c r="H509" s="26">
        <f t="shared" si="50"/>
        <v>-0.11670989255279732</v>
      </c>
    </row>
    <row r="510" spans="2:8" s="17" customFormat="1" ht="15" x14ac:dyDescent="0.2">
      <c r="B510" s="3" t="s">
        <v>188</v>
      </c>
      <c r="C510" s="29">
        <v>3</v>
      </c>
      <c r="D510" s="29">
        <v>11</v>
      </c>
      <c r="E510" s="34">
        <f t="shared" si="47"/>
        <v>5.5576139310855872E-4</v>
      </c>
      <c r="F510" s="34">
        <f t="shared" si="48"/>
        <v>3.1591039632395176E-3</v>
      </c>
      <c r="G510" s="31">
        <f t="shared" si="49"/>
        <v>2.6666666666666665</v>
      </c>
      <c r="H510" s="26">
        <f t="shared" si="50"/>
        <v>1.4820303816228233E-3</v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1</v>
      </c>
      <c r="D512" s="29">
        <v>2</v>
      </c>
      <c r="E512" s="34">
        <f t="shared" si="47"/>
        <v>1.8525379770285291E-4</v>
      </c>
      <c r="F512" s="34">
        <f t="shared" si="48"/>
        <v>5.7438253877082138E-4</v>
      </c>
      <c r="G512" s="31">
        <f t="shared" si="49"/>
        <v>1</v>
      </c>
      <c r="H512" s="26">
        <f t="shared" si="50"/>
        <v>1.8525379770285291E-4</v>
      </c>
    </row>
    <row r="513" spans="2:8" s="17" customFormat="1" ht="15" x14ac:dyDescent="0.2">
      <c r="B513" s="3" t="s">
        <v>457</v>
      </c>
      <c r="C513" s="29">
        <v>5</v>
      </c>
      <c r="D513" s="29">
        <v>2</v>
      </c>
      <c r="E513" s="34">
        <f t="shared" si="47"/>
        <v>9.2626898851426453E-4</v>
      </c>
      <c r="F513" s="34">
        <f t="shared" si="48"/>
        <v>5.7438253877082138E-4</v>
      </c>
      <c r="G513" s="31">
        <f t="shared" si="49"/>
        <v>-0.6</v>
      </c>
      <c r="H513" s="26">
        <f t="shared" si="50"/>
        <v>-5.5576139310855872E-4</v>
      </c>
    </row>
    <row r="514" spans="2:8" s="17" customFormat="1" ht="15" x14ac:dyDescent="0.2">
      <c r="B514" s="3" t="s">
        <v>458</v>
      </c>
      <c r="C514" s="29">
        <v>2</v>
      </c>
      <c r="D514" s="29">
        <v>1</v>
      </c>
      <c r="E514" s="34">
        <f t="shared" si="47"/>
        <v>3.7050759540570581E-4</v>
      </c>
      <c r="F514" s="34">
        <f t="shared" si="48"/>
        <v>2.8719126938541069E-4</v>
      </c>
      <c r="G514" s="31">
        <f t="shared" si="49"/>
        <v>-0.5</v>
      </c>
      <c r="H514" s="26">
        <f t="shared" si="50"/>
        <v>-1.8525379770285291E-4</v>
      </c>
    </row>
    <row r="515" spans="2:8" s="17" customFormat="1" ht="15" x14ac:dyDescent="0.2">
      <c r="B515" s="3" t="s">
        <v>530</v>
      </c>
      <c r="C515" s="29">
        <v>21</v>
      </c>
      <c r="D515" s="29">
        <v>5</v>
      </c>
      <c r="E515" s="34">
        <f t="shared" si="47"/>
        <v>3.8903297517599109E-3</v>
      </c>
      <c r="F515" s="34">
        <f t="shared" si="48"/>
        <v>1.4359563469270534E-3</v>
      </c>
      <c r="G515" s="31">
        <f t="shared" si="49"/>
        <v>-0.76190476190476186</v>
      </c>
      <c r="H515" s="26">
        <f t="shared" si="50"/>
        <v>-2.9640607632456461E-3</v>
      </c>
    </row>
    <row r="516" spans="2:8" s="17" customFormat="1" ht="15" x14ac:dyDescent="0.2">
      <c r="B516" s="3" t="s">
        <v>459</v>
      </c>
      <c r="C516" s="29">
        <v>2</v>
      </c>
      <c r="D516" s="29">
        <v>3</v>
      </c>
      <c r="E516" s="34">
        <f t="shared" si="47"/>
        <v>3.7050759540570581E-4</v>
      </c>
      <c r="F516" s="34">
        <f t="shared" si="48"/>
        <v>8.6157380815623207E-4</v>
      </c>
      <c r="G516" s="31">
        <f t="shared" si="49"/>
        <v>0.5</v>
      </c>
      <c r="H516" s="26">
        <f t="shared" si="50"/>
        <v>1.8525379770285291E-4</v>
      </c>
    </row>
    <row r="517" spans="2:8" s="17" customFormat="1" ht="30" x14ac:dyDescent="0.2">
      <c r="B517" s="3" t="s">
        <v>460</v>
      </c>
      <c r="C517" s="29">
        <v>33</v>
      </c>
      <c r="D517" s="29">
        <v>8</v>
      </c>
      <c r="E517" s="34">
        <f t="shared" si="47"/>
        <v>6.1133753241941462E-3</v>
      </c>
      <c r="F517" s="34">
        <f t="shared" si="48"/>
        <v>2.2975301550832855E-3</v>
      </c>
      <c r="G517" s="31">
        <f t="shared" si="49"/>
        <v>-0.75757575757575757</v>
      </c>
      <c r="H517" s="26">
        <f t="shared" si="50"/>
        <v>-4.631344942571323E-3</v>
      </c>
    </row>
    <row r="518" spans="2:8" s="17" customFormat="1" ht="15" x14ac:dyDescent="0.2">
      <c r="B518" s="3" t="s">
        <v>190</v>
      </c>
      <c r="C518" s="29">
        <v>21</v>
      </c>
      <c r="D518" s="29">
        <v>18</v>
      </c>
      <c r="E518" s="34">
        <f t="shared" si="47"/>
        <v>3.8903297517599109E-3</v>
      </c>
      <c r="F518" s="34">
        <f t="shared" si="48"/>
        <v>5.1694428489373924E-3</v>
      </c>
      <c r="G518" s="31">
        <f t="shared" si="49"/>
        <v>-0.14285714285714285</v>
      </c>
      <c r="H518" s="26">
        <f t="shared" si="50"/>
        <v>-5.5576139310855872E-4</v>
      </c>
    </row>
    <row r="519" spans="2:8" s="17" customFormat="1" ht="15" x14ac:dyDescent="0.2">
      <c r="B519" s="3" t="s">
        <v>192</v>
      </c>
      <c r="C519" s="29">
        <v>2</v>
      </c>
      <c r="D519" s="29">
        <v>20</v>
      </c>
      <c r="E519" s="34">
        <f t="shared" si="47"/>
        <v>3.7050759540570581E-4</v>
      </c>
      <c r="F519" s="34">
        <f t="shared" si="48"/>
        <v>5.7438253877082138E-3</v>
      </c>
      <c r="G519" s="31">
        <f t="shared" si="49"/>
        <v>9</v>
      </c>
      <c r="H519" s="26">
        <f t="shared" si="50"/>
        <v>3.3345683586513521E-3</v>
      </c>
    </row>
    <row r="520" spans="2:8" s="17" customFormat="1" ht="15" x14ac:dyDescent="0.2">
      <c r="B520" s="3" t="s">
        <v>191</v>
      </c>
      <c r="C520" s="29">
        <v>0</v>
      </c>
      <c r="D520" s="29">
        <v>3</v>
      </c>
      <c r="E520" s="34" t="str">
        <f t="shared" si="47"/>
        <v/>
      </c>
      <c r="F520" s="34">
        <f t="shared" si="48"/>
        <v>8.6157380815623207E-4</v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189</v>
      </c>
      <c r="D521" s="29">
        <v>628</v>
      </c>
      <c r="E521" s="34">
        <f t="shared" si="47"/>
        <v>3.5012967765839197E-2</v>
      </c>
      <c r="F521" s="34">
        <f t="shared" si="48"/>
        <v>0.18035611717403791</v>
      </c>
      <c r="G521" s="31">
        <f t="shared" si="49"/>
        <v>2.3227513227513228</v>
      </c>
      <c r="H521" s="26">
        <f t="shared" si="50"/>
        <v>8.1326417191552425E-2</v>
      </c>
    </row>
    <row r="522" spans="2:8" s="17" customFormat="1" ht="15" x14ac:dyDescent="0.2">
      <c r="B522" s="3" t="s">
        <v>193</v>
      </c>
      <c r="C522" s="29">
        <v>3474</v>
      </c>
      <c r="D522" s="29">
        <v>1371</v>
      </c>
      <c r="E522" s="34">
        <f t="shared" si="47"/>
        <v>0.64357169321971097</v>
      </c>
      <c r="F522" s="34">
        <f t="shared" si="48"/>
        <v>0.39373923032739805</v>
      </c>
      <c r="G522" s="31">
        <f t="shared" si="49"/>
        <v>-0.60535405872193437</v>
      </c>
      <c r="H522" s="26">
        <f t="shared" si="50"/>
        <v>-0.38958873656909965</v>
      </c>
    </row>
    <row r="523" spans="2:8" s="17" customFormat="1" ht="15" x14ac:dyDescent="0.2">
      <c r="B523" s="3" t="s">
        <v>462</v>
      </c>
      <c r="C523" s="29">
        <v>9</v>
      </c>
      <c r="D523" s="29">
        <v>16</v>
      </c>
      <c r="E523" s="34">
        <f t="shared" si="47"/>
        <v>1.6672841793256763E-3</v>
      </c>
      <c r="F523" s="34">
        <f t="shared" si="48"/>
        <v>4.595060310166571E-3</v>
      </c>
      <c r="G523" s="31">
        <f t="shared" si="49"/>
        <v>0.77777777777777779</v>
      </c>
      <c r="H523" s="26">
        <f t="shared" si="50"/>
        <v>1.2967765839199705E-3</v>
      </c>
    </row>
    <row r="524" spans="2:8" s="17" customFormat="1" ht="15" x14ac:dyDescent="0.2">
      <c r="B524" s="3" t="s">
        <v>194</v>
      </c>
      <c r="C524" s="29">
        <v>11</v>
      </c>
      <c r="D524" s="29">
        <v>41</v>
      </c>
      <c r="E524" s="34">
        <f t="shared" si="47"/>
        <v>2.0377917747313821E-3</v>
      </c>
      <c r="F524" s="34">
        <f t="shared" si="48"/>
        <v>1.1774842044801838E-2</v>
      </c>
      <c r="G524" s="31">
        <f t="shared" si="49"/>
        <v>2.7272727272727271</v>
      </c>
      <c r="H524" s="26">
        <f t="shared" si="50"/>
        <v>5.5576139310855874E-3</v>
      </c>
    </row>
    <row r="525" spans="2:8" s="17" customFormat="1" ht="30" x14ac:dyDescent="0.2">
      <c r="B525" s="3" t="s">
        <v>195</v>
      </c>
      <c r="C525" s="29">
        <v>0</v>
      </c>
      <c r="D525" s="29">
        <v>1</v>
      </c>
      <c r="E525" s="34" t="str">
        <f t="shared" si="47"/>
        <v/>
      </c>
      <c r="F525" s="34">
        <f t="shared" si="48"/>
        <v>2.8719126938541069E-4</v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11</v>
      </c>
      <c r="D526" s="29">
        <v>18</v>
      </c>
      <c r="E526" s="34">
        <f t="shared" si="47"/>
        <v>2.0377917747313821E-3</v>
      </c>
      <c r="F526" s="34">
        <f t="shared" si="48"/>
        <v>5.1694428489373924E-3</v>
      </c>
      <c r="G526" s="31">
        <f t="shared" si="49"/>
        <v>0.63636363636363635</v>
      </c>
      <c r="H526" s="26">
        <f t="shared" si="50"/>
        <v>1.2967765839199705E-3</v>
      </c>
    </row>
    <row r="527" spans="2:8" s="17" customFormat="1" ht="15" x14ac:dyDescent="0.2">
      <c r="B527" s="3" t="s">
        <v>464</v>
      </c>
      <c r="C527" s="29">
        <v>0</v>
      </c>
      <c r="D527" s="29">
        <v>1</v>
      </c>
      <c r="E527" s="34" t="str">
        <f t="shared" si="47"/>
        <v/>
      </c>
      <c r="F527" s="34">
        <f t="shared" si="48"/>
        <v>2.8719126938541069E-4</v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1</v>
      </c>
      <c r="D528" s="29">
        <v>0</v>
      </c>
      <c r="E528" s="34">
        <f t="shared" si="47"/>
        <v>1.8525379770285291E-4</v>
      </c>
      <c r="F528" s="34" t="str">
        <f t="shared" si="48"/>
        <v/>
      </c>
      <c r="G528" s="31" t="str">
        <f t="shared" si="49"/>
        <v>0</v>
      </c>
      <c r="H528" s="26">
        <f t="shared" si="50"/>
        <v>0</v>
      </c>
    </row>
    <row r="529" spans="2:8" s="17" customFormat="1" ht="30" x14ac:dyDescent="0.2">
      <c r="B529" s="3" t="s">
        <v>466</v>
      </c>
      <c r="C529" s="29">
        <v>16</v>
      </c>
      <c r="D529" s="29">
        <v>87</v>
      </c>
      <c r="E529" s="34">
        <f t="shared" si="47"/>
        <v>2.9640607632456465E-3</v>
      </c>
      <c r="F529" s="34">
        <f t="shared" si="48"/>
        <v>2.4985640436530728E-2</v>
      </c>
      <c r="G529" s="31">
        <f t="shared" si="49"/>
        <v>4.4375</v>
      </c>
      <c r="H529" s="26">
        <f t="shared" si="50"/>
        <v>1.3153019636902557E-2</v>
      </c>
    </row>
    <row r="530" spans="2:8" s="17" customFormat="1" ht="30" x14ac:dyDescent="0.2">
      <c r="B530" s="3" t="s">
        <v>467</v>
      </c>
      <c r="C530" s="29">
        <v>10</v>
      </c>
      <c r="D530" s="29">
        <v>45</v>
      </c>
      <c r="E530" s="34">
        <f>+IF(C530=0,"",C530/C$505)</f>
        <v>1.8525379770285291E-3</v>
      </c>
      <c r="F530" s="34">
        <f>+IF(D530=0,"",D530/D$505)</f>
        <v>1.2923607122343481E-2</v>
      </c>
      <c r="G530" s="31">
        <f>+IF(OR(AND(D530=0),(C530=0)),"0",((D530-C530)/C530))</f>
        <v>3.5</v>
      </c>
      <c r="H530" s="26">
        <f t="shared" si="50"/>
        <v>6.4838829195998518E-3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556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499</v>
      </c>
      <c r="C8" s="20">
        <f>+C18+C70+C151+C294+C505</f>
        <v>2118</v>
      </c>
      <c r="D8" s="21">
        <f>+D18+D70+D151+D294+D505</f>
        <v>5473</v>
      </c>
      <c r="E8" s="22">
        <f>SUM(E9:E13)</f>
        <v>1</v>
      </c>
      <c r="F8" s="22">
        <f>SUM(F9:F13)</f>
        <v>1</v>
      </c>
      <c r="G8" s="22">
        <f t="shared" ref="G8:G13" si="0">+(D8-C8)/C8</f>
        <v>1.5840415486307837</v>
      </c>
      <c r="H8" s="22">
        <f t="shared" ref="H8:H13" si="1">+IF(OR(AND(E8=""),(G8="")),"",E8*G8)</f>
        <v>1.5840415486307837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79</v>
      </c>
      <c r="D9" s="24">
        <f>+D18</f>
        <v>14</v>
      </c>
      <c r="E9" s="25">
        <f t="shared" ref="E9:F13" si="2">+C9/C$8</f>
        <v>3.7299338999055714E-2</v>
      </c>
      <c r="F9" s="25">
        <f t="shared" si="2"/>
        <v>2.5580120591997078E-3</v>
      </c>
      <c r="G9" s="25">
        <f t="shared" si="0"/>
        <v>-0.82278481012658233</v>
      </c>
      <c r="H9" s="26">
        <f t="shared" si="1"/>
        <v>-3.0689329556185082E-2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252</v>
      </c>
      <c r="D10" s="24">
        <f>+D70</f>
        <v>150</v>
      </c>
      <c r="E10" s="25">
        <f t="shared" si="2"/>
        <v>0.11898016997167139</v>
      </c>
      <c r="F10" s="25">
        <f t="shared" si="2"/>
        <v>2.740727206285401E-2</v>
      </c>
      <c r="G10" s="25">
        <f t="shared" si="0"/>
        <v>-0.40476190476190477</v>
      </c>
      <c r="H10" s="26">
        <f t="shared" si="1"/>
        <v>-4.8158640226628899E-2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653</v>
      </c>
      <c r="D11" s="24">
        <f>+D151</f>
        <v>621</v>
      </c>
      <c r="E11" s="25">
        <f t="shared" si="2"/>
        <v>0.30830972615675167</v>
      </c>
      <c r="F11" s="25">
        <f t="shared" si="2"/>
        <v>0.1134661063402156</v>
      </c>
      <c r="G11" s="25">
        <f t="shared" si="0"/>
        <v>-4.9004594180704443E-2</v>
      </c>
      <c r="H11" s="26">
        <f t="shared" si="1"/>
        <v>-1.5108593012275734E-2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543</v>
      </c>
      <c r="D12" s="24">
        <f>+D294</f>
        <v>3374</v>
      </c>
      <c r="E12" s="25">
        <f t="shared" si="2"/>
        <v>0.2563739376770538</v>
      </c>
      <c r="F12" s="25">
        <f t="shared" si="2"/>
        <v>0.61648090626712959</v>
      </c>
      <c r="G12" s="25">
        <f t="shared" si="0"/>
        <v>5.2136279926335174</v>
      </c>
      <c r="H12" s="26">
        <f t="shared" si="1"/>
        <v>1.3366383380547684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591</v>
      </c>
      <c r="D13" s="24">
        <f>+D505</f>
        <v>1314</v>
      </c>
      <c r="E13" s="25">
        <f t="shared" si="2"/>
        <v>0.27903682719546741</v>
      </c>
      <c r="F13" s="25">
        <f t="shared" si="2"/>
        <v>0.24008770327060114</v>
      </c>
      <c r="G13" s="25">
        <f t="shared" si="0"/>
        <v>1.2233502538071066</v>
      </c>
      <c r="H13" s="26">
        <f t="shared" si="1"/>
        <v>0.34135977337110479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79</v>
      </c>
      <c r="D18" s="20">
        <f>SUM(D19:D64)</f>
        <v>14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-0.82278481012658233</v>
      </c>
      <c r="H18" s="22">
        <f t="shared" ref="H18:H32" si="6">+IF(OR(AND(E18=""),(G18="")),"",E18*G18)</f>
        <v>-0.82278481012658233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5</v>
      </c>
      <c r="D20" s="29">
        <v>3</v>
      </c>
      <c r="E20" s="30">
        <f t="shared" si="3"/>
        <v>6.3291139240506333E-2</v>
      </c>
      <c r="F20" s="30">
        <f t="shared" si="4"/>
        <v>0.21428571428571427</v>
      </c>
      <c r="G20" s="31">
        <f t="shared" si="5"/>
        <v>-0.4</v>
      </c>
      <c r="H20" s="26">
        <f t="shared" si="6"/>
        <v>-2.5316455696202535E-2</v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1</v>
      </c>
      <c r="D22" s="29">
        <v>0</v>
      </c>
      <c r="E22" s="30">
        <f t="shared" si="3"/>
        <v>1.2658227848101266E-2</v>
      </c>
      <c r="F22" s="30" t="str">
        <f t="shared" si="4"/>
        <v/>
      </c>
      <c r="G22" s="31" t="str">
        <f t="shared" si="5"/>
        <v>0</v>
      </c>
      <c r="H22" s="26">
        <f t="shared" si="6"/>
        <v>0</v>
      </c>
    </row>
    <row r="23" spans="2:8" s="17" customFormat="1" ht="30" x14ac:dyDescent="0.2">
      <c r="B23" s="3" t="s">
        <v>198</v>
      </c>
      <c r="C23" s="29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1" t="str">
        <f t="shared" si="5"/>
        <v>0</v>
      </c>
      <c r="H23" s="26" t="str">
        <f t="shared" si="6"/>
        <v/>
      </c>
    </row>
    <row r="24" spans="2:8" s="17" customFormat="1" ht="45" x14ac:dyDescent="0.2">
      <c r="B24" s="3" t="s">
        <v>199</v>
      </c>
      <c r="C24" s="29">
        <v>0</v>
      </c>
      <c r="D24" s="29">
        <v>2</v>
      </c>
      <c r="E24" s="30" t="str">
        <f t="shared" si="3"/>
        <v/>
      </c>
      <c r="F24" s="30">
        <f t="shared" si="4"/>
        <v>0.14285714285714285</v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1" t="str">
        <f t="shared" si="5"/>
        <v>0</v>
      </c>
      <c r="H25" s="26" t="str">
        <f t="shared" si="6"/>
        <v/>
      </c>
    </row>
    <row r="26" spans="2:8" s="17" customFormat="1" ht="15" x14ac:dyDescent="0.2">
      <c r="B26" s="3" t="s">
        <v>6</v>
      </c>
      <c r="C26" s="29">
        <v>0</v>
      </c>
      <c r="D26" s="29">
        <v>1</v>
      </c>
      <c r="E26" s="30" t="str">
        <f t="shared" si="3"/>
        <v/>
      </c>
      <c r="F26" s="30">
        <f t="shared" si="4"/>
        <v>7.1428571428571425E-2</v>
      </c>
      <c r="G26" s="31" t="str">
        <f t="shared" si="5"/>
        <v>0</v>
      </c>
      <c r="H26" s="26" t="str">
        <f t="shared" si="6"/>
        <v/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3</v>
      </c>
      <c r="D28" s="29">
        <v>2</v>
      </c>
      <c r="E28" s="30">
        <f t="shared" si="3"/>
        <v>3.7974683544303799E-2</v>
      </c>
      <c r="F28" s="30">
        <f t="shared" si="4"/>
        <v>0.14285714285714285</v>
      </c>
      <c r="G28" s="31">
        <f t="shared" si="5"/>
        <v>-0.33333333333333331</v>
      </c>
      <c r="H28" s="26">
        <f t="shared" si="6"/>
        <v>-1.2658227848101266E-2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1</v>
      </c>
      <c r="D30" s="29">
        <v>1</v>
      </c>
      <c r="E30" s="30">
        <f t="shared" si="3"/>
        <v>1.2658227848101266E-2</v>
      </c>
      <c r="F30" s="30">
        <f t="shared" si="4"/>
        <v>7.1428571428571425E-2</v>
      </c>
      <c r="G30" s="31">
        <f t="shared" si="5"/>
        <v>0</v>
      </c>
      <c r="H30" s="26">
        <f t="shared" si="6"/>
        <v>0</v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1</v>
      </c>
      <c r="E34" s="30" t="str">
        <f t="shared" ref="E34:E64" si="10">+IF(C34=0,"",C34/C$18)</f>
        <v/>
      </c>
      <c r="F34" s="30">
        <f t="shared" si="7"/>
        <v>7.1428571428571425E-2</v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1</v>
      </c>
      <c r="D37" s="29">
        <v>0</v>
      </c>
      <c r="E37" s="30">
        <f t="shared" si="10"/>
        <v>1.2658227848101266E-2</v>
      </c>
      <c r="F37" s="30" t="str">
        <f t="shared" si="7"/>
        <v/>
      </c>
      <c r="G37" s="31" t="str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0</v>
      </c>
      <c r="E42" s="30" t="str">
        <f t="shared" si="10"/>
        <v/>
      </c>
      <c r="F42" s="30" t="str">
        <f t="shared" si="7"/>
        <v/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0</v>
      </c>
      <c r="D43" s="29">
        <v>1</v>
      </c>
      <c r="E43" s="30" t="str">
        <f t="shared" si="10"/>
        <v/>
      </c>
      <c r="F43" s="30">
        <f t="shared" si="7"/>
        <v>7.1428571428571425E-2</v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3</v>
      </c>
      <c r="D48" s="29">
        <v>1</v>
      </c>
      <c r="E48" s="30">
        <f t="shared" si="10"/>
        <v>3.7974683544303799E-2</v>
      </c>
      <c r="F48" s="30">
        <f t="shared" si="7"/>
        <v>7.1428571428571425E-2</v>
      </c>
      <c r="G48" s="31">
        <f t="shared" si="8"/>
        <v>-0.66666666666666663</v>
      </c>
      <c r="H48" s="26">
        <f t="shared" si="9"/>
        <v>-2.5316455696202531E-2</v>
      </c>
    </row>
    <row r="49" spans="2:8" s="17" customFormat="1" ht="15" x14ac:dyDescent="0.2">
      <c r="B49" s="3" t="s">
        <v>16</v>
      </c>
      <c r="C49" s="29">
        <v>0</v>
      </c>
      <c r="D49" s="29">
        <v>0</v>
      </c>
      <c r="E49" s="30" t="str">
        <f t="shared" si="10"/>
        <v/>
      </c>
      <c r="F49" s="30" t="str">
        <f t="shared" si="7"/>
        <v/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61</v>
      </c>
      <c r="D50" s="29">
        <v>0</v>
      </c>
      <c r="E50" s="30">
        <f t="shared" si="10"/>
        <v>0.77215189873417722</v>
      </c>
      <c r="F50" s="30" t="str">
        <f t="shared" si="7"/>
        <v/>
      </c>
      <c r="G50" s="31" t="str">
        <f t="shared" si="8"/>
        <v>0</v>
      </c>
      <c r="H50" s="26">
        <f t="shared" si="9"/>
        <v>0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0</v>
      </c>
      <c r="D52" s="29">
        <v>1</v>
      </c>
      <c r="E52" s="30" t="str">
        <f t="shared" si="10"/>
        <v/>
      </c>
      <c r="F52" s="30">
        <f t="shared" si="7"/>
        <v>7.1428571428571425E-2</v>
      </c>
      <c r="G52" s="31" t="str">
        <f t="shared" si="8"/>
        <v>0</v>
      </c>
      <c r="H52" s="26" t="str">
        <f t="shared" si="9"/>
        <v/>
      </c>
    </row>
    <row r="53" spans="2:8" s="17" customFormat="1" ht="15" x14ac:dyDescent="0.2">
      <c r="B53" s="3" t="s">
        <v>12</v>
      </c>
      <c r="C53" s="29">
        <v>1</v>
      </c>
      <c r="D53" s="29">
        <v>0</v>
      </c>
      <c r="E53" s="30">
        <f t="shared" si="10"/>
        <v>1.2658227848101266E-2</v>
      </c>
      <c r="F53" s="30" t="str">
        <f t="shared" si="7"/>
        <v/>
      </c>
      <c r="G53" s="31" t="str">
        <f t="shared" si="8"/>
        <v>0</v>
      </c>
      <c r="H53" s="26">
        <f t="shared" si="9"/>
        <v>0</v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1</v>
      </c>
      <c r="D58" s="29">
        <v>0</v>
      </c>
      <c r="E58" s="30">
        <f t="shared" si="10"/>
        <v>1.2658227848101266E-2</v>
      </c>
      <c r="F58" s="30" t="str">
        <f t="shared" si="7"/>
        <v/>
      </c>
      <c r="G58" s="31" t="str">
        <f t="shared" si="8"/>
        <v>0</v>
      </c>
      <c r="H58" s="26">
        <f t="shared" si="9"/>
        <v>0</v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2</v>
      </c>
      <c r="D60" s="29">
        <v>1</v>
      </c>
      <c r="E60" s="30">
        <f t="shared" si="10"/>
        <v>2.5316455696202531E-2</v>
      </c>
      <c r="F60" s="30">
        <f t="shared" si="7"/>
        <v>7.1428571428571425E-2</v>
      </c>
      <c r="G60" s="31">
        <f t="shared" si="8"/>
        <v>-0.5</v>
      </c>
      <c r="H60" s="26">
        <f t="shared" si="9"/>
        <v>-1.2658227848101266E-2</v>
      </c>
    </row>
    <row r="61" spans="2:8" s="17" customFormat="1" ht="15" x14ac:dyDescent="0.2">
      <c r="B61" s="3" t="s">
        <v>219</v>
      </c>
      <c r="C61" s="29">
        <v>0</v>
      </c>
      <c r="D61" s="29">
        <v>0</v>
      </c>
      <c r="E61" s="30" t="str">
        <f t="shared" si="10"/>
        <v/>
      </c>
      <c r="F61" s="30" t="str">
        <f t="shared" si="7"/>
        <v/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0</v>
      </c>
      <c r="D64" s="29">
        <v>0</v>
      </c>
      <c r="E64" s="30" t="str">
        <f t="shared" si="10"/>
        <v/>
      </c>
      <c r="F64" s="30" t="str">
        <f t="shared" si="7"/>
        <v/>
      </c>
      <c r="G64" s="31" t="str">
        <f t="shared" si="8"/>
        <v>0</v>
      </c>
      <c r="H64" s="26" t="str">
        <f t="shared" si="9"/>
        <v/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252</v>
      </c>
      <c r="D70" s="21">
        <f>SUM(D71:D145)</f>
        <v>150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-0.40476190476190477</v>
      </c>
      <c r="H70" s="22">
        <f>+IF(OR(AND(E70=""),(G70="")),"",E70*G70)</f>
        <v>-0.40476190476190477</v>
      </c>
    </row>
    <row r="71" spans="2:8" s="17" customFormat="1" ht="15" x14ac:dyDescent="0.2">
      <c r="B71" s="3" t="s">
        <v>20</v>
      </c>
      <c r="C71" s="29">
        <v>3</v>
      </c>
      <c r="D71" s="29">
        <v>7</v>
      </c>
      <c r="E71" s="34">
        <f>+IF(C71=0,"",C71/C$70)</f>
        <v>1.1904761904761904E-2</v>
      </c>
      <c r="F71" s="34">
        <f>+IF(D71=0,"",D71/D$70)</f>
        <v>4.6666666666666669E-2</v>
      </c>
      <c r="G71" s="31">
        <f>+IF(OR(AND(D71=0),(C71=0)),"0",((D71-C71)/C71))</f>
        <v>1.3333333333333333</v>
      </c>
      <c r="H71" s="26">
        <f>+IF(OR(AND(E71=""),(G71="")),"",E71*G71)</f>
        <v>1.5873015873015872E-2</v>
      </c>
    </row>
    <row r="72" spans="2:8" s="17" customFormat="1" ht="15" x14ac:dyDescent="0.2">
      <c r="B72" s="3" t="s">
        <v>21</v>
      </c>
      <c r="C72" s="29">
        <v>0</v>
      </c>
      <c r="D72" s="29">
        <v>1</v>
      </c>
      <c r="E72" s="34" t="str">
        <f t="shared" ref="E72:E135" si="11">+IF(C72=0,"",C72/C$70)</f>
        <v/>
      </c>
      <c r="F72" s="34">
        <f t="shared" ref="F72:F135" si="12">+IF(D72=0,"",D72/D$70)</f>
        <v>6.6666666666666671E-3</v>
      </c>
      <c r="G72" s="31" t="str">
        <f t="shared" ref="G72:G135" si="13">+IF(OR(AND(D72=0),(C72=0)),"0",((D72-C72)/C72))</f>
        <v>0</v>
      </c>
      <c r="H72" s="26" t="str">
        <f t="shared" ref="H72:H135" si="14">+IF(OR(AND(E72=""),(G72="")),"",E72*G72)</f>
        <v/>
      </c>
    </row>
    <row r="73" spans="2:8" s="17" customFormat="1" ht="15" x14ac:dyDescent="0.2">
      <c r="B73" s="3" t="s">
        <v>22</v>
      </c>
      <c r="C73" s="29">
        <v>7</v>
      </c>
      <c r="D73" s="29">
        <v>3</v>
      </c>
      <c r="E73" s="34">
        <f t="shared" si="11"/>
        <v>2.7777777777777776E-2</v>
      </c>
      <c r="F73" s="34">
        <f t="shared" si="12"/>
        <v>0.02</v>
      </c>
      <c r="G73" s="31">
        <f t="shared" si="13"/>
        <v>-0.5714285714285714</v>
      </c>
      <c r="H73" s="26">
        <f t="shared" si="14"/>
        <v>-1.5873015873015872E-2</v>
      </c>
    </row>
    <row r="74" spans="2:8" s="17" customFormat="1" ht="30" x14ac:dyDescent="0.2">
      <c r="B74" s="3" t="s">
        <v>222</v>
      </c>
      <c r="C74" s="29">
        <v>12</v>
      </c>
      <c r="D74" s="29">
        <v>10</v>
      </c>
      <c r="E74" s="34">
        <f t="shared" si="11"/>
        <v>4.7619047619047616E-2</v>
      </c>
      <c r="F74" s="34">
        <f t="shared" si="12"/>
        <v>6.6666666666666666E-2</v>
      </c>
      <c r="G74" s="31">
        <f t="shared" si="13"/>
        <v>-0.16666666666666666</v>
      </c>
      <c r="H74" s="26">
        <f t="shared" si="14"/>
        <v>-7.9365079365079361E-3</v>
      </c>
    </row>
    <row r="75" spans="2:8" s="17" customFormat="1" ht="15" x14ac:dyDescent="0.2">
      <c r="B75" s="3" t="s">
        <v>23</v>
      </c>
      <c r="C75" s="29">
        <v>1</v>
      </c>
      <c r="D75" s="29">
        <v>0</v>
      </c>
      <c r="E75" s="34">
        <f t="shared" si="11"/>
        <v>3.968253968253968E-3</v>
      </c>
      <c r="F75" s="34" t="str">
        <f t="shared" si="12"/>
        <v/>
      </c>
      <c r="G75" s="31" t="str">
        <f t="shared" si="13"/>
        <v>0</v>
      </c>
      <c r="H75" s="26">
        <f t="shared" si="14"/>
        <v>0</v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1</v>
      </c>
      <c r="E78" s="34" t="str">
        <f t="shared" si="11"/>
        <v/>
      </c>
      <c r="F78" s="34">
        <f t="shared" si="12"/>
        <v>6.6666666666666671E-3</v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2</v>
      </c>
      <c r="D80" s="29">
        <v>3</v>
      </c>
      <c r="E80" s="34">
        <f t="shared" si="11"/>
        <v>7.9365079365079361E-3</v>
      </c>
      <c r="F80" s="34">
        <f t="shared" si="12"/>
        <v>0.02</v>
      </c>
      <c r="G80" s="31">
        <f t="shared" si="13"/>
        <v>0.5</v>
      </c>
      <c r="H80" s="26">
        <f t="shared" si="14"/>
        <v>3.968253968253968E-3</v>
      </c>
    </row>
    <row r="81" spans="2:9" s="17" customFormat="1" ht="15" x14ac:dyDescent="0.2">
      <c r="B81" s="3" t="s">
        <v>24</v>
      </c>
      <c r="C81" s="29">
        <v>0</v>
      </c>
      <c r="D81" s="29">
        <v>2</v>
      </c>
      <c r="E81" s="34" t="str">
        <f t="shared" si="11"/>
        <v/>
      </c>
      <c r="F81" s="34">
        <f t="shared" si="12"/>
        <v>1.3333333333333334E-2</v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12</v>
      </c>
      <c r="D82" s="29">
        <v>9</v>
      </c>
      <c r="E82" s="34">
        <f t="shared" si="11"/>
        <v>4.7619047619047616E-2</v>
      </c>
      <c r="F82" s="34">
        <f t="shared" si="12"/>
        <v>0.06</v>
      </c>
      <c r="G82" s="31">
        <f t="shared" si="13"/>
        <v>-0.25</v>
      </c>
      <c r="H82" s="26">
        <f t="shared" si="14"/>
        <v>-1.1904761904761904E-2</v>
      </c>
      <c r="I82" s="35"/>
    </row>
    <row r="83" spans="2:9" s="17" customFormat="1" ht="15" x14ac:dyDescent="0.2">
      <c r="B83" s="3" t="s">
        <v>229</v>
      </c>
      <c r="C83" s="29">
        <v>1</v>
      </c>
      <c r="D83" s="29">
        <v>8</v>
      </c>
      <c r="E83" s="34">
        <f t="shared" si="11"/>
        <v>3.968253968253968E-3</v>
      </c>
      <c r="F83" s="34">
        <f t="shared" si="12"/>
        <v>5.3333333333333337E-2</v>
      </c>
      <c r="G83" s="31">
        <f t="shared" si="13"/>
        <v>7</v>
      </c>
      <c r="H83" s="26">
        <f t="shared" si="14"/>
        <v>2.7777777777777776E-2</v>
      </c>
    </row>
    <row r="84" spans="2:9" s="17" customFormat="1" ht="15" x14ac:dyDescent="0.2">
      <c r="B84" s="3" t="s">
        <v>230</v>
      </c>
      <c r="C84" s="29">
        <v>0</v>
      </c>
      <c r="D84" s="29">
        <v>0</v>
      </c>
      <c r="E84" s="34" t="str">
        <f t="shared" si="11"/>
        <v/>
      </c>
      <c r="F84" s="34" t="str">
        <f t="shared" si="12"/>
        <v/>
      </c>
      <c r="G84" s="31" t="str">
        <f t="shared" si="13"/>
        <v>0</v>
      </c>
      <c r="H84" s="26" t="str">
        <f t="shared" si="14"/>
        <v/>
      </c>
    </row>
    <row r="85" spans="2:9" s="17" customFormat="1" ht="15" x14ac:dyDescent="0.2">
      <c r="B85" s="3" t="s">
        <v>28</v>
      </c>
      <c r="C85" s="29">
        <v>0</v>
      </c>
      <c r="D85" s="29">
        <v>0</v>
      </c>
      <c r="E85" s="34" t="str">
        <f t="shared" si="11"/>
        <v/>
      </c>
      <c r="F85" s="34" t="str">
        <f t="shared" si="12"/>
        <v/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0</v>
      </c>
      <c r="D86" s="29">
        <v>2</v>
      </c>
      <c r="E86" s="34" t="str">
        <f t="shared" si="11"/>
        <v/>
      </c>
      <c r="F86" s="34">
        <f t="shared" si="12"/>
        <v>1.3333333333333334E-2</v>
      </c>
      <c r="G86" s="31" t="str">
        <f t="shared" si="13"/>
        <v>0</v>
      </c>
      <c r="H86" s="26" t="str">
        <f t="shared" si="14"/>
        <v/>
      </c>
    </row>
    <row r="87" spans="2:9" s="17" customFormat="1" ht="15" x14ac:dyDescent="0.2">
      <c r="B87" s="3" t="s">
        <v>232</v>
      </c>
      <c r="C87" s="29">
        <v>0</v>
      </c>
      <c r="D87" s="29">
        <v>0</v>
      </c>
      <c r="E87" s="34" t="str">
        <f t="shared" si="11"/>
        <v/>
      </c>
      <c r="F87" s="34" t="str">
        <f t="shared" si="12"/>
        <v/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0</v>
      </c>
      <c r="D88" s="29">
        <v>3</v>
      </c>
      <c r="E88" s="34" t="str">
        <f t="shared" si="11"/>
        <v/>
      </c>
      <c r="F88" s="34">
        <f t="shared" si="12"/>
        <v>0.02</v>
      </c>
      <c r="G88" s="31" t="str">
        <f t="shared" si="13"/>
        <v>0</v>
      </c>
      <c r="H88" s="26" t="str">
        <f t="shared" si="14"/>
        <v/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1</v>
      </c>
      <c r="E90" s="34" t="str">
        <f t="shared" si="11"/>
        <v/>
      </c>
      <c r="F90" s="34">
        <f t="shared" si="12"/>
        <v>6.6666666666666671E-3</v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2</v>
      </c>
      <c r="D91" s="29">
        <v>0</v>
      </c>
      <c r="E91" s="34">
        <f t="shared" si="11"/>
        <v>7.9365079365079361E-3</v>
      </c>
      <c r="F91" s="34" t="str">
        <f t="shared" si="12"/>
        <v/>
      </c>
      <c r="G91" s="31" t="str">
        <f t="shared" si="13"/>
        <v>0</v>
      </c>
      <c r="H91" s="26">
        <f t="shared" si="14"/>
        <v>0</v>
      </c>
    </row>
    <row r="92" spans="2:9" s="17" customFormat="1" ht="30" x14ac:dyDescent="0.2">
      <c r="B92" s="3" t="s">
        <v>235</v>
      </c>
      <c r="C92" s="29">
        <v>1</v>
      </c>
      <c r="D92" s="29">
        <v>2</v>
      </c>
      <c r="E92" s="34">
        <f t="shared" si="11"/>
        <v>3.968253968253968E-3</v>
      </c>
      <c r="F92" s="34">
        <f t="shared" si="12"/>
        <v>1.3333333333333334E-2</v>
      </c>
      <c r="G92" s="31">
        <f t="shared" si="13"/>
        <v>1</v>
      </c>
      <c r="H92" s="26">
        <f t="shared" si="14"/>
        <v>3.968253968253968E-3</v>
      </c>
    </row>
    <row r="93" spans="2:9" s="17" customFormat="1" ht="15" x14ac:dyDescent="0.2">
      <c r="B93" s="3" t="s">
        <v>524</v>
      </c>
      <c r="C93" s="29">
        <v>12</v>
      </c>
      <c r="D93" s="29">
        <v>16</v>
      </c>
      <c r="E93" s="34">
        <f t="shared" si="11"/>
        <v>4.7619047619047616E-2</v>
      </c>
      <c r="F93" s="34">
        <f t="shared" si="12"/>
        <v>0.10666666666666667</v>
      </c>
      <c r="G93" s="31">
        <f t="shared" si="13"/>
        <v>0.33333333333333331</v>
      </c>
      <c r="H93" s="26">
        <f t="shared" si="14"/>
        <v>1.5873015873015872E-2</v>
      </c>
    </row>
    <row r="94" spans="2:9" s="17" customFormat="1" ht="15" x14ac:dyDescent="0.2">
      <c r="B94" s="3" t="s">
        <v>25</v>
      </c>
      <c r="C94" s="29">
        <v>0</v>
      </c>
      <c r="D94" s="29">
        <v>3</v>
      </c>
      <c r="E94" s="34" t="str">
        <f t="shared" si="11"/>
        <v/>
      </c>
      <c r="F94" s="34">
        <f t="shared" si="12"/>
        <v>0.02</v>
      </c>
      <c r="G94" s="31" t="str">
        <f t="shared" si="13"/>
        <v>0</v>
      </c>
      <c r="H94" s="26" t="str">
        <f t="shared" si="14"/>
        <v/>
      </c>
    </row>
    <row r="95" spans="2:9" s="17" customFormat="1" ht="15" x14ac:dyDescent="0.2">
      <c r="B95" s="3" t="s">
        <v>27</v>
      </c>
      <c r="C95" s="29">
        <v>0</v>
      </c>
      <c r="D95" s="29">
        <v>0</v>
      </c>
      <c r="E95" s="34" t="str">
        <f t="shared" si="11"/>
        <v/>
      </c>
      <c r="F95" s="34" t="str">
        <f t="shared" si="12"/>
        <v/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1</v>
      </c>
      <c r="D96" s="29">
        <v>0</v>
      </c>
      <c r="E96" s="34">
        <f t="shared" si="11"/>
        <v>3.968253968253968E-3</v>
      </c>
      <c r="F96" s="34" t="str">
        <f t="shared" si="12"/>
        <v/>
      </c>
      <c r="G96" s="31" t="str">
        <f t="shared" si="13"/>
        <v>0</v>
      </c>
      <c r="H96" s="26">
        <f t="shared" si="14"/>
        <v>0</v>
      </c>
    </row>
    <row r="97" spans="2:8" s="17" customFormat="1" ht="15" x14ac:dyDescent="0.2">
      <c r="B97" s="3" t="s">
        <v>237</v>
      </c>
      <c r="C97" s="29">
        <v>1</v>
      </c>
      <c r="D97" s="29">
        <v>0</v>
      </c>
      <c r="E97" s="34">
        <f t="shared" si="11"/>
        <v>3.968253968253968E-3</v>
      </c>
      <c r="F97" s="34" t="str">
        <f t="shared" si="12"/>
        <v/>
      </c>
      <c r="G97" s="31" t="str">
        <f t="shared" si="13"/>
        <v>0</v>
      </c>
      <c r="H97" s="26">
        <f t="shared" si="14"/>
        <v>0</v>
      </c>
    </row>
    <row r="98" spans="2:8" s="17" customFormat="1" ht="15" x14ac:dyDescent="0.2">
      <c r="B98" s="3" t="s">
        <v>238</v>
      </c>
      <c r="C98" s="29">
        <v>55</v>
      </c>
      <c r="D98" s="29">
        <v>3</v>
      </c>
      <c r="E98" s="34">
        <f t="shared" si="11"/>
        <v>0.21825396825396826</v>
      </c>
      <c r="F98" s="34">
        <f t="shared" si="12"/>
        <v>0.02</v>
      </c>
      <c r="G98" s="31">
        <f t="shared" si="13"/>
        <v>-0.94545454545454544</v>
      </c>
      <c r="H98" s="26">
        <f t="shared" si="14"/>
        <v>-0.20634920634920634</v>
      </c>
    </row>
    <row r="99" spans="2:8" s="17" customFormat="1" ht="15" x14ac:dyDescent="0.2">
      <c r="B99" s="3" t="s">
        <v>239</v>
      </c>
      <c r="C99" s="29">
        <v>7</v>
      </c>
      <c r="D99" s="29">
        <v>2</v>
      </c>
      <c r="E99" s="34">
        <f t="shared" si="11"/>
        <v>2.7777777777777776E-2</v>
      </c>
      <c r="F99" s="34">
        <f t="shared" si="12"/>
        <v>1.3333333333333334E-2</v>
      </c>
      <c r="G99" s="31">
        <f t="shared" si="13"/>
        <v>-0.7142857142857143</v>
      </c>
      <c r="H99" s="26">
        <f t="shared" si="14"/>
        <v>-1.984126984126984E-2</v>
      </c>
    </row>
    <row r="100" spans="2:8" s="17" customFormat="1" ht="15" x14ac:dyDescent="0.2">
      <c r="B100" s="3" t="s">
        <v>240</v>
      </c>
      <c r="C100" s="29">
        <v>0</v>
      </c>
      <c r="D100" s="29">
        <v>2</v>
      </c>
      <c r="E100" s="34" t="str">
        <f t="shared" si="11"/>
        <v/>
      </c>
      <c r="F100" s="34">
        <f t="shared" si="12"/>
        <v>1.3333333333333334E-2</v>
      </c>
      <c r="G100" s="31" t="str">
        <f t="shared" si="13"/>
        <v>0</v>
      </c>
      <c r="H100" s="26" t="str">
        <f t="shared" si="14"/>
        <v/>
      </c>
    </row>
    <row r="101" spans="2:8" s="17" customFormat="1" ht="15" x14ac:dyDescent="0.2">
      <c r="B101" s="3" t="s">
        <v>241</v>
      </c>
      <c r="C101" s="29">
        <v>1</v>
      </c>
      <c r="D101" s="29">
        <v>1</v>
      </c>
      <c r="E101" s="34">
        <f t="shared" si="11"/>
        <v>3.968253968253968E-3</v>
      </c>
      <c r="F101" s="34">
        <f t="shared" si="12"/>
        <v>6.6666666666666671E-3</v>
      </c>
      <c r="G101" s="31">
        <f t="shared" si="13"/>
        <v>0</v>
      </c>
      <c r="H101" s="26">
        <f t="shared" si="14"/>
        <v>0</v>
      </c>
    </row>
    <row r="102" spans="2:8" s="17" customFormat="1" ht="15" x14ac:dyDescent="0.2">
      <c r="B102" s="3" t="s">
        <v>242</v>
      </c>
      <c r="C102" s="29">
        <v>0</v>
      </c>
      <c r="D102" s="29">
        <v>0</v>
      </c>
      <c r="E102" s="34" t="str">
        <f t="shared" si="11"/>
        <v/>
      </c>
      <c r="F102" s="34" t="str">
        <f t="shared" si="12"/>
        <v/>
      </c>
      <c r="G102" s="31" t="str">
        <f t="shared" si="13"/>
        <v>0</v>
      </c>
      <c r="H102" s="26" t="str">
        <f t="shared" si="14"/>
        <v/>
      </c>
    </row>
    <row r="103" spans="2:8" s="17" customFormat="1" ht="15" x14ac:dyDescent="0.2">
      <c r="B103" s="3" t="s">
        <v>243</v>
      </c>
      <c r="C103" s="29">
        <v>0</v>
      </c>
      <c r="D103" s="29">
        <v>0</v>
      </c>
      <c r="E103" s="34" t="str">
        <f t="shared" si="11"/>
        <v/>
      </c>
      <c r="F103" s="34" t="str">
        <f t="shared" si="12"/>
        <v/>
      </c>
      <c r="G103" s="31" t="str">
        <f t="shared" si="13"/>
        <v>0</v>
      </c>
      <c r="H103" s="26" t="str">
        <f t="shared" si="14"/>
        <v/>
      </c>
    </row>
    <row r="104" spans="2:8" s="17" customFormat="1" ht="15" x14ac:dyDescent="0.2">
      <c r="B104" s="3" t="s">
        <v>34</v>
      </c>
      <c r="C104" s="29">
        <v>2</v>
      </c>
      <c r="D104" s="29">
        <v>2</v>
      </c>
      <c r="E104" s="34">
        <f t="shared" si="11"/>
        <v>7.9365079365079361E-3</v>
      </c>
      <c r="F104" s="34">
        <f t="shared" si="12"/>
        <v>1.3333333333333334E-2</v>
      </c>
      <c r="G104" s="31">
        <f t="shared" si="13"/>
        <v>0</v>
      </c>
      <c r="H104" s="26">
        <f t="shared" si="14"/>
        <v>0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11</v>
      </c>
      <c r="D107" s="29">
        <v>1</v>
      </c>
      <c r="E107" s="34">
        <f t="shared" si="11"/>
        <v>4.3650793650793648E-2</v>
      </c>
      <c r="F107" s="34">
        <f t="shared" si="12"/>
        <v>6.6666666666666671E-3</v>
      </c>
      <c r="G107" s="31">
        <f t="shared" si="13"/>
        <v>-0.90909090909090906</v>
      </c>
      <c r="H107" s="26">
        <f t="shared" si="14"/>
        <v>-3.968253968253968E-2</v>
      </c>
    </row>
    <row r="108" spans="2:8" s="17" customFormat="1" ht="15" x14ac:dyDescent="0.2">
      <c r="B108" s="3" t="s">
        <v>31</v>
      </c>
      <c r="C108" s="29">
        <v>0</v>
      </c>
      <c r="D108" s="29">
        <v>1</v>
      </c>
      <c r="E108" s="34" t="str">
        <f t="shared" si="11"/>
        <v/>
      </c>
      <c r="F108" s="34">
        <f t="shared" si="12"/>
        <v>6.6666666666666671E-3</v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0</v>
      </c>
      <c r="E109" s="34" t="str">
        <f t="shared" si="11"/>
        <v/>
      </c>
      <c r="F109" s="34" t="str">
        <f t="shared" si="12"/>
        <v/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0</v>
      </c>
      <c r="D110" s="29">
        <v>1</v>
      </c>
      <c r="E110" s="34" t="str">
        <f t="shared" si="11"/>
        <v/>
      </c>
      <c r="F110" s="34">
        <f t="shared" si="12"/>
        <v>6.6666666666666671E-3</v>
      </c>
      <c r="G110" s="31" t="str">
        <f t="shared" si="13"/>
        <v>0</v>
      </c>
      <c r="H110" s="26" t="str">
        <f t="shared" si="14"/>
        <v/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2</v>
      </c>
      <c r="D112" s="29">
        <v>1</v>
      </c>
      <c r="E112" s="34">
        <f t="shared" si="11"/>
        <v>7.9365079365079361E-3</v>
      </c>
      <c r="F112" s="34">
        <f t="shared" si="12"/>
        <v>6.6666666666666671E-3</v>
      </c>
      <c r="G112" s="31">
        <f t="shared" si="13"/>
        <v>-0.5</v>
      </c>
      <c r="H112" s="26">
        <f t="shared" si="14"/>
        <v>-3.968253968253968E-3</v>
      </c>
    </row>
    <row r="113" spans="2:8" s="17" customFormat="1" ht="15" x14ac:dyDescent="0.2">
      <c r="B113" s="3" t="s">
        <v>248</v>
      </c>
      <c r="C113" s="29">
        <v>2</v>
      </c>
      <c r="D113" s="29">
        <v>5</v>
      </c>
      <c r="E113" s="34">
        <f t="shared" si="11"/>
        <v>7.9365079365079361E-3</v>
      </c>
      <c r="F113" s="34">
        <f t="shared" si="12"/>
        <v>3.3333333333333333E-2</v>
      </c>
      <c r="G113" s="31">
        <f t="shared" si="13"/>
        <v>1.5</v>
      </c>
      <c r="H113" s="26">
        <f t="shared" si="14"/>
        <v>1.1904761904761904E-2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15</v>
      </c>
      <c r="D115" s="29">
        <v>10</v>
      </c>
      <c r="E115" s="34">
        <f t="shared" si="11"/>
        <v>5.9523809523809521E-2</v>
      </c>
      <c r="F115" s="34">
        <f t="shared" si="12"/>
        <v>6.6666666666666666E-2</v>
      </c>
      <c r="G115" s="31">
        <f t="shared" si="13"/>
        <v>-0.33333333333333331</v>
      </c>
      <c r="H115" s="26">
        <f t="shared" si="14"/>
        <v>-1.984126984126984E-2</v>
      </c>
    </row>
    <row r="116" spans="2:8" s="17" customFormat="1" ht="15" x14ac:dyDescent="0.2">
      <c r="B116" s="3" t="s">
        <v>249</v>
      </c>
      <c r="C116" s="29">
        <v>3</v>
      </c>
      <c r="D116" s="29">
        <v>4</v>
      </c>
      <c r="E116" s="34">
        <f t="shared" si="11"/>
        <v>1.1904761904761904E-2</v>
      </c>
      <c r="F116" s="34">
        <f t="shared" si="12"/>
        <v>2.6666666666666668E-2</v>
      </c>
      <c r="G116" s="31">
        <f t="shared" si="13"/>
        <v>0.33333333333333331</v>
      </c>
      <c r="H116" s="26">
        <f t="shared" si="14"/>
        <v>3.968253968253968E-3</v>
      </c>
    </row>
    <row r="117" spans="2:8" s="17" customFormat="1" ht="30" x14ac:dyDescent="0.2">
      <c r="B117" s="3" t="s">
        <v>250</v>
      </c>
      <c r="C117" s="29">
        <v>0</v>
      </c>
      <c r="D117" s="29">
        <v>0</v>
      </c>
      <c r="E117" s="34" t="str">
        <f t="shared" si="11"/>
        <v/>
      </c>
      <c r="F117" s="34" t="str">
        <f t="shared" si="12"/>
        <v/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17</v>
      </c>
      <c r="D118" s="29">
        <v>10</v>
      </c>
      <c r="E118" s="34">
        <f t="shared" si="11"/>
        <v>6.7460317460317457E-2</v>
      </c>
      <c r="F118" s="34">
        <f t="shared" si="12"/>
        <v>6.6666666666666666E-2</v>
      </c>
      <c r="G118" s="31">
        <f t="shared" si="13"/>
        <v>-0.41176470588235292</v>
      </c>
      <c r="H118" s="26">
        <f t="shared" si="14"/>
        <v>-2.7777777777777776E-2</v>
      </c>
    </row>
    <row r="119" spans="2:8" s="17" customFormat="1" ht="30" x14ac:dyDescent="0.2">
      <c r="B119" s="3" t="s">
        <v>252</v>
      </c>
      <c r="C119" s="29">
        <v>2</v>
      </c>
      <c r="D119" s="29">
        <v>9</v>
      </c>
      <c r="E119" s="34">
        <f t="shared" si="11"/>
        <v>7.9365079365079361E-3</v>
      </c>
      <c r="F119" s="34">
        <f t="shared" si="12"/>
        <v>0.06</v>
      </c>
      <c r="G119" s="31">
        <f t="shared" si="13"/>
        <v>3.5</v>
      </c>
      <c r="H119" s="26">
        <f t="shared" si="14"/>
        <v>2.7777777777777776E-2</v>
      </c>
    </row>
    <row r="120" spans="2:8" s="17" customFormat="1" ht="15" x14ac:dyDescent="0.2">
      <c r="B120" s="3" t="s">
        <v>253</v>
      </c>
      <c r="C120" s="29">
        <v>2</v>
      </c>
      <c r="D120" s="29">
        <v>8</v>
      </c>
      <c r="E120" s="34">
        <f t="shared" si="11"/>
        <v>7.9365079365079361E-3</v>
      </c>
      <c r="F120" s="34">
        <f t="shared" si="12"/>
        <v>5.3333333333333337E-2</v>
      </c>
      <c r="G120" s="31">
        <f t="shared" si="13"/>
        <v>3</v>
      </c>
      <c r="H120" s="26">
        <f t="shared" si="14"/>
        <v>2.3809523809523808E-2</v>
      </c>
    </row>
    <row r="121" spans="2:8" s="17" customFormat="1" ht="15" x14ac:dyDescent="0.2">
      <c r="B121" s="3" t="s">
        <v>35</v>
      </c>
      <c r="C121" s="29">
        <v>1</v>
      </c>
      <c r="D121" s="29">
        <v>6</v>
      </c>
      <c r="E121" s="34">
        <f t="shared" si="11"/>
        <v>3.968253968253968E-3</v>
      </c>
      <c r="F121" s="34">
        <f t="shared" si="12"/>
        <v>0.04</v>
      </c>
      <c r="G121" s="31">
        <f t="shared" si="13"/>
        <v>5</v>
      </c>
      <c r="H121" s="26">
        <f t="shared" si="14"/>
        <v>1.984126984126984E-2</v>
      </c>
    </row>
    <row r="122" spans="2:8" s="17" customFormat="1" ht="15" x14ac:dyDescent="0.2">
      <c r="B122" s="3" t="s">
        <v>39</v>
      </c>
      <c r="C122" s="29">
        <v>0</v>
      </c>
      <c r="D122" s="29">
        <v>1</v>
      </c>
      <c r="E122" s="34" t="str">
        <f t="shared" si="11"/>
        <v/>
      </c>
      <c r="F122" s="34">
        <f t="shared" si="12"/>
        <v>6.6666666666666671E-3</v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3</v>
      </c>
      <c r="D123" s="29">
        <v>2</v>
      </c>
      <c r="E123" s="34">
        <f t="shared" si="11"/>
        <v>1.1904761904761904E-2</v>
      </c>
      <c r="F123" s="34">
        <f t="shared" si="12"/>
        <v>1.3333333333333334E-2</v>
      </c>
      <c r="G123" s="31">
        <f t="shared" si="13"/>
        <v>-0.33333333333333331</v>
      </c>
      <c r="H123" s="26">
        <f t="shared" si="14"/>
        <v>-3.968253968253968E-3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1</v>
      </c>
      <c r="D125" s="29">
        <v>0</v>
      </c>
      <c r="E125" s="34">
        <f t="shared" si="11"/>
        <v>3.968253968253968E-3</v>
      </c>
      <c r="F125" s="34" t="str">
        <f t="shared" si="12"/>
        <v/>
      </c>
      <c r="G125" s="31" t="str">
        <f t="shared" si="13"/>
        <v>0</v>
      </c>
      <c r="H125" s="26">
        <f t="shared" si="14"/>
        <v>0</v>
      </c>
    </row>
    <row r="126" spans="2:8" s="17" customFormat="1" ht="15" x14ac:dyDescent="0.2">
      <c r="B126" s="3" t="s">
        <v>255</v>
      </c>
      <c r="C126" s="29">
        <v>0</v>
      </c>
      <c r="D126" s="29">
        <v>1</v>
      </c>
      <c r="E126" s="34" t="str">
        <f t="shared" si="11"/>
        <v/>
      </c>
      <c r="F126" s="34">
        <f t="shared" si="12"/>
        <v>6.6666666666666671E-3</v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0</v>
      </c>
      <c r="D127" s="29">
        <v>1</v>
      </c>
      <c r="E127" s="34" t="str">
        <f t="shared" si="11"/>
        <v/>
      </c>
      <c r="F127" s="34">
        <f t="shared" si="12"/>
        <v>6.6666666666666671E-3</v>
      </c>
      <c r="G127" s="31" t="str">
        <f t="shared" si="13"/>
        <v>0</v>
      </c>
      <c r="H127" s="26" t="str">
        <f t="shared" si="14"/>
        <v/>
      </c>
    </row>
    <row r="128" spans="2:8" s="17" customFormat="1" ht="30" x14ac:dyDescent="0.2">
      <c r="B128" s="3" t="s">
        <v>257</v>
      </c>
      <c r="C128" s="29">
        <v>0</v>
      </c>
      <c r="D128" s="29">
        <v>0</v>
      </c>
      <c r="E128" s="34" t="str">
        <f t="shared" si="11"/>
        <v/>
      </c>
      <c r="F128" s="34" t="str">
        <f t="shared" si="12"/>
        <v/>
      </c>
      <c r="G128" s="31" t="str">
        <f t="shared" si="13"/>
        <v>0</v>
      </c>
      <c r="H128" s="26" t="str">
        <f t="shared" si="14"/>
        <v/>
      </c>
    </row>
    <row r="129" spans="2:8" s="17" customFormat="1" ht="30" x14ac:dyDescent="0.2">
      <c r="B129" s="3" t="s">
        <v>258</v>
      </c>
      <c r="C129" s="29">
        <v>3</v>
      </c>
      <c r="D129" s="29">
        <v>1</v>
      </c>
      <c r="E129" s="34">
        <f t="shared" si="11"/>
        <v>1.1904761904761904E-2</v>
      </c>
      <c r="F129" s="34">
        <f t="shared" si="12"/>
        <v>6.6666666666666671E-3</v>
      </c>
      <c r="G129" s="31">
        <f t="shared" si="13"/>
        <v>-0.66666666666666663</v>
      </c>
      <c r="H129" s="26">
        <f t="shared" si="14"/>
        <v>-7.9365079365079361E-3</v>
      </c>
    </row>
    <row r="130" spans="2:8" s="17" customFormat="1" ht="30" x14ac:dyDescent="0.2">
      <c r="B130" s="3" t="s">
        <v>259</v>
      </c>
      <c r="C130" s="29">
        <v>0</v>
      </c>
      <c r="D130" s="29">
        <v>0</v>
      </c>
      <c r="E130" s="34" t="str">
        <f t="shared" si="11"/>
        <v/>
      </c>
      <c r="F130" s="34" t="str">
        <f t="shared" si="12"/>
        <v/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68</v>
      </c>
      <c r="D131" s="29">
        <v>1</v>
      </c>
      <c r="E131" s="34">
        <f t="shared" si="11"/>
        <v>0.26984126984126983</v>
      </c>
      <c r="F131" s="34">
        <f t="shared" si="12"/>
        <v>6.6666666666666671E-3</v>
      </c>
      <c r="G131" s="31">
        <f t="shared" si="13"/>
        <v>-0.98529411764705888</v>
      </c>
      <c r="H131" s="26">
        <f t="shared" si="14"/>
        <v>-0.26587301587301587</v>
      </c>
    </row>
    <row r="132" spans="2:8" s="17" customFormat="1" ht="15" x14ac:dyDescent="0.2">
      <c r="B132" s="3" t="s">
        <v>50</v>
      </c>
      <c r="C132" s="29">
        <v>0</v>
      </c>
      <c r="D132" s="29">
        <v>0</v>
      </c>
      <c r="E132" s="34" t="str">
        <f t="shared" si="11"/>
        <v/>
      </c>
      <c r="F132" s="34" t="str">
        <f t="shared" si="12"/>
        <v/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1</v>
      </c>
      <c r="E133" s="34" t="str">
        <f t="shared" si="11"/>
        <v/>
      </c>
      <c r="F133" s="34">
        <f t="shared" si="12"/>
        <v>6.6666666666666671E-3</v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0</v>
      </c>
      <c r="D134" s="29">
        <v>4</v>
      </c>
      <c r="E134" s="34" t="str">
        <f t="shared" si="11"/>
        <v/>
      </c>
      <c r="F134" s="34">
        <f t="shared" si="12"/>
        <v>2.6666666666666668E-2</v>
      </c>
      <c r="G134" s="31" t="str">
        <f t="shared" si="13"/>
        <v>0</v>
      </c>
      <c r="H134" s="26" t="str">
        <f t="shared" si="14"/>
        <v/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0</v>
      </c>
      <c r="D137" s="29">
        <v>1</v>
      </c>
      <c r="E137" s="34" t="str">
        <f t="shared" si="15"/>
        <v/>
      </c>
      <c r="F137" s="34">
        <f t="shared" si="16"/>
        <v>6.6666666666666671E-3</v>
      </c>
      <c r="G137" s="31" t="str">
        <f t="shared" si="17"/>
        <v>0</v>
      </c>
      <c r="H137" s="26" t="str">
        <f t="shared" si="18"/>
        <v/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1</v>
      </c>
      <c r="D139" s="29">
        <v>0</v>
      </c>
      <c r="E139" s="34">
        <f t="shared" si="15"/>
        <v>3.968253968253968E-3</v>
      </c>
      <c r="F139" s="34" t="str">
        <f t="shared" si="16"/>
        <v/>
      </c>
      <c r="G139" s="31" t="str">
        <f t="shared" si="17"/>
        <v>0</v>
      </c>
      <c r="H139" s="26">
        <f t="shared" si="18"/>
        <v>0</v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1</v>
      </c>
      <c r="D141" s="29">
        <v>0</v>
      </c>
      <c r="E141" s="34">
        <f t="shared" si="15"/>
        <v>3.968253968253968E-3</v>
      </c>
      <c r="F141" s="34" t="str">
        <f t="shared" si="16"/>
        <v/>
      </c>
      <c r="G141" s="31" t="str">
        <f t="shared" si="17"/>
        <v>0</v>
      </c>
      <c r="H141" s="26">
        <f t="shared" si="18"/>
        <v>0</v>
      </c>
    </row>
    <row r="142" spans="2:8" s="17" customFormat="1" ht="15" x14ac:dyDescent="0.2">
      <c r="B142" s="3" t="s">
        <v>264</v>
      </c>
      <c r="C142" s="29">
        <v>0</v>
      </c>
      <c r="D142" s="29">
        <v>0</v>
      </c>
      <c r="E142" s="34" t="str">
        <f t="shared" si="15"/>
        <v/>
      </c>
      <c r="F142" s="34" t="str">
        <f t="shared" si="16"/>
        <v/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653</v>
      </c>
      <c r="D151" s="21">
        <f>SUM(D152:D288)</f>
        <v>621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-4.9004594180704443E-2</v>
      </c>
      <c r="H151" s="22">
        <f>+IF(OR(AND(E151=""),(G151="")),"",E151*G151)</f>
        <v>-4.9004594180704443E-2</v>
      </c>
    </row>
    <row r="152" spans="2:8" s="17" customFormat="1" ht="30" x14ac:dyDescent="0.2">
      <c r="B152" s="4" t="s">
        <v>54</v>
      </c>
      <c r="C152" s="29">
        <v>0</v>
      </c>
      <c r="D152" s="29">
        <v>2</v>
      </c>
      <c r="E152" s="34" t="str">
        <f>+IF(C152=0,"",C152/C$151)</f>
        <v/>
      </c>
      <c r="F152" s="34">
        <f>+IF(D152=0,"",D152/D$151)</f>
        <v>3.2206119162640902E-3</v>
      </c>
      <c r="G152" s="31" t="str">
        <f>+IF(OR(AND(D152=0),(C152=0)),"0",((D152-C152)/C152))</f>
        <v>0</v>
      </c>
      <c r="H152" s="26" t="str">
        <f>+IF(OR(AND(E152=""),(G152="")),"",E152*G152)</f>
        <v/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1</v>
      </c>
      <c r="E154" s="34" t="str">
        <f t="shared" si="19"/>
        <v/>
      </c>
      <c r="F154" s="34">
        <f t="shared" si="20"/>
        <v>1.6103059581320451E-3</v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0</v>
      </c>
      <c r="D156" s="29">
        <v>0</v>
      </c>
      <c r="E156" s="34" t="str">
        <f t="shared" si="19"/>
        <v/>
      </c>
      <c r="F156" s="34" t="str">
        <f t="shared" si="20"/>
        <v/>
      </c>
      <c r="G156" s="31" t="str">
        <f t="shared" si="21"/>
        <v>0</v>
      </c>
      <c r="H156" s="26" t="str">
        <f t="shared" si="22"/>
        <v/>
      </c>
    </row>
    <row r="157" spans="2:8" s="17" customFormat="1" ht="15" x14ac:dyDescent="0.2">
      <c r="B157" s="4" t="s">
        <v>53</v>
      </c>
      <c r="C157" s="29">
        <v>365</v>
      </c>
      <c r="D157" s="29">
        <v>180</v>
      </c>
      <c r="E157" s="34">
        <f t="shared" si="19"/>
        <v>0.55895865237366005</v>
      </c>
      <c r="F157" s="34">
        <f t="shared" si="20"/>
        <v>0.28985507246376813</v>
      </c>
      <c r="G157" s="31">
        <f t="shared" si="21"/>
        <v>-0.50684931506849318</v>
      </c>
      <c r="H157" s="26">
        <f t="shared" si="22"/>
        <v>-0.28330781010719758</v>
      </c>
    </row>
    <row r="158" spans="2:8" s="17" customFormat="1" ht="15" x14ac:dyDescent="0.2">
      <c r="B158" s="4" t="s">
        <v>59</v>
      </c>
      <c r="C158" s="29">
        <v>0</v>
      </c>
      <c r="D158" s="29">
        <v>0</v>
      </c>
      <c r="E158" s="34" t="str">
        <f t="shared" si="19"/>
        <v/>
      </c>
      <c r="F158" s="34" t="str">
        <f t="shared" si="20"/>
        <v/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12</v>
      </c>
      <c r="D159" s="29">
        <v>8</v>
      </c>
      <c r="E159" s="34">
        <f t="shared" si="19"/>
        <v>1.8376722817764167E-2</v>
      </c>
      <c r="F159" s="34">
        <f t="shared" si="20"/>
        <v>1.2882447665056361E-2</v>
      </c>
      <c r="G159" s="31">
        <f t="shared" si="21"/>
        <v>-0.33333333333333331</v>
      </c>
      <c r="H159" s="26">
        <f t="shared" si="22"/>
        <v>-6.1255742725880554E-3</v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1</v>
      </c>
      <c r="D161" s="29">
        <v>0</v>
      </c>
      <c r="E161" s="34">
        <f t="shared" si="19"/>
        <v>1.5313935681470138E-3</v>
      </c>
      <c r="F161" s="34" t="str">
        <f t="shared" si="20"/>
        <v/>
      </c>
      <c r="G161" s="31" t="str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1</v>
      </c>
      <c r="D163" s="29">
        <v>0</v>
      </c>
      <c r="E163" s="34">
        <f t="shared" si="19"/>
        <v>1.5313935681470138E-3</v>
      </c>
      <c r="F163" s="34" t="str">
        <f t="shared" si="20"/>
        <v/>
      </c>
      <c r="G163" s="31" t="str">
        <f t="shared" si="21"/>
        <v>0</v>
      </c>
      <c r="H163" s="26">
        <f t="shared" si="22"/>
        <v>0</v>
      </c>
    </row>
    <row r="164" spans="2:8" s="17" customFormat="1" ht="15" x14ac:dyDescent="0.2">
      <c r="B164" s="4" t="s">
        <v>56</v>
      </c>
      <c r="C164" s="29">
        <v>0</v>
      </c>
      <c r="D164" s="29">
        <v>0</v>
      </c>
      <c r="E164" s="34" t="str">
        <f t="shared" si="19"/>
        <v/>
      </c>
      <c r="F164" s="34" t="str">
        <f t="shared" si="20"/>
        <v/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5</v>
      </c>
      <c r="D165" s="29">
        <v>8</v>
      </c>
      <c r="E165" s="34">
        <f t="shared" si="19"/>
        <v>7.656967840735069E-3</v>
      </c>
      <c r="F165" s="34">
        <f t="shared" si="20"/>
        <v>1.2882447665056361E-2</v>
      </c>
      <c r="G165" s="31">
        <f t="shared" si="21"/>
        <v>0.6</v>
      </c>
      <c r="H165" s="26">
        <f t="shared" si="22"/>
        <v>4.5941807044410409E-3</v>
      </c>
    </row>
    <row r="166" spans="2:8" s="17" customFormat="1" ht="15" x14ac:dyDescent="0.2">
      <c r="B166" s="4" t="s">
        <v>270</v>
      </c>
      <c r="C166" s="29">
        <v>0</v>
      </c>
      <c r="D166" s="29">
        <v>0</v>
      </c>
      <c r="E166" s="34" t="str">
        <f t="shared" si="19"/>
        <v/>
      </c>
      <c r="F166" s="34" t="str">
        <f t="shared" si="20"/>
        <v/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0</v>
      </c>
      <c r="D169" s="29">
        <v>1</v>
      </c>
      <c r="E169" s="34" t="str">
        <f t="shared" si="19"/>
        <v/>
      </c>
      <c r="F169" s="34">
        <f t="shared" si="20"/>
        <v>1.6103059581320451E-3</v>
      </c>
      <c r="G169" s="31" t="str">
        <f t="shared" si="21"/>
        <v>0</v>
      </c>
      <c r="H169" s="26" t="str">
        <f t="shared" si="22"/>
        <v/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1</v>
      </c>
      <c r="E172" s="34" t="str">
        <f t="shared" si="19"/>
        <v/>
      </c>
      <c r="F172" s="34">
        <f t="shared" si="20"/>
        <v>1.6103059581320451E-3</v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14</v>
      </c>
      <c r="D173" s="29">
        <v>9</v>
      </c>
      <c r="E173" s="34">
        <f t="shared" si="19"/>
        <v>2.1439509954058193E-2</v>
      </c>
      <c r="F173" s="34">
        <f t="shared" si="20"/>
        <v>1.4492753623188406E-2</v>
      </c>
      <c r="G173" s="31">
        <f t="shared" si="21"/>
        <v>-0.35714285714285715</v>
      </c>
      <c r="H173" s="26">
        <f t="shared" si="22"/>
        <v>-7.656967840735069E-3</v>
      </c>
    </row>
    <row r="174" spans="2:8" s="17" customFormat="1" ht="15" x14ac:dyDescent="0.2">
      <c r="B174" s="4" t="s">
        <v>276</v>
      </c>
      <c r="C174" s="29">
        <v>23</v>
      </c>
      <c r="D174" s="29">
        <v>5</v>
      </c>
      <c r="E174" s="34">
        <f t="shared" si="19"/>
        <v>3.5222052067381319E-2</v>
      </c>
      <c r="F174" s="34">
        <f t="shared" si="20"/>
        <v>8.0515297906602248E-3</v>
      </c>
      <c r="G174" s="31">
        <f t="shared" si="21"/>
        <v>-0.78260869565217395</v>
      </c>
      <c r="H174" s="26">
        <f t="shared" si="22"/>
        <v>-2.756508422664625E-2</v>
      </c>
    </row>
    <row r="175" spans="2:8" s="17" customFormat="1" ht="15" x14ac:dyDescent="0.2">
      <c r="B175" s="4" t="s">
        <v>277</v>
      </c>
      <c r="C175" s="29">
        <v>0</v>
      </c>
      <c r="D175" s="29">
        <v>0</v>
      </c>
      <c r="E175" s="34" t="str">
        <f t="shared" si="19"/>
        <v/>
      </c>
      <c r="F175" s="34" t="str">
        <f t="shared" si="20"/>
        <v/>
      </c>
      <c r="G175" s="31" t="str">
        <f t="shared" si="21"/>
        <v>0</v>
      </c>
      <c r="H175" s="26" t="str">
        <f t="shared" si="22"/>
        <v/>
      </c>
    </row>
    <row r="176" spans="2:8" s="17" customFormat="1" ht="15" x14ac:dyDescent="0.2">
      <c r="B176" s="4" t="s">
        <v>278</v>
      </c>
      <c r="C176" s="29">
        <v>1</v>
      </c>
      <c r="D176" s="29">
        <v>5</v>
      </c>
      <c r="E176" s="34">
        <f t="shared" si="19"/>
        <v>1.5313935681470138E-3</v>
      </c>
      <c r="F176" s="34">
        <f t="shared" si="20"/>
        <v>8.0515297906602248E-3</v>
      </c>
      <c r="G176" s="31">
        <f t="shared" si="21"/>
        <v>4</v>
      </c>
      <c r="H176" s="26">
        <f t="shared" si="22"/>
        <v>6.1255742725880554E-3</v>
      </c>
    </row>
    <row r="177" spans="2:8" s="17" customFormat="1" ht="15" x14ac:dyDescent="0.2">
      <c r="B177" s="4" t="s">
        <v>279</v>
      </c>
      <c r="C177" s="29">
        <v>3</v>
      </c>
      <c r="D177" s="29">
        <v>8</v>
      </c>
      <c r="E177" s="34">
        <f t="shared" si="19"/>
        <v>4.5941807044410417E-3</v>
      </c>
      <c r="F177" s="34">
        <f t="shared" si="20"/>
        <v>1.2882447665056361E-2</v>
      </c>
      <c r="G177" s="31">
        <f t="shared" si="21"/>
        <v>1.6666666666666667</v>
      </c>
      <c r="H177" s="26">
        <f t="shared" si="22"/>
        <v>7.6569678407350699E-3</v>
      </c>
    </row>
    <row r="178" spans="2:8" s="17" customFormat="1" ht="15" x14ac:dyDescent="0.2">
      <c r="B178" s="4" t="s">
        <v>280</v>
      </c>
      <c r="C178" s="29">
        <v>0</v>
      </c>
      <c r="D178" s="29">
        <v>5</v>
      </c>
      <c r="E178" s="34" t="str">
        <f t="shared" si="19"/>
        <v/>
      </c>
      <c r="F178" s="34">
        <f t="shared" si="20"/>
        <v>8.0515297906602248E-3</v>
      </c>
      <c r="G178" s="31" t="str">
        <f t="shared" si="21"/>
        <v>0</v>
      </c>
      <c r="H178" s="26" t="str">
        <f t="shared" si="22"/>
        <v/>
      </c>
    </row>
    <row r="179" spans="2:8" s="17" customFormat="1" ht="15" x14ac:dyDescent="0.2">
      <c r="B179" s="4" t="s">
        <v>281</v>
      </c>
      <c r="C179" s="29">
        <v>0</v>
      </c>
      <c r="D179" s="29">
        <v>3</v>
      </c>
      <c r="E179" s="34" t="str">
        <f t="shared" si="19"/>
        <v/>
      </c>
      <c r="F179" s="34">
        <f t="shared" si="20"/>
        <v>4.830917874396135E-3</v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1</v>
      </c>
      <c r="E181" s="34" t="str">
        <f t="shared" si="19"/>
        <v/>
      </c>
      <c r="F181" s="34">
        <f t="shared" si="20"/>
        <v>1.6103059581320451E-3</v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2</v>
      </c>
      <c r="D182" s="29">
        <v>3</v>
      </c>
      <c r="E182" s="34">
        <f t="shared" si="19"/>
        <v>3.0627871362940277E-3</v>
      </c>
      <c r="F182" s="34">
        <f t="shared" si="20"/>
        <v>4.830917874396135E-3</v>
      </c>
      <c r="G182" s="31">
        <f t="shared" si="21"/>
        <v>0.5</v>
      </c>
      <c r="H182" s="26">
        <f t="shared" si="22"/>
        <v>1.5313935681470138E-3</v>
      </c>
    </row>
    <row r="183" spans="2:8" s="17" customFormat="1" ht="15" x14ac:dyDescent="0.2">
      <c r="B183" s="4" t="s">
        <v>285</v>
      </c>
      <c r="C183" s="29">
        <v>15</v>
      </c>
      <c r="D183" s="29">
        <v>5</v>
      </c>
      <c r="E183" s="34">
        <f t="shared" si="19"/>
        <v>2.2970903522205207E-2</v>
      </c>
      <c r="F183" s="34">
        <f t="shared" si="20"/>
        <v>8.0515297906602248E-3</v>
      </c>
      <c r="G183" s="31">
        <f t="shared" si="21"/>
        <v>-0.66666666666666663</v>
      </c>
      <c r="H183" s="26">
        <f t="shared" si="22"/>
        <v>-1.5313935681470138E-2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20</v>
      </c>
      <c r="D186" s="29">
        <v>33</v>
      </c>
      <c r="E186" s="34">
        <f t="shared" si="19"/>
        <v>3.0627871362940276E-2</v>
      </c>
      <c r="F186" s="34">
        <f t="shared" si="20"/>
        <v>5.3140096618357488E-2</v>
      </c>
      <c r="G186" s="31">
        <f t="shared" si="21"/>
        <v>0.65</v>
      </c>
      <c r="H186" s="26">
        <f t="shared" si="22"/>
        <v>1.9908116385911181E-2</v>
      </c>
    </row>
    <row r="187" spans="2:8" s="17" customFormat="1" ht="15" x14ac:dyDescent="0.2">
      <c r="B187" s="4" t="s">
        <v>287</v>
      </c>
      <c r="C187" s="29">
        <v>1</v>
      </c>
      <c r="D187" s="29">
        <v>0</v>
      </c>
      <c r="E187" s="34">
        <f t="shared" si="19"/>
        <v>1.5313935681470138E-3</v>
      </c>
      <c r="F187" s="34" t="str">
        <f t="shared" si="20"/>
        <v/>
      </c>
      <c r="G187" s="31" t="str">
        <f t="shared" si="21"/>
        <v>0</v>
      </c>
      <c r="H187" s="26">
        <f t="shared" si="22"/>
        <v>0</v>
      </c>
    </row>
    <row r="188" spans="2:8" s="17" customFormat="1" ht="30" x14ac:dyDescent="0.2">
      <c r="B188" s="4" t="s">
        <v>288</v>
      </c>
      <c r="C188" s="29">
        <v>0</v>
      </c>
      <c r="D188" s="29">
        <v>1</v>
      </c>
      <c r="E188" s="34" t="str">
        <f t="shared" si="19"/>
        <v/>
      </c>
      <c r="F188" s="34">
        <f t="shared" si="20"/>
        <v>1.6103059581320451E-3</v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1</v>
      </c>
      <c r="E195" s="34" t="str">
        <f t="shared" si="19"/>
        <v/>
      </c>
      <c r="F195" s="34">
        <f t="shared" si="20"/>
        <v>1.6103059581320451E-3</v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61</v>
      </c>
      <c r="D196" s="29">
        <v>109</v>
      </c>
      <c r="E196" s="34">
        <f t="shared" si="19"/>
        <v>9.3415007656967836E-2</v>
      </c>
      <c r="F196" s="34">
        <f t="shared" si="20"/>
        <v>0.17552334943639292</v>
      </c>
      <c r="G196" s="31">
        <f t="shared" si="21"/>
        <v>0.78688524590163933</v>
      </c>
      <c r="H196" s="26">
        <f t="shared" si="22"/>
        <v>7.3506891271056654E-2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1</v>
      </c>
      <c r="E201" s="34" t="str">
        <f t="shared" si="19"/>
        <v/>
      </c>
      <c r="F201" s="34">
        <f t="shared" si="20"/>
        <v>1.6103059581320451E-3</v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0</v>
      </c>
      <c r="E203" s="34" t="str">
        <f t="shared" si="19"/>
        <v/>
      </c>
      <c r="F203" s="34" t="str">
        <f t="shared" si="20"/>
        <v/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2</v>
      </c>
      <c r="D205" s="29">
        <v>0</v>
      </c>
      <c r="E205" s="34">
        <f t="shared" si="19"/>
        <v>3.0627871362940277E-3</v>
      </c>
      <c r="F205" s="34" t="str">
        <f t="shared" si="20"/>
        <v/>
      </c>
      <c r="G205" s="31" t="str">
        <f t="shared" si="21"/>
        <v>0</v>
      </c>
      <c r="H205" s="26">
        <f t="shared" si="22"/>
        <v>0</v>
      </c>
    </row>
    <row r="206" spans="2:8" s="17" customFormat="1" ht="30" x14ac:dyDescent="0.2">
      <c r="B206" s="4" t="s">
        <v>301</v>
      </c>
      <c r="C206" s="29">
        <v>1</v>
      </c>
      <c r="D206" s="29">
        <v>1</v>
      </c>
      <c r="E206" s="34">
        <f t="shared" si="19"/>
        <v>1.5313935681470138E-3</v>
      </c>
      <c r="F206" s="34">
        <f t="shared" si="20"/>
        <v>1.6103059581320451E-3</v>
      </c>
      <c r="G206" s="31">
        <f t="shared" si="21"/>
        <v>0</v>
      </c>
      <c r="H206" s="26">
        <f t="shared" si="22"/>
        <v>0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5</v>
      </c>
      <c r="D208" s="29">
        <v>18</v>
      </c>
      <c r="E208" s="34">
        <f t="shared" si="19"/>
        <v>7.656967840735069E-3</v>
      </c>
      <c r="F208" s="34">
        <f t="shared" si="20"/>
        <v>2.8985507246376812E-2</v>
      </c>
      <c r="G208" s="31">
        <f t="shared" si="21"/>
        <v>2.6</v>
      </c>
      <c r="H208" s="26">
        <f t="shared" si="22"/>
        <v>1.9908116385911181E-2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1</v>
      </c>
      <c r="E210" s="34" t="str">
        <f t="shared" si="19"/>
        <v/>
      </c>
      <c r="F210" s="34">
        <f t="shared" si="20"/>
        <v>1.6103059581320451E-3</v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0</v>
      </c>
      <c r="D213" s="29">
        <v>0</v>
      </c>
      <c r="E213" s="34" t="str">
        <f t="shared" si="19"/>
        <v/>
      </c>
      <c r="F213" s="34" t="str">
        <f t="shared" si="20"/>
        <v/>
      </c>
      <c r="G213" s="31" t="str">
        <f t="shared" si="21"/>
        <v>0</v>
      </c>
      <c r="H213" s="26" t="str">
        <f t="shared" si="22"/>
        <v/>
      </c>
    </row>
    <row r="214" spans="2:8" s="17" customFormat="1" ht="15" x14ac:dyDescent="0.2">
      <c r="B214" s="4" t="s">
        <v>70</v>
      </c>
      <c r="C214" s="29">
        <v>1</v>
      </c>
      <c r="D214" s="29">
        <v>1</v>
      </c>
      <c r="E214" s="34">
        <f t="shared" si="19"/>
        <v>1.5313935681470138E-3</v>
      </c>
      <c r="F214" s="34">
        <f t="shared" si="20"/>
        <v>1.6103059581320451E-3</v>
      </c>
      <c r="G214" s="31">
        <f t="shared" si="21"/>
        <v>0</v>
      </c>
      <c r="H214" s="26">
        <f t="shared" si="22"/>
        <v>0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0</v>
      </c>
      <c r="D216" s="29">
        <v>2</v>
      </c>
      <c r="E216" s="34" t="str">
        <f t="shared" si="19"/>
        <v/>
      </c>
      <c r="F216" s="34">
        <f t="shared" si="20"/>
        <v>3.2206119162640902E-3</v>
      </c>
      <c r="G216" s="31" t="str">
        <f t="shared" si="21"/>
        <v>0</v>
      </c>
      <c r="H216" s="26" t="str">
        <f t="shared" si="22"/>
        <v/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1</v>
      </c>
      <c r="D218" s="29">
        <v>0</v>
      </c>
      <c r="E218" s="34">
        <f t="shared" si="23"/>
        <v>1.5313935681470138E-3</v>
      </c>
      <c r="F218" s="34" t="str">
        <f t="shared" si="24"/>
        <v/>
      </c>
      <c r="G218" s="31" t="str">
        <f t="shared" si="25"/>
        <v>0</v>
      </c>
      <c r="H218" s="26">
        <f t="shared" si="26"/>
        <v>0</v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0</v>
      </c>
      <c r="D222" s="29">
        <v>1</v>
      </c>
      <c r="E222" s="34" t="str">
        <f t="shared" si="23"/>
        <v/>
      </c>
      <c r="F222" s="34">
        <f t="shared" si="24"/>
        <v>1.6103059581320451E-3</v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0</v>
      </c>
      <c r="D223" s="29">
        <v>1</v>
      </c>
      <c r="E223" s="34" t="str">
        <f t="shared" si="23"/>
        <v/>
      </c>
      <c r="F223" s="34">
        <f t="shared" si="24"/>
        <v>1.6103059581320451E-3</v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1</v>
      </c>
      <c r="D226" s="29">
        <v>0</v>
      </c>
      <c r="E226" s="34">
        <f t="shared" si="23"/>
        <v>1.5313935681470138E-3</v>
      </c>
      <c r="F226" s="34" t="str">
        <f t="shared" si="24"/>
        <v/>
      </c>
      <c r="G226" s="31" t="str">
        <f t="shared" si="25"/>
        <v>0</v>
      </c>
      <c r="H226" s="26">
        <f t="shared" si="26"/>
        <v>0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0</v>
      </c>
      <c r="D229" s="29">
        <v>2</v>
      </c>
      <c r="E229" s="34" t="str">
        <f t="shared" si="23"/>
        <v/>
      </c>
      <c r="F229" s="34">
        <f t="shared" si="24"/>
        <v>3.2206119162640902E-3</v>
      </c>
      <c r="G229" s="31" t="str">
        <f t="shared" si="25"/>
        <v>0</v>
      </c>
      <c r="H229" s="26" t="str">
        <f t="shared" si="26"/>
        <v/>
      </c>
    </row>
    <row r="230" spans="2:8" s="17" customFormat="1" ht="15" x14ac:dyDescent="0.2">
      <c r="B230" s="4" t="s">
        <v>312</v>
      </c>
      <c r="C230" s="29">
        <v>1</v>
      </c>
      <c r="D230" s="29">
        <v>0</v>
      </c>
      <c r="E230" s="34">
        <f t="shared" si="23"/>
        <v>1.5313935681470138E-3</v>
      </c>
      <c r="F230" s="34" t="str">
        <f t="shared" si="24"/>
        <v/>
      </c>
      <c r="G230" s="31" t="str">
        <f t="shared" si="25"/>
        <v>0</v>
      </c>
      <c r="H230" s="26">
        <f t="shared" si="26"/>
        <v>0</v>
      </c>
    </row>
    <row r="231" spans="2:8" s="17" customFormat="1" ht="30" x14ac:dyDescent="0.2">
      <c r="B231" s="4" t="s">
        <v>313</v>
      </c>
      <c r="C231" s="29">
        <v>0</v>
      </c>
      <c r="D231" s="29">
        <v>1</v>
      </c>
      <c r="E231" s="34" t="str">
        <f t="shared" si="23"/>
        <v/>
      </c>
      <c r="F231" s="34">
        <f t="shared" si="24"/>
        <v>1.6103059581320451E-3</v>
      </c>
      <c r="G231" s="31" t="str">
        <f t="shared" si="25"/>
        <v>0</v>
      </c>
      <c r="H231" s="26" t="str">
        <f t="shared" si="26"/>
        <v/>
      </c>
    </row>
    <row r="232" spans="2:8" s="17" customFormat="1" ht="15" x14ac:dyDescent="0.2">
      <c r="B232" s="4" t="s">
        <v>77</v>
      </c>
      <c r="C232" s="29">
        <v>5</v>
      </c>
      <c r="D232" s="29">
        <v>28</v>
      </c>
      <c r="E232" s="34">
        <f t="shared" si="23"/>
        <v>7.656967840735069E-3</v>
      </c>
      <c r="F232" s="34">
        <f t="shared" si="24"/>
        <v>4.5088566827697261E-2</v>
      </c>
      <c r="G232" s="31">
        <f t="shared" si="25"/>
        <v>4.5999999999999996</v>
      </c>
      <c r="H232" s="26">
        <f t="shared" si="26"/>
        <v>3.5222052067381313E-2</v>
      </c>
    </row>
    <row r="233" spans="2:8" s="17" customFormat="1" ht="15" x14ac:dyDescent="0.2">
      <c r="B233" s="4" t="s">
        <v>74</v>
      </c>
      <c r="C233" s="29">
        <v>0</v>
      </c>
      <c r="D233" s="29">
        <v>1</v>
      </c>
      <c r="E233" s="34" t="str">
        <f t="shared" si="23"/>
        <v/>
      </c>
      <c r="F233" s="34">
        <f t="shared" si="24"/>
        <v>1.6103059581320451E-3</v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2</v>
      </c>
      <c r="D234" s="29">
        <v>0</v>
      </c>
      <c r="E234" s="34">
        <f t="shared" si="23"/>
        <v>3.0627871362940277E-3</v>
      </c>
      <c r="F234" s="34" t="str">
        <f t="shared" si="24"/>
        <v/>
      </c>
      <c r="G234" s="31" t="str">
        <f t="shared" si="25"/>
        <v>0</v>
      </c>
      <c r="H234" s="26">
        <f t="shared" si="26"/>
        <v>0</v>
      </c>
    </row>
    <row r="235" spans="2:8" s="17" customFormat="1" ht="15" x14ac:dyDescent="0.2">
      <c r="B235" s="4" t="s">
        <v>314</v>
      </c>
      <c r="C235" s="29">
        <v>1</v>
      </c>
      <c r="D235" s="29">
        <v>3</v>
      </c>
      <c r="E235" s="34">
        <f t="shared" si="23"/>
        <v>1.5313935681470138E-3</v>
      </c>
      <c r="F235" s="34">
        <f t="shared" si="24"/>
        <v>4.830917874396135E-3</v>
      </c>
      <c r="G235" s="31">
        <f t="shared" si="25"/>
        <v>2</v>
      </c>
      <c r="H235" s="26">
        <f t="shared" si="26"/>
        <v>3.0627871362940277E-3</v>
      </c>
    </row>
    <row r="236" spans="2:8" s="17" customFormat="1" ht="15" x14ac:dyDescent="0.2">
      <c r="B236" s="4" t="s">
        <v>315</v>
      </c>
      <c r="C236" s="29">
        <v>0</v>
      </c>
      <c r="D236" s="29">
        <v>1</v>
      </c>
      <c r="E236" s="34" t="str">
        <f t="shared" si="23"/>
        <v/>
      </c>
      <c r="F236" s="34">
        <f t="shared" si="24"/>
        <v>1.6103059581320451E-3</v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1</v>
      </c>
      <c r="D237" s="29">
        <v>5</v>
      </c>
      <c r="E237" s="34">
        <f t="shared" si="23"/>
        <v>1.5313935681470138E-3</v>
      </c>
      <c r="F237" s="34">
        <f t="shared" si="24"/>
        <v>8.0515297906602248E-3</v>
      </c>
      <c r="G237" s="31">
        <f t="shared" si="25"/>
        <v>4</v>
      </c>
      <c r="H237" s="26">
        <f t="shared" si="26"/>
        <v>6.1255742725880554E-3</v>
      </c>
    </row>
    <row r="238" spans="2:8" s="17" customFormat="1" ht="30" x14ac:dyDescent="0.2">
      <c r="B238" s="4" t="s">
        <v>85</v>
      </c>
      <c r="C238" s="29">
        <v>2</v>
      </c>
      <c r="D238" s="29">
        <v>10</v>
      </c>
      <c r="E238" s="34">
        <f t="shared" si="23"/>
        <v>3.0627871362940277E-3</v>
      </c>
      <c r="F238" s="34">
        <f t="shared" si="24"/>
        <v>1.610305958132045E-2</v>
      </c>
      <c r="G238" s="31">
        <f t="shared" si="25"/>
        <v>4</v>
      </c>
      <c r="H238" s="26">
        <f t="shared" si="26"/>
        <v>1.2251148545176111E-2</v>
      </c>
    </row>
    <row r="239" spans="2:8" s="17" customFormat="1" ht="15" x14ac:dyDescent="0.2">
      <c r="B239" s="4" t="s">
        <v>81</v>
      </c>
      <c r="C239" s="29">
        <v>1</v>
      </c>
      <c r="D239" s="29">
        <v>1</v>
      </c>
      <c r="E239" s="34">
        <f t="shared" si="23"/>
        <v>1.5313935681470138E-3</v>
      </c>
      <c r="F239" s="34">
        <f t="shared" si="24"/>
        <v>1.6103059581320451E-3</v>
      </c>
      <c r="G239" s="31">
        <f t="shared" si="25"/>
        <v>0</v>
      </c>
      <c r="H239" s="26">
        <f t="shared" si="26"/>
        <v>0</v>
      </c>
    </row>
    <row r="240" spans="2:8" s="17" customFormat="1" ht="15" x14ac:dyDescent="0.2">
      <c r="B240" s="4" t="s">
        <v>316</v>
      </c>
      <c r="C240" s="29">
        <v>0</v>
      </c>
      <c r="D240" s="29">
        <v>0</v>
      </c>
      <c r="E240" s="34" t="str">
        <f t="shared" si="23"/>
        <v/>
      </c>
      <c r="F240" s="34" t="str">
        <f t="shared" si="24"/>
        <v/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1</v>
      </c>
      <c r="E243" s="34" t="str">
        <f t="shared" si="23"/>
        <v/>
      </c>
      <c r="F243" s="34">
        <f t="shared" si="24"/>
        <v>1.6103059581320451E-3</v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0</v>
      </c>
      <c r="D244" s="29">
        <v>5</v>
      </c>
      <c r="E244" s="34" t="str">
        <f t="shared" si="23"/>
        <v/>
      </c>
      <c r="F244" s="34">
        <f t="shared" si="24"/>
        <v>8.0515297906602248E-3</v>
      </c>
      <c r="G244" s="31" t="str">
        <f t="shared" si="25"/>
        <v>0</v>
      </c>
      <c r="H244" s="26" t="str">
        <f t="shared" si="26"/>
        <v/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1</v>
      </c>
      <c r="D247" s="29">
        <v>11</v>
      </c>
      <c r="E247" s="34">
        <f t="shared" si="23"/>
        <v>1.5313935681470138E-3</v>
      </c>
      <c r="F247" s="34">
        <f t="shared" si="24"/>
        <v>1.7713365539452495E-2</v>
      </c>
      <c r="G247" s="31">
        <f t="shared" si="25"/>
        <v>10</v>
      </c>
      <c r="H247" s="26">
        <f t="shared" si="26"/>
        <v>1.5313935681470138E-2</v>
      </c>
    </row>
    <row r="248" spans="2:8" s="17" customFormat="1" ht="15" x14ac:dyDescent="0.2">
      <c r="B248" s="4" t="s">
        <v>86</v>
      </c>
      <c r="C248" s="29">
        <v>0</v>
      </c>
      <c r="D248" s="29">
        <v>0</v>
      </c>
      <c r="E248" s="34" t="str">
        <f t="shared" si="23"/>
        <v/>
      </c>
      <c r="F248" s="34" t="str">
        <f t="shared" si="24"/>
        <v/>
      </c>
      <c r="G248" s="31" t="str">
        <f t="shared" si="25"/>
        <v>0</v>
      </c>
      <c r="H248" s="26" t="str">
        <f t="shared" si="26"/>
        <v/>
      </c>
    </row>
    <row r="249" spans="2:8" s="17" customFormat="1" ht="15" x14ac:dyDescent="0.2">
      <c r="B249" s="4" t="s">
        <v>87</v>
      </c>
      <c r="C249" s="29">
        <v>0</v>
      </c>
      <c r="D249" s="29">
        <v>0</v>
      </c>
      <c r="E249" s="34" t="str">
        <f t="shared" si="23"/>
        <v/>
      </c>
      <c r="F249" s="34" t="str">
        <f t="shared" si="24"/>
        <v/>
      </c>
      <c r="G249" s="31" t="str">
        <f t="shared" si="25"/>
        <v>0</v>
      </c>
      <c r="H249" s="26" t="str">
        <f t="shared" si="26"/>
        <v/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1</v>
      </c>
      <c r="E251" s="34" t="str">
        <f t="shared" si="23"/>
        <v/>
      </c>
      <c r="F251" s="34">
        <f t="shared" si="24"/>
        <v>1.6103059581320451E-3</v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1</v>
      </c>
      <c r="D252" s="29">
        <v>3</v>
      </c>
      <c r="E252" s="34">
        <f t="shared" si="23"/>
        <v>1.5313935681470138E-3</v>
      </c>
      <c r="F252" s="34">
        <f t="shared" si="24"/>
        <v>4.830917874396135E-3</v>
      </c>
      <c r="G252" s="31">
        <f t="shared" si="25"/>
        <v>2</v>
      </c>
      <c r="H252" s="26">
        <f t="shared" si="26"/>
        <v>3.0627871362940277E-3</v>
      </c>
    </row>
    <row r="253" spans="2:8" s="17" customFormat="1" ht="15" x14ac:dyDescent="0.2">
      <c r="B253" s="4" t="s">
        <v>322</v>
      </c>
      <c r="C253" s="29">
        <v>0</v>
      </c>
      <c r="D253" s="29">
        <v>3</v>
      </c>
      <c r="E253" s="34" t="str">
        <f t="shared" si="23"/>
        <v/>
      </c>
      <c r="F253" s="34">
        <f t="shared" si="24"/>
        <v>4.830917874396135E-3</v>
      </c>
      <c r="G253" s="31" t="str">
        <f t="shared" si="25"/>
        <v>0</v>
      </c>
      <c r="H253" s="26" t="str">
        <f t="shared" si="26"/>
        <v/>
      </c>
    </row>
    <row r="254" spans="2:8" s="17" customFormat="1" ht="15" x14ac:dyDescent="0.2">
      <c r="B254" s="4" t="s">
        <v>323</v>
      </c>
      <c r="C254" s="29">
        <v>0</v>
      </c>
      <c r="D254" s="29">
        <v>0</v>
      </c>
      <c r="E254" s="34" t="str">
        <f t="shared" si="23"/>
        <v/>
      </c>
      <c r="F254" s="34" t="str">
        <f t="shared" si="24"/>
        <v/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95</v>
      </c>
      <c r="D256" s="29">
        <v>115</v>
      </c>
      <c r="E256" s="34">
        <f t="shared" si="23"/>
        <v>0.14548238897396631</v>
      </c>
      <c r="F256" s="34">
        <f t="shared" si="24"/>
        <v>0.18518518518518517</v>
      </c>
      <c r="G256" s="31">
        <f t="shared" si="25"/>
        <v>0.21052631578947367</v>
      </c>
      <c r="H256" s="26">
        <f t="shared" si="26"/>
        <v>3.0627871362940276E-2</v>
      </c>
    </row>
    <row r="257" spans="2:8" s="17" customFormat="1" ht="15" x14ac:dyDescent="0.2">
      <c r="B257" s="4" t="s">
        <v>325</v>
      </c>
      <c r="C257" s="29">
        <v>0</v>
      </c>
      <c r="D257" s="29">
        <v>3</v>
      </c>
      <c r="E257" s="34" t="str">
        <f t="shared" si="23"/>
        <v/>
      </c>
      <c r="F257" s="34">
        <f t="shared" si="24"/>
        <v>4.830917874396135E-3</v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0</v>
      </c>
      <c r="D259" s="29">
        <v>0</v>
      </c>
      <c r="E259" s="34" t="str">
        <f t="shared" si="23"/>
        <v/>
      </c>
      <c r="F259" s="34" t="str">
        <f t="shared" si="24"/>
        <v/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0</v>
      </c>
      <c r="D262" s="29">
        <v>1</v>
      </c>
      <c r="E262" s="34" t="str">
        <f t="shared" si="23"/>
        <v/>
      </c>
      <c r="F262" s="34">
        <f t="shared" si="24"/>
        <v>1.6103059581320451E-3</v>
      </c>
      <c r="G262" s="31" t="str">
        <f t="shared" si="25"/>
        <v>0</v>
      </c>
      <c r="H262" s="26" t="str">
        <f t="shared" si="26"/>
        <v/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1</v>
      </c>
      <c r="E266" s="34" t="str">
        <f t="shared" si="23"/>
        <v/>
      </c>
      <c r="F266" s="34">
        <f t="shared" si="24"/>
        <v>1.6103059581320451E-3</v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7</v>
      </c>
      <c r="D268" s="29">
        <v>5</v>
      </c>
      <c r="E268" s="34">
        <f t="shared" si="23"/>
        <v>1.0719754977029096E-2</v>
      </c>
      <c r="F268" s="34">
        <f t="shared" si="24"/>
        <v>8.0515297906602248E-3</v>
      </c>
      <c r="G268" s="31">
        <f t="shared" si="25"/>
        <v>-0.2857142857142857</v>
      </c>
      <c r="H268" s="26">
        <f t="shared" si="26"/>
        <v>-3.0627871362940273E-3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3</v>
      </c>
      <c r="E272" s="34" t="str">
        <f t="shared" si="23"/>
        <v/>
      </c>
      <c r="F272" s="34">
        <f t="shared" si="24"/>
        <v>4.830917874396135E-3</v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0</v>
      </c>
      <c r="D273" s="29">
        <v>1</v>
      </c>
      <c r="E273" s="34" t="str">
        <f t="shared" si="23"/>
        <v/>
      </c>
      <c r="F273" s="34">
        <f t="shared" si="24"/>
        <v>1.6103059581320451E-3</v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1</v>
      </c>
      <c r="D286" s="29">
        <v>1</v>
      </c>
      <c r="E286" s="34">
        <f t="shared" si="27"/>
        <v>1.5313935681470138E-3</v>
      </c>
      <c r="F286" s="34">
        <f t="shared" si="28"/>
        <v>1.6103059581320451E-3</v>
      </c>
      <c r="G286" s="31">
        <f t="shared" si="29"/>
        <v>0</v>
      </c>
      <c r="H286" s="26">
        <f t="shared" si="30"/>
        <v>0</v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543</v>
      </c>
      <c r="D294" s="21">
        <f>SUM(D295:D499)</f>
        <v>3374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5.2136279926335174</v>
      </c>
      <c r="H294" s="22">
        <f>+IF(OR(AND(E294=""),(G294="")),"",E294*G294)</f>
        <v>5.2136279926335174</v>
      </c>
    </row>
    <row r="295" spans="2:8" s="17" customFormat="1" ht="15" x14ac:dyDescent="0.2">
      <c r="B295" s="3" t="s">
        <v>100</v>
      </c>
      <c r="C295" s="29">
        <v>10</v>
      </c>
      <c r="D295" s="29">
        <v>16</v>
      </c>
      <c r="E295" s="34">
        <f>+IF(C295=0,"",C295/C$294)</f>
        <v>1.841620626151013E-2</v>
      </c>
      <c r="F295" s="34">
        <f>+IF(D295=0,"",D295/D$294)</f>
        <v>4.7421458209839949E-3</v>
      </c>
      <c r="G295" s="31">
        <f>+IF(OR(AND(D295=0),(C295=0)),"0",((D295-C295)/C295))</f>
        <v>0.6</v>
      </c>
      <c r="H295" s="26">
        <f>+IF(OR(AND(E295=""),(G295="")),"",E295*G295)</f>
        <v>1.1049723756906079E-2</v>
      </c>
    </row>
    <row r="296" spans="2:8" s="17" customFormat="1" ht="15" x14ac:dyDescent="0.2">
      <c r="B296" s="3" t="s">
        <v>113</v>
      </c>
      <c r="C296" s="29">
        <v>2</v>
      </c>
      <c r="D296" s="29">
        <v>19</v>
      </c>
      <c r="E296" s="34">
        <f t="shared" ref="E296:E359" si="31">+IF(C296=0,"",C296/C$294)</f>
        <v>3.6832412523020259E-3</v>
      </c>
      <c r="F296" s="34">
        <f t="shared" ref="F296:F359" si="32">+IF(D296=0,"",D296/D$294)</f>
        <v>5.6312981624184943E-3</v>
      </c>
      <c r="G296" s="31">
        <f t="shared" ref="G296:G359" si="33">+IF(OR(AND(D296=0),(C296=0)),"0",((D296-C296)/C296))</f>
        <v>8.5</v>
      </c>
      <c r="H296" s="26">
        <f t="shared" ref="H296:H359" si="34">+IF(OR(AND(E296=""),(G296="")),"",E296*G296)</f>
        <v>3.1307550644567222E-2</v>
      </c>
    </row>
    <row r="297" spans="2:8" s="17" customFormat="1" ht="15" x14ac:dyDescent="0.2">
      <c r="B297" s="3" t="s">
        <v>104</v>
      </c>
      <c r="C297" s="29">
        <v>4</v>
      </c>
      <c r="D297" s="29">
        <v>2</v>
      </c>
      <c r="E297" s="34">
        <f t="shared" si="31"/>
        <v>7.3664825046040518E-3</v>
      </c>
      <c r="F297" s="34">
        <f t="shared" si="32"/>
        <v>5.9276822762299936E-4</v>
      </c>
      <c r="G297" s="31">
        <f t="shared" si="33"/>
        <v>-0.5</v>
      </c>
      <c r="H297" s="26">
        <f t="shared" si="34"/>
        <v>-3.6832412523020259E-3</v>
      </c>
    </row>
    <row r="298" spans="2:8" s="17" customFormat="1" ht="15" x14ac:dyDescent="0.2">
      <c r="B298" s="3" t="s">
        <v>95</v>
      </c>
      <c r="C298" s="29">
        <v>5</v>
      </c>
      <c r="D298" s="29">
        <v>360</v>
      </c>
      <c r="E298" s="34">
        <f t="shared" si="31"/>
        <v>9.2081031307550652E-3</v>
      </c>
      <c r="F298" s="34">
        <f t="shared" si="32"/>
        <v>0.10669828097213989</v>
      </c>
      <c r="G298" s="31">
        <f t="shared" si="33"/>
        <v>71</v>
      </c>
      <c r="H298" s="26">
        <f t="shared" si="34"/>
        <v>0.65377532228360968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2</v>
      </c>
      <c r="E300" s="34" t="str">
        <f t="shared" si="31"/>
        <v/>
      </c>
      <c r="F300" s="34">
        <f t="shared" si="32"/>
        <v>5.9276822762299936E-4</v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21</v>
      </c>
      <c r="D301" s="29">
        <v>74</v>
      </c>
      <c r="E301" s="34">
        <f t="shared" si="31"/>
        <v>3.8674033149171269E-2</v>
      </c>
      <c r="F301" s="34">
        <f t="shared" si="32"/>
        <v>2.1932424422050976E-2</v>
      </c>
      <c r="G301" s="31">
        <f t="shared" si="33"/>
        <v>2.5238095238095237</v>
      </c>
      <c r="H301" s="26">
        <f t="shared" si="34"/>
        <v>9.760589318600367E-2</v>
      </c>
    </row>
    <row r="302" spans="2:8" s="17" customFormat="1" ht="15" x14ac:dyDescent="0.2">
      <c r="B302" s="3" t="s">
        <v>109</v>
      </c>
      <c r="C302" s="29">
        <v>0</v>
      </c>
      <c r="D302" s="29">
        <v>0</v>
      </c>
      <c r="E302" s="34" t="str">
        <f t="shared" si="31"/>
        <v/>
      </c>
      <c r="F302" s="34" t="str">
        <f t="shared" si="32"/>
        <v/>
      </c>
      <c r="G302" s="31" t="str">
        <f t="shared" si="33"/>
        <v>0</v>
      </c>
      <c r="H302" s="26" t="str">
        <f t="shared" si="34"/>
        <v/>
      </c>
    </row>
    <row r="303" spans="2:8" s="17" customFormat="1" ht="30" x14ac:dyDescent="0.2">
      <c r="B303" s="3" t="s">
        <v>108</v>
      </c>
      <c r="C303" s="29">
        <v>1</v>
      </c>
      <c r="D303" s="29">
        <v>0</v>
      </c>
      <c r="E303" s="34">
        <f t="shared" si="31"/>
        <v>1.841620626151013E-3</v>
      </c>
      <c r="F303" s="34" t="str">
        <f t="shared" si="32"/>
        <v/>
      </c>
      <c r="G303" s="31" t="str">
        <f t="shared" si="33"/>
        <v>0</v>
      </c>
      <c r="H303" s="26">
        <f t="shared" si="34"/>
        <v>0</v>
      </c>
    </row>
    <row r="304" spans="2:8" s="17" customFormat="1" ht="15" x14ac:dyDescent="0.2">
      <c r="B304" s="3" t="s">
        <v>107</v>
      </c>
      <c r="C304" s="29">
        <v>2</v>
      </c>
      <c r="D304" s="29">
        <v>1</v>
      </c>
      <c r="E304" s="34">
        <f t="shared" si="31"/>
        <v>3.6832412523020259E-3</v>
      </c>
      <c r="F304" s="34">
        <f t="shared" si="32"/>
        <v>2.9638411381149968E-4</v>
      </c>
      <c r="G304" s="31">
        <f t="shared" si="33"/>
        <v>-0.5</v>
      </c>
      <c r="H304" s="26">
        <f t="shared" si="34"/>
        <v>-1.841620626151013E-3</v>
      </c>
    </row>
    <row r="305" spans="2:8" s="17" customFormat="1" ht="15" x14ac:dyDescent="0.2">
      <c r="B305" s="3" t="s">
        <v>351</v>
      </c>
      <c r="C305" s="29">
        <v>0</v>
      </c>
      <c r="D305" s="29">
        <v>0</v>
      </c>
      <c r="E305" s="34" t="str">
        <f t="shared" si="31"/>
        <v/>
      </c>
      <c r="F305" s="34" t="str">
        <f t="shared" si="32"/>
        <v/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43</v>
      </c>
      <c r="D307" s="29">
        <v>34</v>
      </c>
      <c r="E307" s="34">
        <f t="shared" si="31"/>
        <v>7.918968692449356E-2</v>
      </c>
      <c r="F307" s="34">
        <f t="shared" si="32"/>
        <v>1.0077059869590991E-2</v>
      </c>
      <c r="G307" s="31">
        <f t="shared" si="33"/>
        <v>-0.20930232558139536</v>
      </c>
      <c r="H307" s="26">
        <f t="shared" si="34"/>
        <v>-1.6574585635359119E-2</v>
      </c>
    </row>
    <row r="308" spans="2:8" s="17" customFormat="1" ht="15" x14ac:dyDescent="0.2">
      <c r="B308" s="3" t="s">
        <v>99</v>
      </c>
      <c r="C308" s="29">
        <v>1</v>
      </c>
      <c r="D308" s="29">
        <v>2</v>
      </c>
      <c r="E308" s="34">
        <f t="shared" si="31"/>
        <v>1.841620626151013E-3</v>
      </c>
      <c r="F308" s="34">
        <f t="shared" si="32"/>
        <v>5.9276822762299936E-4</v>
      </c>
      <c r="G308" s="31">
        <f t="shared" si="33"/>
        <v>1</v>
      </c>
      <c r="H308" s="26">
        <f t="shared" si="34"/>
        <v>1.841620626151013E-3</v>
      </c>
    </row>
    <row r="309" spans="2:8" s="17" customFormat="1" ht="15" x14ac:dyDescent="0.2">
      <c r="B309" s="3" t="s">
        <v>96</v>
      </c>
      <c r="C309" s="29">
        <v>1</v>
      </c>
      <c r="D309" s="29">
        <v>0</v>
      </c>
      <c r="E309" s="34">
        <f t="shared" si="31"/>
        <v>1.841620626151013E-3</v>
      </c>
      <c r="F309" s="34" t="str">
        <f t="shared" si="32"/>
        <v/>
      </c>
      <c r="G309" s="31" t="str">
        <f t="shared" si="33"/>
        <v>0</v>
      </c>
      <c r="H309" s="26">
        <f t="shared" si="34"/>
        <v>0</v>
      </c>
    </row>
    <row r="310" spans="2:8" s="17" customFormat="1" ht="15" x14ac:dyDescent="0.2">
      <c r="B310" s="3" t="s">
        <v>106</v>
      </c>
      <c r="C310" s="29">
        <v>28</v>
      </c>
      <c r="D310" s="29">
        <v>49</v>
      </c>
      <c r="E310" s="34">
        <f t="shared" si="31"/>
        <v>5.1565377532228361E-2</v>
      </c>
      <c r="F310" s="34">
        <f t="shared" si="32"/>
        <v>1.4522821576763486E-2</v>
      </c>
      <c r="G310" s="31">
        <f t="shared" si="33"/>
        <v>0.75</v>
      </c>
      <c r="H310" s="26">
        <f t="shared" si="34"/>
        <v>3.8674033149171269E-2</v>
      </c>
    </row>
    <row r="311" spans="2:8" s="17" customFormat="1" ht="15" x14ac:dyDescent="0.2">
      <c r="B311" s="3" t="s">
        <v>102</v>
      </c>
      <c r="C311" s="29">
        <v>11</v>
      </c>
      <c r="D311" s="29">
        <v>23</v>
      </c>
      <c r="E311" s="34">
        <f t="shared" si="31"/>
        <v>2.0257826887661142E-2</v>
      </c>
      <c r="F311" s="34">
        <f t="shared" si="32"/>
        <v>6.8168346176644933E-3</v>
      </c>
      <c r="G311" s="31">
        <f t="shared" si="33"/>
        <v>1.0909090909090908</v>
      </c>
      <c r="H311" s="26">
        <f t="shared" si="34"/>
        <v>2.2099447513812154E-2</v>
      </c>
    </row>
    <row r="312" spans="2:8" s="17" customFormat="1" ht="15" x14ac:dyDescent="0.2">
      <c r="B312" s="3" t="s">
        <v>97</v>
      </c>
      <c r="C312" s="29">
        <v>0</v>
      </c>
      <c r="D312" s="29">
        <v>0</v>
      </c>
      <c r="E312" s="34" t="str">
        <f t="shared" si="31"/>
        <v/>
      </c>
      <c r="F312" s="34" t="str">
        <f t="shared" si="32"/>
        <v/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12</v>
      </c>
      <c r="D314" s="29">
        <v>2228</v>
      </c>
      <c r="E314" s="34">
        <f t="shared" si="31"/>
        <v>2.2099447513812154E-2</v>
      </c>
      <c r="F314" s="34">
        <f t="shared" si="32"/>
        <v>0.66034380557202133</v>
      </c>
      <c r="G314" s="31">
        <f t="shared" si="33"/>
        <v>184.66666666666666</v>
      </c>
      <c r="H314" s="26">
        <f t="shared" si="34"/>
        <v>4.0810313075506439</v>
      </c>
    </row>
    <row r="315" spans="2:8" s="17" customFormat="1" ht="15" x14ac:dyDescent="0.2">
      <c r="B315" s="3" t="s">
        <v>354</v>
      </c>
      <c r="C315" s="29">
        <v>0</v>
      </c>
      <c r="D315" s="29">
        <v>0</v>
      </c>
      <c r="E315" s="34" t="str">
        <f t="shared" si="31"/>
        <v/>
      </c>
      <c r="F315" s="34" t="str">
        <f t="shared" si="32"/>
        <v/>
      </c>
      <c r="G315" s="31" t="str">
        <f t="shared" si="33"/>
        <v>0</v>
      </c>
      <c r="H315" s="26" t="str">
        <f t="shared" si="34"/>
        <v/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3</v>
      </c>
      <c r="D317" s="29">
        <v>1</v>
      </c>
      <c r="E317" s="34">
        <f t="shared" si="31"/>
        <v>5.5248618784530384E-3</v>
      </c>
      <c r="F317" s="34">
        <f t="shared" si="32"/>
        <v>2.9638411381149968E-4</v>
      </c>
      <c r="G317" s="31">
        <f t="shared" si="33"/>
        <v>-0.66666666666666663</v>
      </c>
      <c r="H317" s="26">
        <f t="shared" si="34"/>
        <v>-3.6832412523020255E-3</v>
      </c>
    </row>
    <row r="318" spans="2:8" s="17" customFormat="1" ht="15" x14ac:dyDescent="0.2">
      <c r="B318" s="3" t="s">
        <v>355</v>
      </c>
      <c r="C318" s="29">
        <v>16</v>
      </c>
      <c r="D318" s="29">
        <v>39</v>
      </c>
      <c r="E318" s="34">
        <f t="shared" si="31"/>
        <v>2.9465930018416207E-2</v>
      </c>
      <c r="F318" s="34">
        <f t="shared" si="32"/>
        <v>1.1558980438648489E-2</v>
      </c>
      <c r="G318" s="31">
        <f t="shared" si="33"/>
        <v>1.4375</v>
      </c>
      <c r="H318" s="26">
        <f t="shared" si="34"/>
        <v>4.2357274401473299E-2</v>
      </c>
    </row>
    <row r="319" spans="2:8" s="17" customFormat="1" ht="15" x14ac:dyDescent="0.2">
      <c r="B319" s="3" t="s">
        <v>115</v>
      </c>
      <c r="C319" s="29">
        <v>1</v>
      </c>
      <c r="D319" s="29">
        <v>0</v>
      </c>
      <c r="E319" s="34">
        <f t="shared" si="31"/>
        <v>1.841620626151013E-3</v>
      </c>
      <c r="F319" s="34" t="str">
        <f t="shared" si="32"/>
        <v/>
      </c>
      <c r="G319" s="31" t="str">
        <f t="shared" si="33"/>
        <v>0</v>
      </c>
      <c r="H319" s="26">
        <f t="shared" si="34"/>
        <v>0</v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1</v>
      </c>
      <c r="D323" s="29">
        <v>0</v>
      </c>
      <c r="E323" s="34">
        <f t="shared" si="31"/>
        <v>1.841620626151013E-3</v>
      </c>
      <c r="F323" s="34" t="str">
        <f t="shared" si="32"/>
        <v/>
      </c>
      <c r="G323" s="31" t="str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29">
        <v>2</v>
      </c>
      <c r="D324" s="29">
        <v>0</v>
      </c>
      <c r="E324" s="34">
        <f t="shared" si="31"/>
        <v>3.6832412523020259E-3</v>
      </c>
      <c r="F324" s="34" t="str">
        <f t="shared" si="32"/>
        <v/>
      </c>
      <c r="G324" s="31" t="str">
        <f t="shared" si="33"/>
        <v>0</v>
      </c>
      <c r="H324" s="26">
        <f t="shared" si="34"/>
        <v>0</v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9</v>
      </c>
      <c r="D326" s="29">
        <v>22</v>
      </c>
      <c r="E326" s="34">
        <f t="shared" si="31"/>
        <v>1.6574585635359115E-2</v>
      </c>
      <c r="F326" s="34">
        <f t="shared" si="32"/>
        <v>6.5204505038529937E-3</v>
      </c>
      <c r="G326" s="31">
        <f t="shared" si="33"/>
        <v>1.4444444444444444</v>
      </c>
      <c r="H326" s="26">
        <f t="shared" si="34"/>
        <v>2.3941068139963165E-2</v>
      </c>
    </row>
    <row r="327" spans="2:8" s="17" customFormat="1" ht="15" x14ac:dyDescent="0.2">
      <c r="B327" s="3" t="s">
        <v>358</v>
      </c>
      <c r="C327" s="29">
        <v>13</v>
      </c>
      <c r="D327" s="29">
        <v>0</v>
      </c>
      <c r="E327" s="34">
        <f t="shared" si="31"/>
        <v>2.3941068139963169E-2</v>
      </c>
      <c r="F327" s="34" t="str">
        <f t="shared" si="32"/>
        <v/>
      </c>
      <c r="G327" s="31" t="str">
        <f t="shared" si="33"/>
        <v>0</v>
      </c>
      <c r="H327" s="26">
        <f t="shared" si="34"/>
        <v>0</v>
      </c>
    </row>
    <row r="328" spans="2:8" s="17" customFormat="1" ht="15" x14ac:dyDescent="0.2">
      <c r="B328" s="3" t="s">
        <v>116</v>
      </c>
      <c r="C328" s="29">
        <v>0</v>
      </c>
      <c r="D328" s="29">
        <v>1</v>
      </c>
      <c r="E328" s="34" t="str">
        <f t="shared" si="31"/>
        <v/>
      </c>
      <c r="F328" s="34">
        <f t="shared" si="32"/>
        <v>2.9638411381149968E-4</v>
      </c>
      <c r="G328" s="31" t="str">
        <f t="shared" si="33"/>
        <v>0</v>
      </c>
      <c r="H328" s="26" t="str">
        <f t="shared" si="34"/>
        <v/>
      </c>
    </row>
    <row r="329" spans="2:8" s="17" customFormat="1" ht="15" x14ac:dyDescent="0.2">
      <c r="B329" s="3" t="s">
        <v>359</v>
      </c>
      <c r="C329" s="29">
        <v>0</v>
      </c>
      <c r="D329" s="29">
        <v>0</v>
      </c>
      <c r="E329" s="34" t="str">
        <f t="shared" si="31"/>
        <v/>
      </c>
      <c r="F329" s="34" t="str">
        <f t="shared" si="32"/>
        <v/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16</v>
      </c>
      <c r="D330" s="29">
        <v>2</v>
      </c>
      <c r="E330" s="34">
        <f t="shared" si="31"/>
        <v>2.9465930018416207E-2</v>
      </c>
      <c r="F330" s="34">
        <f t="shared" si="32"/>
        <v>5.9276822762299936E-4</v>
      </c>
      <c r="G330" s="31">
        <f t="shared" si="33"/>
        <v>-0.875</v>
      </c>
      <c r="H330" s="26">
        <f t="shared" si="34"/>
        <v>-2.5782688766114181E-2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41</v>
      </c>
      <c r="D332" s="29">
        <v>53</v>
      </c>
      <c r="E332" s="34">
        <f t="shared" si="31"/>
        <v>7.550644567219153E-2</v>
      </c>
      <c r="F332" s="34">
        <f t="shared" si="32"/>
        <v>1.5708358032009484E-2</v>
      </c>
      <c r="G332" s="31">
        <f t="shared" si="33"/>
        <v>0.29268292682926828</v>
      </c>
      <c r="H332" s="26">
        <f t="shared" si="34"/>
        <v>2.2099447513812154E-2</v>
      </c>
    </row>
    <row r="333" spans="2:8" s="17" customFormat="1" ht="15" x14ac:dyDescent="0.2">
      <c r="B333" s="3" t="s">
        <v>130</v>
      </c>
      <c r="C333" s="29">
        <v>119</v>
      </c>
      <c r="D333" s="29">
        <v>149</v>
      </c>
      <c r="E333" s="34">
        <f t="shared" si="31"/>
        <v>0.21915285451197053</v>
      </c>
      <c r="F333" s="34">
        <f t="shared" si="32"/>
        <v>4.4161232957913459E-2</v>
      </c>
      <c r="G333" s="31">
        <f t="shared" si="33"/>
        <v>0.25210084033613445</v>
      </c>
      <c r="H333" s="26">
        <f t="shared" si="34"/>
        <v>5.5248618784530384E-2</v>
      </c>
    </row>
    <row r="334" spans="2:8" s="17" customFormat="1" ht="15" x14ac:dyDescent="0.2">
      <c r="B334" s="3" t="s">
        <v>119</v>
      </c>
      <c r="C334" s="29">
        <v>1</v>
      </c>
      <c r="D334" s="29">
        <v>3</v>
      </c>
      <c r="E334" s="34">
        <f t="shared" si="31"/>
        <v>1.841620626151013E-3</v>
      </c>
      <c r="F334" s="34">
        <f t="shared" si="32"/>
        <v>8.891523414344991E-4</v>
      </c>
      <c r="G334" s="31">
        <f t="shared" si="33"/>
        <v>2</v>
      </c>
      <c r="H334" s="26">
        <f t="shared" si="34"/>
        <v>3.6832412523020259E-3</v>
      </c>
    </row>
    <row r="335" spans="2:8" s="17" customFormat="1" ht="15" x14ac:dyDescent="0.2">
      <c r="B335" s="3" t="s">
        <v>128</v>
      </c>
      <c r="C335" s="29">
        <v>15</v>
      </c>
      <c r="D335" s="29">
        <v>86</v>
      </c>
      <c r="E335" s="34">
        <f t="shared" si="31"/>
        <v>2.7624309392265192E-2</v>
      </c>
      <c r="F335" s="34">
        <f t="shared" si="32"/>
        <v>2.5489033787788974E-2</v>
      </c>
      <c r="G335" s="31">
        <f t="shared" si="33"/>
        <v>4.7333333333333334</v>
      </c>
      <c r="H335" s="26">
        <f t="shared" si="34"/>
        <v>0.13075506445672191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0</v>
      </c>
      <c r="D337" s="29">
        <v>0</v>
      </c>
      <c r="E337" s="34" t="str">
        <f t="shared" si="31"/>
        <v/>
      </c>
      <c r="F337" s="34" t="str">
        <f t="shared" si="32"/>
        <v/>
      </c>
      <c r="G337" s="31" t="str">
        <f t="shared" si="33"/>
        <v>0</v>
      </c>
      <c r="H337" s="26" t="str">
        <f t="shared" si="34"/>
        <v/>
      </c>
    </row>
    <row r="338" spans="2:8" s="17" customFormat="1" ht="30" x14ac:dyDescent="0.2">
      <c r="B338" s="3" t="s">
        <v>362</v>
      </c>
      <c r="C338" s="29">
        <v>0</v>
      </c>
      <c r="D338" s="29">
        <v>0</v>
      </c>
      <c r="E338" s="34" t="str">
        <f t="shared" si="31"/>
        <v/>
      </c>
      <c r="F338" s="34" t="str">
        <f t="shared" si="32"/>
        <v/>
      </c>
      <c r="G338" s="31" t="str">
        <f t="shared" si="33"/>
        <v>0</v>
      </c>
      <c r="H338" s="26" t="str">
        <f t="shared" si="34"/>
        <v/>
      </c>
    </row>
    <row r="339" spans="2:8" s="17" customFormat="1" ht="15" x14ac:dyDescent="0.2">
      <c r="B339" s="3" t="s">
        <v>363</v>
      </c>
      <c r="C339" s="29">
        <v>0</v>
      </c>
      <c r="D339" s="29">
        <v>0</v>
      </c>
      <c r="E339" s="34" t="str">
        <f t="shared" si="31"/>
        <v/>
      </c>
      <c r="F339" s="34" t="str">
        <f t="shared" si="32"/>
        <v/>
      </c>
      <c r="G339" s="31" t="str">
        <f t="shared" si="33"/>
        <v>0</v>
      </c>
      <c r="H339" s="26" t="str">
        <f t="shared" si="34"/>
        <v/>
      </c>
    </row>
    <row r="340" spans="2:8" s="17" customFormat="1" ht="15" x14ac:dyDescent="0.2">
      <c r="B340" s="3" t="s">
        <v>364</v>
      </c>
      <c r="C340" s="29">
        <v>0</v>
      </c>
      <c r="D340" s="29">
        <v>1</v>
      </c>
      <c r="E340" s="34" t="str">
        <f t="shared" si="31"/>
        <v/>
      </c>
      <c r="F340" s="34">
        <f t="shared" si="32"/>
        <v>2.9638411381149968E-4</v>
      </c>
      <c r="G340" s="31" t="str">
        <f t="shared" si="33"/>
        <v>0</v>
      </c>
      <c r="H340" s="26" t="str">
        <f t="shared" si="34"/>
        <v/>
      </c>
    </row>
    <row r="341" spans="2:8" s="17" customFormat="1" ht="15" x14ac:dyDescent="0.2">
      <c r="B341" s="3" t="s">
        <v>118</v>
      </c>
      <c r="C341" s="29">
        <v>0</v>
      </c>
      <c r="D341" s="29">
        <v>0</v>
      </c>
      <c r="E341" s="34" t="str">
        <f t="shared" si="31"/>
        <v/>
      </c>
      <c r="F341" s="34" t="str">
        <f t="shared" si="32"/>
        <v/>
      </c>
      <c r="G341" s="31" t="str">
        <f t="shared" si="33"/>
        <v>0</v>
      </c>
      <c r="H341" s="26" t="str">
        <f t="shared" si="34"/>
        <v/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0</v>
      </c>
      <c r="E343" s="34" t="str">
        <f t="shared" si="31"/>
        <v/>
      </c>
      <c r="F343" s="34" t="str">
        <f t="shared" si="32"/>
        <v/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4</v>
      </c>
      <c r="D344" s="29">
        <v>1</v>
      </c>
      <c r="E344" s="34">
        <f t="shared" si="31"/>
        <v>7.3664825046040518E-3</v>
      </c>
      <c r="F344" s="34">
        <f t="shared" si="32"/>
        <v>2.9638411381149968E-4</v>
      </c>
      <c r="G344" s="31">
        <f t="shared" si="33"/>
        <v>-0.75</v>
      </c>
      <c r="H344" s="26">
        <f t="shared" si="34"/>
        <v>-5.5248618784530384E-3</v>
      </c>
    </row>
    <row r="345" spans="2:8" s="17" customFormat="1" ht="15" x14ac:dyDescent="0.2">
      <c r="B345" s="3" t="s">
        <v>366</v>
      </c>
      <c r="C345" s="29">
        <v>0</v>
      </c>
      <c r="D345" s="29">
        <v>5</v>
      </c>
      <c r="E345" s="34" t="str">
        <f t="shared" si="31"/>
        <v/>
      </c>
      <c r="F345" s="34">
        <f t="shared" si="32"/>
        <v>1.4819205690574985E-3</v>
      </c>
      <c r="G345" s="31" t="str">
        <f t="shared" si="33"/>
        <v>0</v>
      </c>
      <c r="H345" s="26" t="str">
        <f t="shared" si="34"/>
        <v/>
      </c>
    </row>
    <row r="346" spans="2:8" s="17" customFormat="1" ht="15" x14ac:dyDescent="0.2">
      <c r="B346" s="3" t="s">
        <v>122</v>
      </c>
      <c r="C346" s="29">
        <v>0</v>
      </c>
      <c r="D346" s="29">
        <v>0</v>
      </c>
      <c r="E346" s="34" t="str">
        <f t="shared" si="31"/>
        <v/>
      </c>
      <c r="F346" s="34" t="str">
        <f t="shared" si="32"/>
        <v/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2</v>
      </c>
      <c r="D347" s="29">
        <v>3</v>
      </c>
      <c r="E347" s="34">
        <f t="shared" si="31"/>
        <v>3.6832412523020259E-3</v>
      </c>
      <c r="F347" s="34">
        <f t="shared" si="32"/>
        <v>8.891523414344991E-4</v>
      </c>
      <c r="G347" s="31">
        <f t="shared" si="33"/>
        <v>0.5</v>
      </c>
      <c r="H347" s="26">
        <f t="shared" si="34"/>
        <v>1.841620626151013E-3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0</v>
      </c>
      <c r="D350" s="29">
        <v>0</v>
      </c>
      <c r="E350" s="34" t="str">
        <f t="shared" si="31"/>
        <v/>
      </c>
      <c r="F350" s="34" t="str">
        <f t="shared" si="32"/>
        <v/>
      </c>
      <c r="G350" s="31" t="str">
        <f t="shared" si="33"/>
        <v>0</v>
      </c>
      <c r="H350" s="26" t="str">
        <f t="shared" si="34"/>
        <v/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2</v>
      </c>
      <c r="D353" s="29">
        <v>0</v>
      </c>
      <c r="E353" s="34">
        <f t="shared" si="31"/>
        <v>3.6832412523020259E-3</v>
      </c>
      <c r="F353" s="34" t="str">
        <f t="shared" si="32"/>
        <v/>
      </c>
      <c r="G353" s="31" t="str">
        <f t="shared" si="33"/>
        <v>0</v>
      </c>
      <c r="H353" s="26">
        <f t="shared" si="34"/>
        <v>0</v>
      </c>
    </row>
    <row r="354" spans="2:8" s="17" customFormat="1" ht="15" x14ac:dyDescent="0.2">
      <c r="B354" s="3" t="s">
        <v>124</v>
      </c>
      <c r="C354" s="29">
        <v>10</v>
      </c>
      <c r="D354" s="29">
        <v>28</v>
      </c>
      <c r="E354" s="34">
        <f t="shared" si="31"/>
        <v>1.841620626151013E-2</v>
      </c>
      <c r="F354" s="34">
        <f t="shared" si="32"/>
        <v>8.2987551867219917E-3</v>
      </c>
      <c r="G354" s="31">
        <f t="shared" si="33"/>
        <v>1.8</v>
      </c>
      <c r="H354" s="26">
        <f t="shared" si="34"/>
        <v>3.3149171270718238E-2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1</v>
      </c>
      <c r="E356" s="34" t="str">
        <f t="shared" si="31"/>
        <v/>
      </c>
      <c r="F356" s="34">
        <f t="shared" si="32"/>
        <v>2.9638411381149968E-4</v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0</v>
      </c>
      <c r="D357" s="29">
        <v>8</v>
      </c>
      <c r="E357" s="34" t="str">
        <f t="shared" si="31"/>
        <v/>
      </c>
      <c r="F357" s="34">
        <f t="shared" si="32"/>
        <v>2.3710729104919974E-3</v>
      </c>
      <c r="G357" s="31" t="str">
        <f t="shared" si="33"/>
        <v>0</v>
      </c>
      <c r="H357" s="26" t="str">
        <f t="shared" si="34"/>
        <v/>
      </c>
    </row>
    <row r="358" spans="2:8" s="17" customFormat="1" ht="15" x14ac:dyDescent="0.2">
      <c r="B358" s="3" t="s">
        <v>127</v>
      </c>
      <c r="C358" s="29">
        <v>3</v>
      </c>
      <c r="D358" s="29">
        <v>0</v>
      </c>
      <c r="E358" s="34">
        <f t="shared" si="31"/>
        <v>5.5248618784530384E-3</v>
      </c>
      <c r="F358" s="34" t="str">
        <f t="shared" si="32"/>
        <v/>
      </c>
      <c r="G358" s="31" t="str">
        <f t="shared" si="33"/>
        <v>0</v>
      </c>
      <c r="H358" s="26">
        <f t="shared" si="34"/>
        <v>0</v>
      </c>
    </row>
    <row r="359" spans="2:8" s="17" customFormat="1" ht="15" x14ac:dyDescent="0.2">
      <c r="B359" s="3" t="s">
        <v>123</v>
      </c>
      <c r="C359" s="29">
        <v>0</v>
      </c>
      <c r="D359" s="29">
        <v>0</v>
      </c>
      <c r="E359" s="34" t="str">
        <f t="shared" si="31"/>
        <v/>
      </c>
      <c r="F359" s="34" t="str">
        <f t="shared" si="32"/>
        <v/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1</v>
      </c>
      <c r="E362" s="34" t="str">
        <f t="shared" si="35"/>
        <v/>
      </c>
      <c r="F362" s="34">
        <f t="shared" si="36"/>
        <v>2.9638411381149968E-4</v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4</v>
      </c>
      <c r="D363" s="29">
        <v>11</v>
      </c>
      <c r="E363" s="34">
        <f t="shared" si="35"/>
        <v>7.3664825046040518E-3</v>
      </c>
      <c r="F363" s="34">
        <f t="shared" si="36"/>
        <v>3.2602252519264969E-3</v>
      </c>
      <c r="G363" s="31">
        <f t="shared" si="37"/>
        <v>1.75</v>
      </c>
      <c r="H363" s="26">
        <f t="shared" si="38"/>
        <v>1.289134438305709E-2</v>
      </c>
    </row>
    <row r="364" spans="2:8" s="17" customFormat="1" ht="15" x14ac:dyDescent="0.2">
      <c r="B364" s="3" t="s">
        <v>377</v>
      </c>
      <c r="C364" s="29">
        <v>1</v>
      </c>
      <c r="D364" s="29">
        <v>0</v>
      </c>
      <c r="E364" s="34">
        <f t="shared" si="35"/>
        <v>1.841620626151013E-3</v>
      </c>
      <c r="F364" s="34" t="str">
        <f t="shared" si="36"/>
        <v/>
      </c>
      <c r="G364" s="31" t="str">
        <f t="shared" si="37"/>
        <v>0</v>
      </c>
      <c r="H364" s="26">
        <f t="shared" si="38"/>
        <v>0</v>
      </c>
    </row>
    <row r="365" spans="2:8" s="17" customFormat="1" ht="30" x14ac:dyDescent="0.2">
      <c r="B365" s="3" t="s">
        <v>378</v>
      </c>
      <c r="C365" s="29">
        <v>0</v>
      </c>
      <c r="D365" s="29">
        <v>3</v>
      </c>
      <c r="E365" s="34" t="str">
        <f t="shared" si="35"/>
        <v/>
      </c>
      <c r="F365" s="34">
        <f t="shared" si="36"/>
        <v>8.891523414344991E-4</v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1</v>
      </c>
      <c r="D368" s="29">
        <v>2</v>
      </c>
      <c r="E368" s="34">
        <f t="shared" si="35"/>
        <v>1.841620626151013E-3</v>
      </c>
      <c r="F368" s="34">
        <f t="shared" si="36"/>
        <v>5.9276822762299936E-4</v>
      </c>
      <c r="G368" s="31">
        <f t="shared" si="37"/>
        <v>1</v>
      </c>
      <c r="H368" s="26">
        <f t="shared" si="38"/>
        <v>1.841620626151013E-3</v>
      </c>
    </row>
    <row r="369" spans="2:8" s="17" customFormat="1" ht="15" x14ac:dyDescent="0.2">
      <c r="B369" s="3" t="s">
        <v>381</v>
      </c>
      <c r="C369" s="29">
        <v>28</v>
      </c>
      <c r="D369" s="29">
        <v>2</v>
      </c>
      <c r="E369" s="34">
        <f t="shared" si="35"/>
        <v>5.1565377532228361E-2</v>
      </c>
      <c r="F369" s="34">
        <f t="shared" si="36"/>
        <v>5.9276822762299936E-4</v>
      </c>
      <c r="G369" s="31">
        <f t="shared" si="37"/>
        <v>-0.9285714285714286</v>
      </c>
      <c r="H369" s="26">
        <f t="shared" si="38"/>
        <v>-4.7882136279926338E-2</v>
      </c>
    </row>
    <row r="370" spans="2:8" s="17" customFormat="1" ht="15" x14ac:dyDescent="0.2">
      <c r="B370" s="3" t="s">
        <v>135</v>
      </c>
      <c r="C370" s="29">
        <v>0</v>
      </c>
      <c r="D370" s="29">
        <v>4</v>
      </c>
      <c r="E370" s="34" t="str">
        <f t="shared" si="35"/>
        <v/>
      </c>
      <c r="F370" s="34">
        <f t="shared" si="36"/>
        <v>1.1855364552459987E-3</v>
      </c>
      <c r="G370" s="31" t="str">
        <f t="shared" si="37"/>
        <v>0</v>
      </c>
      <c r="H370" s="26" t="str">
        <f t="shared" si="38"/>
        <v/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0</v>
      </c>
      <c r="D372" s="29">
        <v>25</v>
      </c>
      <c r="E372" s="34" t="str">
        <f t="shared" si="35"/>
        <v/>
      </c>
      <c r="F372" s="34">
        <f t="shared" si="36"/>
        <v>7.4096028452874923E-3</v>
      </c>
      <c r="G372" s="31" t="str">
        <f t="shared" si="37"/>
        <v>0</v>
      </c>
      <c r="H372" s="26" t="str">
        <f t="shared" si="38"/>
        <v/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0</v>
      </c>
      <c r="D375" s="29">
        <v>0</v>
      </c>
      <c r="E375" s="34" t="str">
        <f t="shared" si="35"/>
        <v/>
      </c>
      <c r="F375" s="34" t="str">
        <f t="shared" si="36"/>
        <v/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0</v>
      </c>
      <c r="E377" s="34" t="str">
        <f t="shared" si="35"/>
        <v/>
      </c>
      <c r="F377" s="34" t="str">
        <f t="shared" si="36"/>
        <v/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1</v>
      </c>
      <c r="D378" s="29">
        <v>3</v>
      </c>
      <c r="E378" s="34">
        <f t="shared" si="35"/>
        <v>1.841620626151013E-3</v>
      </c>
      <c r="F378" s="34">
        <f t="shared" si="36"/>
        <v>8.891523414344991E-4</v>
      </c>
      <c r="G378" s="31">
        <f t="shared" si="37"/>
        <v>2</v>
      </c>
      <c r="H378" s="26">
        <f t="shared" si="38"/>
        <v>3.6832412523020259E-3</v>
      </c>
    </row>
    <row r="379" spans="2:8" s="17" customFormat="1" ht="15" x14ac:dyDescent="0.2">
      <c r="B379" s="3" t="s">
        <v>384</v>
      </c>
      <c r="C379" s="29">
        <v>0</v>
      </c>
      <c r="D379" s="29">
        <v>0</v>
      </c>
      <c r="E379" s="34" t="str">
        <f t="shared" si="35"/>
        <v/>
      </c>
      <c r="F379" s="34" t="str">
        <f t="shared" si="36"/>
        <v/>
      </c>
      <c r="G379" s="31" t="str">
        <f t="shared" si="37"/>
        <v>0</v>
      </c>
      <c r="H379" s="26" t="str">
        <f t="shared" si="38"/>
        <v/>
      </c>
    </row>
    <row r="380" spans="2:8" s="17" customFormat="1" ht="30" x14ac:dyDescent="0.2">
      <c r="B380" s="3" t="s">
        <v>385</v>
      </c>
      <c r="C380" s="29">
        <v>0</v>
      </c>
      <c r="D380" s="29">
        <v>0</v>
      </c>
      <c r="E380" s="34" t="str">
        <f t="shared" si="35"/>
        <v/>
      </c>
      <c r="F380" s="34" t="str">
        <f t="shared" si="36"/>
        <v/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1</v>
      </c>
      <c r="D383" s="29">
        <v>1</v>
      </c>
      <c r="E383" s="34">
        <f t="shared" si="35"/>
        <v>1.841620626151013E-3</v>
      </c>
      <c r="F383" s="34">
        <f t="shared" si="36"/>
        <v>2.9638411381149968E-4</v>
      </c>
      <c r="G383" s="31">
        <f t="shared" si="37"/>
        <v>0</v>
      </c>
      <c r="H383" s="26">
        <f t="shared" si="38"/>
        <v>0</v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1</v>
      </c>
      <c r="D385" s="29">
        <v>0</v>
      </c>
      <c r="E385" s="34">
        <f t="shared" si="35"/>
        <v>1.841620626151013E-3</v>
      </c>
      <c r="F385" s="34" t="str">
        <f t="shared" si="36"/>
        <v/>
      </c>
      <c r="G385" s="31" t="str">
        <f t="shared" si="37"/>
        <v>0</v>
      </c>
      <c r="H385" s="26">
        <f t="shared" si="38"/>
        <v>0</v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6</v>
      </c>
      <c r="D387" s="29">
        <v>10</v>
      </c>
      <c r="E387" s="34">
        <f t="shared" si="35"/>
        <v>1.1049723756906077E-2</v>
      </c>
      <c r="F387" s="34">
        <f t="shared" si="36"/>
        <v>2.9638411381149969E-3</v>
      </c>
      <c r="G387" s="31">
        <f t="shared" si="37"/>
        <v>0.66666666666666663</v>
      </c>
      <c r="H387" s="26">
        <f t="shared" si="38"/>
        <v>7.366482504604051E-3</v>
      </c>
    </row>
    <row r="388" spans="2:8" s="17" customFormat="1" ht="15" x14ac:dyDescent="0.2">
      <c r="B388" s="3" t="s">
        <v>389</v>
      </c>
      <c r="C388" s="29">
        <v>1</v>
      </c>
      <c r="D388" s="29">
        <v>0</v>
      </c>
      <c r="E388" s="34">
        <f t="shared" si="35"/>
        <v>1.841620626151013E-3</v>
      </c>
      <c r="F388" s="34" t="str">
        <f t="shared" si="36"/>
        <v/>
      </c>
      <c r="G388" s="31" t="str">
        <f t="shared" si="37"/>
        <v>0</v>
      </c>
      <c r="H388" s="26">
        <f t="shared" si="38"/>
        <v>0</v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0</v>
      </c>
      <c r="D391" s="29">
        <v>1</v>
      </c>
      <c r="E391" s="34" t="str">
        <f t="shared" si="35"/>
        <v/>
      </c>
      <c r="F391" s="34">
        <f t="shared" si="36"/>
        <v>2.9638411381149968E-4</v>
      </c>
      <c r="G391" s="31" t="str">
        <f t="shared" si="37"/>
        <v>0</v>
      </c>
      <c r="H391" s="26" t="str">
        <f t="shared" si="38"/>
        <v/>
      </c>
    </row>
    <row r="392" spans="2:8" s="17" customFormat="1" ht="15" x14ac:dyDescent="0.2">
      <c r="B392" s="3" t="s">
        <v>140</v>
      </c>
      <c r="C392" s="29">
        <v>1</v>
      </c>
      <c r="D392" s="29">
        <v>1</v>
      </c>
      <c r="E392" s="34">
        <f t="shared" si="35"/>
        <v>1.841620626151013E-3</v>
      </c>
      <c r="F392" s="34">
        <f t="shared" si="36"/>
        <v>2.9638411381149968E-4</v>
      </c>
      <c r="G392" s="31">
        <f t="shared" si="37"/>
        <v>0</v>
      </c>
      <c r="H392" s="26">
        <f t="shared" si="38"/>
        <v>0</v>
      </c>
    </row>
    <row r="393" spans="2:8" s="17" customFormat="1" ht="15" x14ac:dyDescent="0.2">
      <c r="B393" s="3" t="s">
        <v>390</v>
      </c>
      <c r="C393" s="29">
        <v>23</v>
      </c>
      <c r="D393" s="29">
        <v>7</v>
      </c>
      <c r="E393" s="34">
        <f t="shared" si="35"/>
        <v>4.2357274401473299E-2</v>
      </c>
      <c r="F393" s="34">
        <f t="shared" si="36"/>
        <v>2.0746887966804979E-3</v>
      </c>
      <c r="G393" s="31">
        <f t="shared" si="37"/>
        <v>-0.69565217391304346</v>
      </c>
      <c r="H393" s="26">
        <f t="shared" si="38"/>
        <v>-2.9465930018416207E-2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1</v>
      </c>
      <c r="D398" s="29">
        <v>0</v>
      </c>
      <c r="E398" s="34">
        <f t="shared" si="35"/>
        <v>1.841620626151013E-3</v>
      </c>
      <c r="F398" s="34" t="str">
        <f t="shared" si="36"/>
        <v/>
      </c>
      <c r="G398" s="31" t="str">
        <f t="shared" si="37"/>
        <v>0</v>
      </c>
      <c r="H398" s="26">
        <f t="shared" si="38"/>
        <v>0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1</v>
      </c>
      <c r="D401" s="29">
        <v>0</v>
      </c>
      <c r="E401" s="34">
        <f t="shared" si="35"/>
        <v>1.841620626151013E-3</v>
      </c>
      <c r="F401" s="34" t="str">
        <f t="shared" si="36"/>
        <v/>
      </c>
      <c r="G401" s="31" t="str">
        <f t="shared" si="37"/>
        <v>0</v>
      </c>
      <c r="H401" s="26">
        <f t="shared" si="38"/>
        <v>0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0</v>
      </c>
      <c r="E403" s="34" t="str">
        <f t="shared" si="35"/>
        <v/>
      </c>
      <c r="F403" s="34" t="str">
        <f t="shared" si="36"/>
        <v/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0</v>
      </c>
      <c r="E405" s="34" t="str">
        <f t="shared" si="35"/>
        <v/>
      </c>
      <c r="F405" s="34" t="str">
        <f t="shared" si="36"/>
        <v/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0</v>
      </c>
      <c r="D406" s="29">
        <v>7</v>
      </c>
      <c r="E406" s="34" t="str">
        <f t="shared" si="35"/>
        <v/>
      </c>
      <c r="F406" s="34">
        <f t="shared" si="36"/>
        <v>2.0746887966804979E-3</v>
      </c>
      <c r="G406" s="31" t="str">
        <f t="shared" si="37"/>
        <v>0</v>
      </c>
      <c r="H406" s="26" t="str">
        <f t="shared" si="38"/>
        <v/>
      </c>
    </row>
    <row r="407" spans="2:8" s="17" customFormat="1" ht="15" x14ac:dyDescent="0.2">
      <c r="B407" s="3" t="s">
        <v>398</v>
      </c>
      <c r="C407" s="29">
        <v>0</v>
      </c>
      <c r="D407" s="29">
        <v>0</v>
      </c>
      <c r="E407" s="34" t="str">
        <f t="shared" si="35"/>
        <v/>
      </c>
      <c r="F407" s="34" t="str">
        <f t="shared" si="36"/>
        <v/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2</v>
      </c>
      <c r="D408" s="29">
        <v>24</v>
      </c>
      <c r="E408" s="34">
        <f t="shared" si="35"/>
        <v>3.6832412523020259E-3</v>
      </c>
      <c r="F408" s="34">
        <f t="shared" si="36"/>
        <v>7.1132187314759928E-3</v>
      </c>
      <c r="G408" s="31">
        <f t="shared" si="37"/>
        <v>11</v>
      </c>
      <c r="H408" s="26">
        <f t="shared" si="38"/>
        <v>4.0515653775322284E-2</v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0</v>
      </c>
      <c r="D411" s="29">
        <v>0</v>
      </c>
      <c r="E411" s="34" t="str">
        <f t="shared" si="35"/>
        <v/>
      </c>
      <c r="F411" s="34" t="str">
        <f t="shared" si="36"/>
        <v/>
      </c>
      <c r="G411" s="31" t="str">
        <f t="shared" si="37"/>
        <v>0</v>
      </c>
      <c r="H411" s="26" t="str">
        <f t="shared" si="38"/>
        <v/>
      </c>
    </row>
    <row r="412" spans="2:8" s="17" customFormat="1" ht="30" x14ac:dyDescent="0.2">
      <c r="B412" s="3" t="s">
        <v>402</v>
      </c>
      <c r="C412" s="29">
        <v>2</v>
      </c>
      <c r="D412" s="29">
        <v>1</v>
      </c>
      <c r="E412" s="34">
        <f t="shared" si="35"/>
        <v>3.6832412523020259E-3</v>
      </c>
      <c r="F412" s="34">
        <f t="shared" si="36"/>
        <v>2.9638411381149968E-4</v>
      </c>
      <c r="G412" s="31">
        <f t="shared" si="37"/>
        <v>-0.5</v>
      </c>
      <c r="H412" s="26">
        <f t="shared" si="38"/>
        <v>-1.841620626151013E-3</v>
      </c>
    </row>
    <row r="413" spans="2:8" s="17" customFormat="1" ht="30" x14ac:dyDescent="0.2">
      <c r="B413" s="3" t="s">
        <v>403</v>
      </c>
      <c r="C413" s="29">
        <v>1</v>
      </c>
      <c r="D413" s="29">
        <v>0</v>
      </c>
      <c r="E413" s="34">
        <f t="shared" si="35"/>
        <v>1.841620626151013E-3</v>
      </c>
      <c r="F413" s="34" t="str">
        <f t="shared" si="36"/>
        <v/>
      </c>
      <c r="G413" s="31" t="str">
        <f t="shared" si="37"/>
        <v>0</v>
      </c>
      <c r="H413" s="26">
        <f t="shared" si="38"/>
        <v>0</v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0</v>
      </c>
      <c r="D422" s="29">
        <v>0</v>
      </c>
      <c r="E422" s="34" t="str">
        <f t="shared" si="35"/>
        <v/>
      </c>
      <c r="F422" s="34" t="str">
        <f t="shared" si="36"/>
        <v/>
      </c>
      <c r="G422" s="31" t="str">
        <f t="shared" si="37"/>
        <v>0</v>
      </c>
      <c r="H422" s="26" t="str">
        <f t="shared" si="38"/>
        <v/>
      </c>
    </row>
    <row r="423" spans="2:8" s="17" customFormat="1" ht="30" x14ac:dyDescent="0.2">
      <c r="B423" s="3" t="s">
        <v>410</v>
      </c>
      <c r="C423" s="29">
        <v>6</v>
      </c>
      <c r="D423" s="29">
        <v>0</v>
      </c>
      <c r="E423" s="34">
        <f t="shared" si="35"/>
        <v>1.1049723756906077E-2</v>
      </c>
      <c r="F423" s="34" t="str">
        <f t="shared" si="36"/>
        <v/>
      </c>
      <c r="G423" s="31" t="str">
        <f t="shared" si="37"/>
        <v>0</v>
      </c>
      <c r="H423" s="26">
        <f t="shared" si="38"/>
        <v>0</v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0</v>
      </c>
      <c r="D432" s="29">
        <v>0</v>
      </c>
      <c r="E432" s="34" t="str">
        <f t="shared" si="39"/>
        <v/>
      </c>
      <c r="F432" s="34" t="str">
        <f t="shared" si="40"/>
        <v/>
      </c>
      <c r="G432" s="31" t="str">
        <f t="shared" si="41"/>
        <v>0</v>
      </c>
      <c r="H432" s="26" t="str">
        <f t="shared" si="42"/>
        <v/>
      </c>
    </row>
    <row r="433" spans="2:8" s="17" customFormat="1" ht="15" x14ac:dyDescent="0.2">
      <c r="B433" s="3" t="s">
        <v>162</v>
      </c>
      <c r="C433" s="29">
        <v>2</v>
      </c>
      <c r="D433" s="29">
        <v>4</v>
      </c>
      <c r="E433" s="34">
        <f t="shared" si="39"/>
        <v>3.6832412523020259E-3</v>
      </c>
      <c r="F433" s="34">
        <f t="shared" si="40"/>
        <v>1.1855364552459987E-3</v>
      </c>
      <c r="G433" s="31">
        <f t="shared" si="41"/>
        <v>1</v>
      </c>
      <c r="H433" s="26">
        <f t="shared" si="42"/>
        <v>3.6832412523020259E-3</v>
      </c>
    </row>
    <row r="434" spans="2:8" s="17" customFormat="1" ht="45" x14ac:dyDescent="0.2">
      <c r="B434" s="3" t="s">
        <v>418</v>
      </c>
      <c r="C434" s="29">
        <v>1</v>
      </c>
      <c r="D434" s="29">
        <v>0</v>
      </c>
      <c r="E434" s="34">
        <f t="shared" si="39"/>
        <v>1.841620626151013E-3</v>
      </c>
      <c r="F434" s="34" t="str">
        <f t="shared" si="40"/>
        <v/>
      </c>
      <c r="G434" s="31" t="str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0</v>
      </c>
      <c r="E436" s="34" t="str">
        <f t="shared" si="39"/>
        <v/>
      </c>
      <c r="F436" s="34" t="str">
        <f t="shared" si="40"/>
        <v/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0</v>
      </c>
      <c r="D437" s="29">
        <v>1</v>
      </c>
      <c r="E437" s="34" t="str">
        <f t="shared" si="39"/>
        <v/>
      </c>
      <c r="F437" s="34">
        <f t="shared" si="40"/>
        <v>2.9638411381149968E-4</v>
      </c>
      <c r="G437" s="31" t="str">
        <f t="shared" si="41"/>
        <v>0</v>
      </c>
      <c r="H437" s="26" t="str">
        <f t="shared" si="42"/>
        <v/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0</v>
      </c>
      <c r="D441" s="29">
        <v>0</v>
      </c>
      <c r="E441" s="34" t="str">
        <f t="shared" si="39"/>
        <v/>
      </c>
      <c r="F441" s="34" t="str">
        <f t="shared" si="40"/>
        <v/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0</v>
      </c>
      <c r="D450" s="29">
        <v>2</v>
      </c>
      <c r="E450" s="34" t="str">
        <f t="shared" si="39"/>
        <v/>
      </c>
      <c r="F450" s="34">
        <f t="shared" si="40"/>
        <v>5.9276822762299936E-4</v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1</v>
      </c>
      <c r="E455" s="34" t="str">
        <f t="shared" si="39"/>
        <v/>
      </c>
      <c r="F455" s="34">
        <f t="shared" si="40"/>
        <v>2.9638411381149968E-4</v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0</v>
      </c>
      <c r="D460" s="29">
        <v>2</v>
      </c>
      <c r="E460" s="34" t="str">
        <f t="shared" si="39"/>
        <v/>
      </c>
      <c r="F460" s="34">
        <f t="shared" si="40"/>
        <v>5.9276822762299936E-4</v>
      </c>
      <c r="G460" s="31" t="str">
        <f t="shared" si="41"/>
        <v>0</v>
      </c>
      <c r="H460" s="26" t="str">
        <f t="shared" si="42"/>
        <v/>
      </c>
    </row>
    <row r="461" spans="2:8" s="17" customFormat="1" ht="30" x14ac:dyDescent="0.2">
      <c r="B461" s="3" t="s">
        <v>173</v>
      </c>
      <c r="C461" s="29">
        <v>0</v>
      </c>
      <c r="D461" s="29">
        <v>1</v>
      </c>
      <c r="E461" s="34" t="str">
        <f t="shared" si="39"/>
        <v/>
      </c>
      <c r="F461" s="34">
        <f t="shared" si="40"/>
        <v>2.9638411381149968E-4</v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2</v>
      </c>
      <c r="D463" s="29">
        <v>3</v>
      </c>
      <c r="E463" s="34">
        <f t="shared" si="39"/>
        <v>3.6832412523020259E-3</v>
      </c>
      <c r="F463" s="34">
        <f t="shared" si="40"/>
        <v>8.891523414344991E-4</v>
      </c>
      <c r="G463" s="31">
        <f t="shared" si="41"/>
        <v>0.5</v>
      </c>
      <c r="H463" s="26">
        <f t="shared" si="42"/>
        <v>1.841620626151013E-3</v>
      </c>
    </row>
    <row r="464" spans="2:8" s="17" customFormat="1" ht="15" x14ac:dyDescent="0.2">
      <c r="B464" s="3" t="s">
        <v>478</v>
      </c>
      <c r="C464" s="29">
        <v>1</v>
      </c>
      <c r="D464" s="29">
        <v>0</v>
      </c>
      <c r="E464" s="34">
        <f t="shared" si="39"/>
        <v>1.841620626151013E-3</v>
      </c>
      <c r="F464" s="34" t="str">
        <f t="shared" si="40"/>
        <v/>
      </c>
      <c r="G464" s="31" t="str">
        <f t="shared" si="41"/>
        <v>0</v>
      </c>
      <c r="H464" s="26">
        <f t="shared" si="42"/>
        <v>0</v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1</v>
      </c>
      <c r="D466" s="29">
        <v>0</v>
      </c>
      <c r="E466" s="34">
        <f t="shared" si="39"/>
        <v>1.841620626151013E-3</v>
      </c>
      <c r="F466" s="34" t="str">
        <f t="shared" si="40"/>
        <v/>
      </c>
      <c r="G466" s="31" t="str">
        <f t="shared" si="41"/>
        <v>0</v>
      </c>
      <c r="H466" s="26">
        <f t="shared" si="42"/>
        <v>0</v>
      </c>
    </row>
    <row r="467" spans="2:8" s="17" customFormat="1" ht="15" x14ac:dyDescent="0.2">
      <c r="B467" s="3" t="s">
        <v>479</v>
      </c>
      <c r="C467" s="29">
        <v>38</v>
      </c>
      <c r="D467" s="29">
        <v>9</v>
      </c>
      <c r="E467" s="34">
        <f t="shared" si="39"/>
        <v>6.9981583793738492E-2</v>
      </c>
      <c r="F467" s="34">
        <f t="shared" si="40"/>
        <v>2.6674570243034974E-3</v>
      </c>
      <c r="G467" s="31">
        <f t="shared" si="41"/>
        <v>-0.76315789473684215</v>
      </c>
      <c r="H467" s="26">
        <f t="shared" si="42"/>
        <v>-5.3406998158379376E-2</v>
      </c>
    </row>
    <row r="468" spans="2:8" s="17" customFormat="1" ht="15" x14ac:dyDescent="0.2">
      <c r="B468" s="3" t="s">
        <v>182</v>
      </c>
      <c r="C468" s="29">
        <v>2</v>
      </c>
      <c r="D468" s="29">
        <v>0</v>
      </c>
      <c r="E468" s="34">
        <f t="shared" si="39"/>
        <v>3.6832412523020259E-3</v>
      </c>
      <c r="F468" s="34" t="str">
        <f t="shared" si="40"/>
        <v/>
      </c>
      <c r="G468" s="31" t="str">
        <f t="shared" si="41"/>
        <v>0</v>
      </c>
      <c r="H468" s="26">
        <f t="shared" si="42"/>
        <v>0</v>
      </c>
    </row>
    <row r="469" spans="2:8" s="17" customFormat="1" ht="15" x14ac:dyDescent="0.2">
      <c r="B469" s="3" t="s">
        <v>175</v>
      </c>
      <c r="C469" s="29">
        <v>0</v>
      </c>
      <c r="D469" s="29">
        <v>1</v>
      </c>
      <c r="E469" s="34" t="str">
        <f t="shared" si="39"/>
        <v/>
      </c>
      <c r="F469" s="34">
        <f t="shared" si="40"/>
        <v>2.9638411381149968E-4</v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1</v>
      </c>
      <c r="E473" s="34" t="str">
        <f t="shared" si="39"/>
        <v/>
      </c>
      <c r="F473" s="34">
        <f t="shared" si="40"/>
        <v>2.9638411381149968E-4</v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1</v>
      </c>
      <c r="E475" s="34" t="str">
        <f t="shared" si="39"/>
        <v/>
      </c>
      <c r="F475" s="34">
        <f t="shared" si="40"/>
        <v>2.9638411381149968E-4</v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1</v>
      </c>
      <c r="D476" s="29">
        <v>0</v>
      </c>
      <c r="E476" s="34">
        <f t="shared" si="39"/>
        <v>1.841620626151013E-3</v>
      </c>
      <c r="F476" s="34" t="str">
        <f t="shared" si="40"/>
        <v/>
      </c>
      <c r="G476" s="31" t="str">
        <f t="shared" si="41"/>
        <v>0</v>
      </c>
      <c r="H476" s="26">
        <f t="shared" si="42"/>
        <v>0</v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0</v>
      </c>
      <c r="D478" s="29">
        <v>1</v>
      </c>
      <c r="E478" s="34" t="str">
        <f t="shared" si="39"/>
        <v/>
      </c>
      <c r="F478" s="34">
        <f t="shared" si="40"/>
        <v>2.9638411381149968E-4</v>
      </c>
      <c r="G478" s="31" t="str">
        <f t="shared" si="41"/>
        <v>0</v>
      </c>
      <c r="H478" s="26" t="str">
        <f t="shared" si="42"/>
        <v/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0</v>
      </c>
      <c r="E480" s="34" t="str">
        <f t="shared" si="39"/>
        <v/>
      </c>
      <c r="F480" s="34" t="str">
        <f t="shared" si="40"/>
        <v/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0</v>
      </c>
      <c r="D483" s="29">
        <v>9</v>
      </c>
      <c r="E483" s="34" t="str">
        <f t="shared" si="39"/>
        <v/>
      </c>
      <c r="F483" s="34">
        <f t="shared" si="40"/>
        <v>2.6674570243034974E-3</v>
      </c>
      <c r="G483" s="31" t="str">
        <f t="shared" si="41"/>
        <v>0</v>
      </c>
      <c r="H483" s="26" t="str">
        <f t="shared" si="42"/>
        <v/>
      </c>
    </row>
    <row r="484" spans="2:8" s="17" customFormat="1" ht="30" x14ac:dyDescent="0.2">
      <c r="B484" s="3" t="s">
        <v>184</v>
      </c>
      <c r="C484" s="29">
        <v>1</v>
      </c>
      <c r="D484" s="29">
        <v>3</v>
      </c>
      <c r="E484" s="34">
        <f t="shared" si="39"/>
        <v>1.841620626151013E-3</v>
      </c>
      <c r="F484" s="34">
        <f t="shared" si="40"/>
        <v>8.891523414344991E-4</v>
      </c>
      <c r="G484" s="31">
        <f t="shared" si="41"/>
        <v>2</v>
      </c>
      <c r="H484" s="26">
        <f t="shared" si="42"/>
        <v>3.6832412523020259E-3</v>
      </c>
    </row>
    <row r="485" spans="2:8" s="17" customFormat="1" ht="15" x14ac:dyDescent="0.2">
      <c r="B485" s="3" t="s">
        <v>443</v>
      </c>
      <c r="C485" s="29">
        <v>13</v>
      </c>
      <c r="D485" s="29">
        <v>18</v>
      </c>
      <c r="E485" s="34">
        <f t="shared" si="39"/>
        <v>2.3941068139963169E-2</v>
      </c>
      <c r="F485" s="34">
        <f t="shared" si="40"/>
        <v>5.3349140486069948E-3</v>
      </c>
      <c r="G485" s="31">
        <f t="shared" si="41"/>
        <v>0.38461538461538464</v>
      </c>
      <c r="H485" s="26">
        <f t="shared" si="42"/>
        <v>9.2081031307550652E-3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1</v>
      </c>
      <c r="D487" s="29">
        <v>0</v>
      </c>
      <c r="E487" s="34">
        <f t="shared" si="39"/>
        <v>1.841620626151013E-3</v>
      </c>
      <c r="F487" s="34" t="str">
        <f t="shared" si="40"/>
        <v/>
      </c>
      <c r="G487" s="31" t="str">
        <f t="shared" si="41"/>
        <v>0</v>
      </c>
      <c r="H487" s="26">
        <f t="shared" si="42"/>
        <v>0</v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0</v>
      </c>
      <c r="D491" s="29">
        <v>0</v>
      </c>
      <c r="E491" s="34" t="str">
        <f t="shared" si="43"/>
        <v/>
      </c>
      <c r="F491" s="34" t="str">
        <f t="shared" si="44"/>
        <v/>
      </c>
      <c r="G491" s="31" t="str">
        <f t="shared" si="45"/>
        <v>0</v>
      </c>
      <c r="H491" s="26" t="str">
        <f t="shared" si="46"/>
        <v/>
      </c>
    </row>
    <row r="492" spans="2:8" s="17" customFormat="1" ht="15" x14ac:dyDescent="0.2">
      <c r="B492" s="3" t="s">
        <v>480</v>
      </c>
      <c r="C492" s="29">
        <v>0</v>
      </c>
      <c r="D492" s="29">
        <v>1</v>
      </c>
      <c r="E492" s="34" t="str">
        <f t="shared" si="43"/>
        <v/>
      </c>
      <c r="F492" s="34">
        <f t="shared" si="44"/>
        <v>2.9638411381149968E-4</v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0</v>
      </c>
      <c r="D493" s="29">
        <v>0</v>
      </c>
      <c r="E493" s="34" t="str">
        <f t="shared" si="43"/>
        <v/>
      </c>
      <c r="F493" s="34" t="str">
        <f t="shared" si="44"/>
        <v/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591</v>
      </c>
      <c r="D505" s="21">
        <f>SUM(D506:D530)</f>
        <v>1314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1.2233502538071066</v>
      </c>
      <c r="H505" s="22">
        <f>+IF(OR(AND(E505=""),(G505="")),"",E505*G505)</f>
        <v>1.2233502538071066</v>
      </c>
    </row>
    <row r="506" spans="2:8" s="17" customFormat="1" ht="15" x14ac:dyDescent="0.2">
      <c r="B506" s="3" t="s">
        <v>454</v>
      </c>
      <c r="C506" s="29">
        <v>0</v>
      </c>
      <c r="D506" s="29">
        <v>1</v>
      </c>
      <c r="E506" s="34" t="str">
        <f>+IF(C506=0,"",C506/C$505)</f>
        <v/>
      </c>
      <c r="F506" s="34">
        <f>+IF(D506=0,"",D506/D$505)</f>
        <v>7.6103500761035003E-4</v>
      </c>
      <c r="G506" s="31" t="str">
        <f>+IF(OR(AND(D506=0),(C506=0)),"0",((D506-C506)/C506))</f>
        <v>0</v>
      </c>
      <c r="H506" s="26" t="str">
        <f>+IF(OR(AND(E506=""),(G506="")),"",E506*G506)</f>
        <v/>
      </c>
    </row>
    <row r="507" spans="2:8" s="17" customFormat="1" ht="15" x14ac:dyDescent="0.2">
      <c r="B507" s="3" t="s">
        <v>187</v>
      </c>
      <c r="C507" s="29">
        <v>219</v>
      </c>
      <c r="D507" s="29">
        <v>146</v>
      </c>
      <c r="E507" s="34">
        <f t="shared" ref="E507:E529" si="47">+IF(C507=0,"",C507/C$505)</f>
        <v>0.37055837563451777</v>
      </c>
      <c r="F507" s="34">
        <f t="shared" ref="F507:F529" si="48">+IF(D507=0,"",D507/D$505)</f>
        <v>0.1111111111111111</v>
      </c>
      <c r="G507" s="31">
        <f t="shared" ref="G507:G529" si="49">+IF(OR(AND(D507=0),(C507=0)),"0",((D507-C507)/C507))</f>
        <v>-0.33333333333333331</v>
      </c>
      <c r="H507" s="26">
        <f t="shared" ref="H507:H530" si="50">+IF(OR(AND(E507=""),(G507="")),"",E507*G507)</f>
        <v>-0.12351945854483926</v>
      </c>
    </row>
    <row r="508" spans="2:8" s="17" customFormat="1" ht="15" x14ac:dyDescent="0.2">
      <c r="B508" s="3" t="s">
        <v>455</v>
      </c>
      <c r="C508" s="29">
        <v>89</v>
      </c>
      <c r="D508" s="29">
        <v>70</v>
      </c>
      <c r="E508" s="34">
        <f t="shared" si="47"/>
        <v>0.15059221658206429</v>
      </c>
      <c r="F508" s="34">
        <f t="shared" si="48"/>
        <v>5.3272450532724502E-2</v>
      </c>
      <c r="G508" s="31">
        <f t="shared" si="49"/>
        <v>-0.21348314606741572</v>
      </c>
      <c r="H508" s="26">
        <f t="shared" si="50"/>
        <v>-3.2148900169204735E-2</v>
      </c>
    </row>
    <row r="509" spans="2:8" s="17" customFormat="1" ht="15" x14ac:dyDescent="0.2">
      <c r="B509" s="3" t="s">
        <v>456</v>
      </c>
      <c r="C509" s="29">
        <v>131</v>
      </c>
      <c r="D509" s="29">
        <v>139</v>
      </c>
      <c r="E509" s="34">
        <f t="shared" si="47"/>
        <v>0.22165820642978004</v>
      </c>
      <c r="F509" s="34">
        <f t="shared" si="48"/>
        <v>0.10578386605783865</v>
      </c>
      <c r="G509" s="31">
        <f t="shared" si="49"/>
        <v>6.1068702290076333E-2</v>
      </c>
      <c r="H509" s="26">
        <f t="shared" si="50"/>
        <v>1.3536379018612521E-2</v>
      </c>
    </row>
    <row r="510" spans="2:8" s="17" customFormat="1" ht="15" x14ac:dyDescent="0.2">
      <c r="B510" s="3" t="s">
        <v>188</v>
      </c>
      <c r="C510" s="29">
        <v>2</v>
      </c>
      <c r="D510" s="29">
        <v>2</v>
      </c>
      <c r="E510" s="34">
        <f t="shared" si="47"/>
        <v>3.3840947546531302E-3</v>
      </c>
      <c r="F510" s="34">
        <f t="shared" si="48"/>
        <v>1.5220700152207001E-3</v>
      </c>
      <c r="G510" s="31">
        <f t="shared" si="49"/>
        <v>0</v>
      </c>
      <c r="H510" s="26">
        <f t="shared" si="50"/>
        <v>0</v>
      </c>
    </row>
    <row r="511" spans="2:8" s="17" customFormat="1" ht="15" x14ac:dyDescent="0.2">
      <c r="B511" s="3" t="s">
        <v>186</v>
      </c>
      <c r="C511" s="29">
        <v>1</v>
      </c>
      <c r="D511" s="29">
        <v>3</v>
      </c>
      <c r="E511" s="34">
        <f t="shared" si="47"/>
        <v>1.6920473773265651E-3</v>
      </c>
      <c r="F511" s="34">
        <f t="shared" si="48"/>
        <v>2.2831050228310501E-3</v>
      </c>
      <c r="G511" s="31">
        <f t="shared" si="49"/>
        <v>2</v>
      </c>
      <c r="H511" s="26">
        <f t="shared" si="50"/>
        <v>3.3840947546531302E-3</v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1</v>
      </c>
      <c r="E513" s="34" t="str">
        <f t="shared" si="47"/>
        <v/>
      </c>
      <c r="F513" s="34">
        <f t="shared" si="48"/>
        <v>7.6103500761035003E-4</v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1</v>
      </c>
      <c r="E514" s="34" t="str">
        <f t="shared" si="47"/>
        <v/>
      </c>
      <c r="F514" s="34">
        <f t="shared" si="48"/>
        <v>7.6103500761035003E-4</v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0</v>
      </c>
      <c r="D515" s="29">
        <v>3</v>
      </c>
      <c r="E515" s="34" t="str">
        <f t="shared" si="47"/>
        <v/>
      </c>
      <c r="F515" s="34">
        <f t="shared" si="48"/>
        <v>2.2831050228310501E-3</v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0</v>
      </c>
      <c r="D516" s="29">
        <v>1</v>
      </c>
      <c r="E516" s="34" t="str">
        <f t="shared" si="47"/>
        <v/>
      </c>
      <c r="F516" s="34">
        <f t="shared" si="48"/>
        <v>7.6103500761035003E-4</v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1</v>
      </c>
      <c r="D517" s="29">
        <v>35</v>
      </c>
      <c r="E517" s="34">
        <f t="shared" si="47"/>
        <v>1.6920473773265651E-3</v>
      </c>
      <c r="F517" s="34">
        <f t="shared" si="48"/>
        <v>2.6636225266362251E-2</v>
      </c>
      <c r="G517" s="31">
        <f t="shared" si="49"/>
        <v>34</v>
      </c>
      <c r="H517" s="26">
        <f t="shared" si="50"/>
        <v>5.7529610829103212E-2</v>
      </c>
    </row>
    <row r="518" spans="2:8" s="17" customFormat="1" ht="15" x14ac:dyDescent="0.2">
      <c r="B518" s="3" t="s">
        <v>190</v>
      </c>
      <c r="C518" s="29">
        <v>65</v>
      </c>
      <c r="D518" s="29">
        <v>20</v>
      </c>
      <c r="E518" s="34">
        <f t="shared" si="47"/>
        <v>0.10998307952622674</v>
      </c>
      <c r="F518" s="34">
        <f t="shared" si="48"/>
        <v>1.5220700152207001E-2</v>
      </c>
      <c r="G518" s="31">
        <f t="shared" si="49"/>
        <v>-0.69230769230769229</v>
      </c>
      <c r="H518" s="26">
        <f t="shared" si="50"/>
        <v>-7.6142131979695438E-2</v>
      </c>
    </row>
    <row r="519" spans="2:8" s="17" customFormat="1" ht="15" x14ac:dyDescent="0.2">
      <c r="B519" s="3" t="s">
        <v>192</v>
      </c>
      <c r="C519" s="29">
        <v>0</v>
      </c>
      <c r="D519" s="29">
        <v>0</v>
      </c>
      <c r="E519" s="34" t="str">
        <f t="shared" si="47"/>
        <v/>
      </c>
      <c r="F519" s="34" t="str">
        <f t="shared" si="48"/>
        <v/>
      </c>
      <c r="G519" s="31" t="str">
        <f t="shared" si="49"/>
        <v>0</v>
      </c>
      <c r="H519" s="26" t="str">
        <f t="shared" si="50"/>
        <v/>
      </c>
    </row>
    <row r="520" spans="2:8" s="17" customFormat="1" ht="15" x14ac:dyDescent="0.2">
      <c r="B520" s="3" t="s">
        <v>191</v>
      </c>
      <c r="C520" s="29">
        <v>1</v>
      </c>
      <c r="D520" s="29">
        <v>1</v>
      </c>
      <c r="E520" s="34">
        <f t="shared" si="47"/>
        <v>1.6920473773265651E-3</v>
      </c>
      <c r="F520" s="34">
        <f t="shared" si="48"/>
        <v>7.6103500761035003E-4</v>
      </c>
      <c r="G520" s="31">
        <f t="shared" si="49"/>
        <v>0</v>
      </c>
      <c r="H520" s="26">
        <f t="shared" si="50"/>
        <v>0</v>
      </c>
    </row>
    <row r="521" spans="2:8" s="17" customFormat="1" ht="15" x14ac:dyDescent="0.2">
      <c r="B521" s="3" t="s">
        <v>461</v>
      </c>
      <c r="C521" s="29">
        <v>60</v>
      </c>
      <c r="D521" s="29">
        <v>65</v>
      </c>
      <c r="E521" s="34">
        <f t="shared" si="47"/>
        <v>0.10152284263959391</v>
      </c>
      <c r="F521" s="34">
        <f t="shared" si="48"/>
        <v>4.9467275494672752E-2</v>
      </c>
      <c r="G521" s="31">
        <f t="shared" si="49"/>
        <v>8.3333333333333329E-2</v>
      </c>
      <c r="H521" s="26">
        <f t="shared" si="50"/>
        <v>8.4602368866328256E-3</v>
      </c>
    </row>
    <row r="522" spans="2:8" s="17" customFormat="1" ht="15" x14ac:dyDescent="0.2">
      <c r="B522" s="3" t="s">
        <v>193</v>
      </c>
      <c r="C522" s="29">
        <v>6</v>
      </c>
      <c r="D522" s="29">
        <v>812</v>
      </c>
      <c r="E522" s="34">
        <f t="shared" si="47"/>
        <v>1.015228426395939E-2</v>
      </c>
      <c r="F522" s="34">
        <f t="shared" si="48"/>
        <v>0.61796042617960423</v>
      </c>
      <c r="G522" s="31">
        <f t="shared" si="49"/>
        <v>134.33333333333334</v>
      </c>
      <c r="H522" s="26">
        <f t="shared" si="50"/>
        <v>1.3637901861252115</v>
      </c>
    </row>
    <row r="523" spans="2:8" s="17" customFormat="1" ht="15" x14ac:dyDescent="0.2">
      <c r="B523" s="3" t="s">
        <v>462</v>
      </c>
      <c r="C523" s="29">
        <v>1</v>
      </c>
      <c r="D523" s="29">
        <v>2</v>
      </c>
      <c r="E523" s="34">
        <f t="shared" si="47"/>
        <v>1.6920473773265651E-3</v>
      </c>
      <c r="F523" s="34">
        <f t="shared" si="48"/>
        <v>1.5220700152207001E-3</v>
      </c>
      <c r="G523" s="31">
        <f t="shared" si="49"/>
        <v>1</v>
      </c>
      <c r="H523" s="26">
        <f t="shared" si="50"/>
        <v>1.6920473773265651E-3</v>
      </c>
    </row>
    <row r="524" spans="2:8" s="17" customFormat="1" ht="15" x14ac:dyDescent="0.2">
      <c r="B524" s="3" t="s">
        <v>194</v>
      </c>
      <c r="C524" s="29">
        <v>11</v>
      </c>
      <c r="D524" s="29">
        <v>5</v>
      </c>
      <c r="E524" s="34">
        <f t="shared" si="47"/>
        <v>1.8612521150592216E-2</v>
      </c>
      <c r="F524" s="34">
        <f t="shared" si="48"/>
        <v>3.8051750380517502E-3</v>
      </c>
      <c r="G524" s="31">
        <f t="shared" si="49"/>
        <v>-0.54545454545454541</v>
      </c>
      <c r="H524" s="26">
        <f t="shared" si="50"/>
        <v>-1.015228426395939E-2</v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2</v>
      </c>
      <c r="D526" s="29">
        <v>3</v>
      </c>
      <c r="E526" s="34">
        <f t="shared" si="47"/>
        <v>3.3840947546531302E-3</v>
      </c>
      <c r="F526" s="34">
        <f t="shared" si="48"/>
        <v>2.2831050228310501E-3</v>
      </c>
      <c r="G526" s="31">
        <f t="shared" si="49"/>
        <v>0.5</v>
      </c>
      <c r="H526" s="26">
        <f t="shared" si="50"/>
        <v>1.6920473773265651E-3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0</v>
      </c>
      <c r="D529" s="29">
        <v>3</v>
      </c>
      <c r="E529" s="34" t="str">
        <f t="shared" si="47"/>
        <v/>
      </c>
      <c r="F529" s="34">
        <f t="shared" si="48"/>
        <v>2.2831050228310501E-3</v>
      </c>
      <c r="G529" s="31" t="str">
        <f t="shared" si="49"/>
        <v>0</v>
      </c>
      <c r="H529" s="26" t="str">
        <f t="shared" si="50"/>
        <v/>
      </c>
    </row>
    <row r="530" spans="2:8" s="17" customFormat="1" ht="30" x14ac:dyDescent="0.2">
      <c r="B530" s="3" t="s">
        <v>467</v>
      </c>
      <c r="C530" s="29">
        <v>2</v>
      </c>
      <c r="D530" s="29">
        <v>1</v>
      </c>
      <c r="E530" s="34">
        <f>+IF(C530=0,"",C530/C$505)</f>
        <v>3.3840947546531302E-3</v>
      </c>
      <c r="F530" s="34">
        <f>+IF(D530=0,"",D530/D$505)</f>
        <v>7.6103500761035003E-4</v>
      </c>
      <c r="G530" s="31">
        <f>+IF(OR(AND(D530=0),(C530=0)),"0",((D530-C530)/C530))</f>
        <v>-0.5</v>
      </c>
      <c r="H530" s="26">
        <f t="shared" si="50"/>
        <v>-1.6920473773265651E-3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557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566</v>
      </c>
      <c r="C8" s="20">
        <f>+C18+C70+C151+C294+C505</f>
        <v>5351</v>
      </c>
      <c r="D8" s="21">
        <f>+D18+D70+D151+D294+D505</f>
        <v>6954</v>
      </c>
      <c r="E8" s="22">
        <f>SUM(E9:E13)</f>
        <v>1</v>
      </c>
      <c r="F8" s="22">
        <f>SUM(F9:F13)</f>
        <v>1</v>
      </c>
      <c r="G8" s="22">
        <f t="shared" ref="G8:G13" si="0">+(D8-C8)/C8</f>
        <v>0.29957017379928985</v>
      </c>
      <c r="H8" s="22">
        <f t="shared" ref="H8:H13" si="1">+IF(OR(AND(E8=""),(G8="")),"",E8*G8)</f>
        <v>0.29957017379928985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55</v>
      </c>
      <c r="D9" s="24">
        <f>+D18</f>
        <v>113</v>
      </c>
      <c r="E9" s="25">
        <f t="shared" ref="E9:F13" si="2">+C9/C$8</f>
        <v>1.0278452625677444E-2</v>
      </c>
      <c r="F9" s="25">
        <f t="shared" si="2"/>
        <v>1.6249640494679321E-2</v>
      </c>
      <c r="G9" s="25">
        <f t="shared" si="0"/>
        <v>1.0545454545454545</v>
      </c>
      <c r="H9" s="26">
        <f t="shared" si="1"/>
        <v>1.0839095496168941E-2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324</v>
      </c>
      <c r="D10" s="24">
        <f>+D70</f>
        <v>405</v>
      </c>
      <c r="E10" s="25">
        <f t="shared" si="2"/>
        <v>6.0549430013081669E-2</v>
      </c>
      <c r="F10" s="25">
        <f t="shared" si="2"/>
        <v>5.823986194995686E-2</v>
      </c>
      <c r="G10" s="25">
        <f t="shared" si="0"/>
        <v>0.25</v>
      </c>
      <c r="H10" s="26">
        <f t="shared" si="1"/>
        <v>1.5137357503270417E-2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341</v>
      </c>
      <c r="D11" s="24">
        <f>+D151</f>
        <v>794</v>
      </c>
      <c r="E11" s="25">
        <f t="shared" si="2"/>
        <v>6.3726406279200148E-2</v>
      </c>
      <c r="F11" s="25">
        <f t="shared" si="2"/>
        <v>0.11417888984756974</v>
      </c>
      <c r="G11" s="25">
        <f t="shared" si="0"/>
        <v>1.3284457478005864</v>
      </c>
      <c r="H11" s="26">
        <f t="shared" si="1"/>
        <v>8.4657073444216024E-2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795</v>
      </c>
      <c r="D12" s="24">
        <f>+D294</f>
        <v>1528</v>
      </c>
      <c r="E12" s="25">
        <f t="shared" si="2"/>
        <v>0.14857036068024668</v>
      </c>
      <c r="F12" s="25">
        <f t="shared" si="2"/>
        <v>0.21972965199884958</v>
      </c>
      <c r="G12" s="25">
        <f t="shared" si="0"/>
        <v>0.92201257861635222</v>
      </c>
      <c r="H12" s="26">
        <f t="shared" si="1"/>
        <v>0.13698374135675576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3836</v>
      </c>
      <c r="D13" s="24">
        <f>+D505</f>
        <v>4114</v>
      </c>
      <c r="E13" s="25">
        <f t="shared" si="2"/>
        <v>0.71687535040179406</v>
      </c>
      <c r="F13" s="25">
        <f t="shared" si="2"/>
        <v>0.59160195570894447</v>
      </c>
      <c r="G13" s="25">
        <f t="shared" si="0"/>
        <v>7.2471324296141809E-2</v>
      </c>
      <c r="H13" s="26">
        <f t="shared" si="1"/>
        <v>5.195290599887871E-2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55</v>
      </c>
      <c r="D18" s="20">
        <f>SUM(D19:D64)</f>
        <v>113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1.0545454545454545</v>
      </c>
      <c r="H18" s="22">
        <f t="shared" ref="H18:H32" si="6">+IF(OR(AND(E18=""),(G18="")),"",E18*G18)</f>
        <v>1.0545454545454545</v>
      </c>
    </row>
    <row r="19" spans="2:8" s="17" customFormat="1" ht="15" x14ac:dyDescent="0.2">
      <c r="B19" s="3" t="s">
        <v>0</v>
      </c>
      <c r="C19" s="29">
        <v>0</v>
      </c>
      <c r="D19" s="29">
        <v>4</v>
      </c>
      <c r="E19" s="30" t="str">
        <f t="shared" si="3"/>
        <v/>
      </c>
      <c r="F19" s="30">
        <f t="shared" si="4"/>
        <v>3.5398230088495575E-2</v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6</v>
      </c>
      <c r="D20" s="29">
        <v>5</v>
      </c>
      <c r="E20" s="30">
        <f t="shared" si="3"/>
        <v>0.10909090909090909</v>
      </c>
      <c r="F20" s="30">
        <f t="shared" si="4"/>
        <v>4.4247787610619468E-2</v>
      </c>
      <c r="G20" s="31">
        <f t="shared" si="5"/>
        <v>-0.16666666666666666</v>
      </c>
      <c r="H20" s="26">
        <f t="shared" si="6"/>
        <v>-1.8181818181818181E-2</v>
      </c>
    </row>
    <row r="21" spans="2:8" s="17" customFormat="1" ht="45" x14ac:dyDescent="0.2">
      <c r="B21" s="3" t="s">
        <v>1</v>
      </c>
      <c r="C21" s="29">
        <v>0</v>
      </c>
      <c r="D21" s="29">
        <v>2</v>
      </c>
      <c r="E21" s="30" t="str">
        <f t="shared" si="3"/>
        <v/>
      </c>
      <c r="F21" s="30">
        <f t="shared" si="4"/>
        <v>1.7699115044247787E-2</v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1</v>
      </c>
      <c r="D22" s="29">
        <v>2</v>
      </c>
      <c r="E22" s="30">
        <f t="shared" si="3"/>
        <v>1.8181818181818181E-2</v>
      </c>
      <c r="F22" s="30">
        <f t="shared" si="4"/>
        <v>1.7699115044247787E-2</v>
      </c>
      <c r="G22" s="31">
        <f t="shared" si="5"/>
        <v>1</v>
      </c>
      <c r="H22" s="26">
        <f t="shared" si="6"/>
        <v>1.8181818181818181E-2</v>
      </c>
    </row>
    <row r="23" spans="2:8" s="17" customFormat="1" ht="30" x14ac:dyDescent="0.2">
      <c r="B23" s="3" t="s">
        <v>198</v>
      </c>
      <c r="C23" s="29">
        <v>2</v>
      </c>
      <c r="D23" s="29">
        <v>4</v>
      </c>
      <c r="E23" s="30">
        <f t="shared" si="3"/>
        <v>3.6363636363636362E-2</v>
      </c>
      <c r="F23" s="30">
        <f t="shared" si="4"/>
        <v>3.5398230088495575E-2</v>
      </c>
      <c r="G23" s="31">
        <f t="shared" si="5"/>
        <v>1</v>
      </c>
      <c r="H23" s="26">
        <f t="shared" si="6"/>
        <v>3.6363636363636362E-2</v>
      </c>
    </row>
    <row r="24" spans="2:8" s="17" customFormat="1" ht="45" x14ac:dyDescent="0.2">
      <c r="B24" s="3" t="s">
        <v>199</v>
      </c>
      <c r="C24" s="29">
        <v>1</v>
      </c>
      <c r="D24" s="29">
        <v>1</v>
      </c>
      <c r="E24" s="30">
        <f t="shared" si="3"/>
        <v>1.8181818181818181E-2</v>
      </c>
      <c r="F24" s="30">
        <f t="shared" si="4"/>
        <v>8.8495575221238937E-3</v>
      </c>
      <c r="G24" s="31">
        <f t="shared" si="5"/>
        <v>0</v>
      </c>
      <c r="H24" s="26">
        <f t="shared" si="6"/>
        <v>0</v>
      </c>
    </row>
    <row r="25" spans="2:8" s="17" customFormat="1" ht="15" x14ac:dyDescent="0.2">
      <c r="B25" s="3" t="s">
        <v>2</v>
      </c>
      <c r="C25" s="29">
        <v>2</v>
      </c>
      <c r="D25" s="29">
        <v>1</v>
      </c>
      <c r="E25" s="30">
        <f t="shared" si="3"/>
        <v>3.6363636363636362E-2</v>
      </c>
      <c r="F25" s="30">
        <f t="shared" si="4"/>
        <v>8.8495575221238937E-3</v>
      </c>
      <c r="G25" s="31">
        <f t="shared" si="5"/>
        <v>-0.5</v>
      </c>
      <c r="H25" s="26">
        <f t="shared" si="6"/>
        <v>-1.8181818181818181E-2</v>
      </c>
    </row>
    <row r="26" spans="2:8" s="17" customFormat="1" ht="15" x14ac:dyDescent="0.2">
      <c r="B26" s="3" t="s">
        <v>6</v>
      </c>
      <c r="C26" s="29">
        <v>3</v>
      </c>
      <c r="D26" s="29">
        <v>3</v>
      </c>
      <c r="E26" s="30">
        <f t="shared" si="3"/>
        <v>5.4545454545454543E-2</v>
      </c>
      <c r="F26" s="30">
        <f t="shared" si="4"/>
        <v>2.6548672566371681E-2</v>
      </c>
      <c r="G26" s="31">
        <f t="shared" si="5"/>
        <v>0</v>
      </c>
      <c r="H26" s="26">
        <f t="shared" si="6"/>
        <v>0</v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8</v>
      </c>
      <c r="D28" s="29">
        <v>7</v>
      </c>
      <c r="E28" s="30">
        <f t="shared" si="3"/>
        <v>0.14545454545454545</v>
      </c>
      <c r="F28" s="30">
        <f t="shared" si="4"/>
        <v>6.1946902654867256E-2</v>
      </c>
      <c r="G28" s="31">
        <f t="shared" si="5"/>
        <v>-0.125</v>
      </c>
      <c r="H28" s="26">
        <f t="shared" si="6"/>
        <v>-1.8181818181818181E-2</v>
      </c>
    </row>
    <row r="29" spans="2:8" s="17" customFormat="1" ht="30" x14ac:dyDescent="0.2">
      <c r="B29" s="3" t="s">
        <v>200</v>
      </c>
      <c r="C29" s="29">
        <v>0</v>
      </c>
      <c r="D29" s="29">
        <v>2</v>
      </c>
      <c r="E29" s="30" t="str">
        <f t="shared" si="3"/>
        <v/>
      </c>
      <c r="F29" s="30">
        <f t="shared" si="4"/>
        <v>1.7699115044247787E-2</v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2</v>
      </c>
      <c r="D30" s="29">
        <v>1</v>
      </c>
      <c r="E30" s="30">
        <f t="shared" si="3"/>
        <v>3.6363636363636362E-2</v>
      </c>
      <c r="F30" s="30">
        <f t="shared" si="4"/>
        <v>8.8495575221238937E-3</v>
      </c>
      <c r="G30" s="31">
        <f t="shared" si="5"/>
        <v>-0.5</v>
      </c>
      <c r="H30" s="26">
        <f t="shared" si="6"/>
        <v>-1.8181818181818181E-2</v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1</v>
      </c>
      <c r="E33" s="30" t="str">
        <f>+IF(C33=0,"",C33/C$18)</f>
        <v/>
      </c>
      <c r="F33" s="30">
        <f t="shared" ref="F33:F64" si="7">+IF(D33=0,"",D33/D$18)</f>
        <v>8.8495575221238937E-3</v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5</v>
      </c>
      <c r="E34" s="30" t="str">
        <f t="shared" ref="E34:E64" si="10">+IF(C34=0,"",C34/C$18)</f>
        <v/>
      </c>
      <c r="F34" s="30">
        <f t="shared" si="7"/>
        <v>4.4247787610619468E-2</v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2</v>
      </c>
      <c r="D36" s="29">
        <v>3</v>
      </c>
      <c r="E36" s="30">
        <f t="shared" si="10"/>
        <v>3.6363636363636362E-2</v>
      </c>
      <c r="F36" s="30">
        <f t="shared" si="7"/>
        <v>2.6548672566371681E-2</v>
      </c>
      <c r="G36" s="31">
        <f t="shared" si="8"/>
        <v>0.5</v>
      </c>
      <c r="H36" s="26">
        <f t="shared" si="9"/>
        <v>1.8181818181818181E-2</v>
      </c>
    </row>
    <row r="37" spans="2:8" s="17" customFormat="1" ht="15" x14ac:dyDescent="0.2">
      <c r="B37" s="3" t="s">
        <v>8</v>
      </c>
      <c r="C37" s="29">
        <v>0</v>
      </c>
      <c r="D37" s="29">
        <v>2</v>
      </c>
      <c r="E37" s="30" t="str">
        <f t="shared" si="10"/>
        <v/>
      </c>
      <c r="F37" s="30">
        <f t="shared" si="7"/>
        <v>1.7699115044247787E-2</v>
      </c>
      <c r="G37" s="31" t="str">
        <f t="shared" si="8"/>
        <v>0</v>
      </c>
      <c r="H37" s="26" t="str">
        <f t="shared" si="9"/>
        <v/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1</v>
      </c>
      <c r="E39" s="30" t="str">
        <f t="shared" si="10"/>
        <v/>
      </c>
      <c r="F39" s="30">
        <f t="shared" si="7"/>
        <v>8.8495575221238937E-3</v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1</v>
      </c>
      <c r="D42" s="29">
        <v>0</v>
      </c>
      <c r="E42" s="30">
        <f t="shared" si="10"/>
        <v>1.8181818181818181E-2</v>
      </c>
      <c r="F42" s="30" t="str">
        <f t="shared" si="7"/>
        <v/>
      </c>
      <c r="G42" s="31" t="str">
        <f t="shared" si="8"/>
        <v>0</v>
      </c>
      <c r="H42" s="26">
        <f t="shared" si="9"/>
        <v>0</v>
      </c>
    </row>
    <row r="43" spans="2:8" s="17" customFormat="1" ht="30" x14ac:dyDescent="0.2">
      <c r="B43" s="3" t="s">
        <v>211</v>
      </c>
      <c r="C43" s="29">
        <v>0</v>
      </c>
      <c r="D43" s="29">
        <v>0</v>
      </c>
      <c r="E43" s="30" t="str">
        <f t="shared" si="10"/>
        <v/>
      </c>
      <c r="F43" s="30" t="str">
        <f t="shared" si="7"/>
        <v/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1</v>
      </c>
      <c r="D46" s="29">
        <v>0</v>
      </c>
      <c r="E46" s="30">
        <f t="shared" si="10"/>
        <v>1.8181818181818181E-2</v>
      </c>
      <c r="F46" s="30" t="str">
        <f t="shared" si="7"/>
        <v/>
      </c>
      <c r="G46" s="31" t="str">
        <f t="shared" si="8"/>
        <v>0</v>
      </c>
      <c r="H46" s="26">
        <f t="shared" si="9"/>
        <v>0</v>
      </c>
    </row>
    <row r="47" spans="2:8" s="17" customFormat="1" ht="30" x14ac:dyDescent="0.2">
      <c r="B47" s="3" t="s">
        <v>10</v>
      </c>
      <c r="C47" s="29">
        <v>0</v>
      </c>
      <c r="D47" s="29">
        <v>1</v>
      </c>
      <c r="E47" s="30" t="str">
        <f t="shared" si="10"/>
        <v/>
      </c>
      <c r="F47" s="30">
        <f t="shared" si="7"/>
        <v>8.8495575221238937E-3</v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8</v>
      </c>
      <c r="D48" s="29">
        <v>12</v>
      </c>
      <c r="E48" s="30">
        <f t="shared" si="10"/>
        <v>0.14545454545454545</v>
      </c>
      <c r="F48" s="30">
        <f t="shared" si="7"/>
        <v>0.10619469026548672</v>
      </c>
      <c r="G48" s="31">
        <f t="shared" si="8"/>
        <v>0.5</v>
      </c>
      <c r="H48" s="26">
        <f t="shared" si="9"/>
        <v>7.2727272727272724E-2</v>
      </c>
    </row>
    <row r="49" spans="2:8" s="17" customFormat="1" ht="15" x14ac:dyDescent="0.2">
      <c r="B49" s="3" t="s">
        <v>16</v>
      </c>
      <c r="C49" s="29">
        <v>4</v>
      </c>
      <c r="D49" s="29">
        <v>2</v>
      </c>
      <c r="E49" s="30">
        <f t="shared" si="10"/>
        <v>7.2727272727272724E-2</v>
      </c>
      <c r="F49" s="30">
        <f t="shared" si="7"/>
        <v>1.7699115044247787E-2</v>
      </c>
      <c r="G49" s="31">
        <f t="shared" si="8"/>
        <v>-0.5</v>
      </c>
      <c r="H49" s="26">
        <f t="shared" si="9"/>
        <v>-3.6363636363636362E-2</v>
      </c>
    </row>
    <row r="50" spans="2:8" s="17" customFormat="1" ht="15" x14ac:dyDescent="0.2">
      <c r="B50" s="3" t="s">
        <v>15</v>
      </c>
      <c r="C50" s="29">
        <v>1</v>
      </c>
      <c r="D50" s="29">
        <v>4</v>
      </c>
      <c r="E50" s="30">
        <f t="shared" si="10"/>
        <v>1.8181818181818181E-2</v>
      </c>
      <c r="F50" s="30">
        <f t="shared" si="7"/>
        <v>3.5398230088495575E-2</v>
      </c>
      <c r="G50" s="31">
        <f t="shared" si="8"/>
        <v>3</v>
      </c>
      <c r="H50" s="26">
        <f t="shared" si="9"/>
        <v>5.4545454545454543E-2</v>
      </c>
    </row>
    <row r="51" spans="2:8" s="17" customFormat="1" ht="30" x14ac:dyDescent="0.2">
      <c r="B51" s="3" t="s">
        <v>13</v>
      </c>
      <c r="C51" s="29">
        <v>0</v>
      </c>
      <c r="D51" s="29">
        <v>1</v>
      </c>
      <c r="E51" s="30" t="str">
        <f t="shared" si="10"/>
        <v/>
      </c>
      <c r="F51" s="30">
        <f t="shared" si="7"/>
        <v>8.8495575221238937E-3</v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4</v>
      </c>
      <c r="D52" s="29">
        <v>26</v>
      </c>
      <c r="E52" s="30">
        <f t="shared" si="10"/>
        <v>7.2727272727272724E-2</v>
      </c>
      <c r="F52" s="30">
        <f t="shared" si="7"/>
        <v>0.23008849557522124</v>
      </c>
      <c r="G52" s="31">
        <f t="shared" si="8"/>
        <v>5.5</v>
      </c>
      <c r="H52" s="26">
        <f t="shared" si="9"/>
        <v>0.39999999999999997</v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1</v>
      </c>
      <c r="E56" s="30" t="str">
        <f t="shared" si="10"/>
        <v/>
      </c>
      <c r="F56" s="30">
        <f t="shared" si="7"/>
        <v>8.8495575221238937E-3</v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4</v>
      </c>
      <c r="D58" s="29">
        <v>3</v>
      </c>
      <c r="E58" s="30">
        <f t="shared" si="10"/>
        <v>7.2727272727272724E-2</v>
      </c>
      <c r="F58" s="30">
        <f t="shared" si="7"/>
        <v>2.6548672566371681E-2</v>
      </c>
      <c r="G58" s="31">
        <f t="shared" si="8"/>
        <v>-0.25</v>
      </c>
      <c r="H58" s="26">
        <f t="shared" si="9"/>
        <v>-1.8181818181818181E-2</v>
      </c>
    </row>
    <row r="59" spans="2:8" s="17" customFormat="1" ht="15" x14ac:dyDescent="0.2">
      <c r="B59" s="3" t="s">
        <v>217</v>
      </c>
      <c r="C59" s="29">
        <v>0</v>
      </c>
      <c r="D59" s="29">
        <v>2</v>
      </c>
      <c r="E59" s="30" t="str">
        <f t="shared" si="10"/>
        <v/>
      </c>
      <c r="F59" s="30">
        <f t="shared" si="7"/>
        <v>1.7699115044247787E-2</v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1</v>
      </c>
      <c r="D60" s="29">
        <v>14</v>
      </c>
      <c r="E60" s="30">
        <f t="shared" si="10"/>
        <v>1.8181818181818181E-2</v>
      </c>
      <c r="F60" s="30">
        <f t="shared" si="7"/>
        <v>0.12389380530973451</v>
      </c>
      <c r="G60" s="31">
        <f t="shared" si="8"/>
        <v>13</v>
      </c>
      <c r="H60" s="26">
        <f t="shared" si="9"/>
        <v>0.23636363636363636</v>
      </c>
    </row>
    <row r="61" spans="2:8" s="17" customFormat="1" ht="15" x14ac:dyDescent="0.2">
      <c r="B61" s="3" t="s">
        <v>219</v>
      </c>
      <c r="C61" s="29">
        <v>1</v>
      </c>
      <c r="D61" s="29">
        <v>0</v>
      </c>
      <c r="E61" s="30">
        <f t="shared" si="10"/>
        <v>1.8181818181818181E-2</v>
      </c>
      <c r="F61" s="30" t="str">
        <f t="shared" si="7"/>
        <v/>
      </c>
      <c r="G61" s="31" t="str">
        <f t="shared" si="8"/>
        <v>0</v>
      </c>
      <c r="H61" s="26">
        <f t="shared" si="9"/>
        <v>0</v>
      </c>
    </row>
    <row r="62" spans="2:8" s="17" customFormat="1" ht="15" x14ac:dyDescent="0.2">
      <c r="B62" s="3" t="s">
        <v>19</v>
      </c>
      <c r="C62" s="29">
        <v>2</v>
      </c>
      <c r="D62" s="29">
        <v>2</v>
      </c>
      <c r="E62" s="30">
        <f t="shared" si="10"/>
        <v>3.6363636363636362E-2</v>
      </c>
      <c r="F62" s="30">
        <f t="shared" si="7"/>
        <v>1.7699115044247787E-2</v>
      </c>
      <c r="G62" s="31">
        <f t="shared" si="8"/>
        <v>0</v>
      </c>
      <c r="H62" s="26">
        <f t="shared" si="9"/>
        <v>0</v>
      </c>
    </row>
    <row r="63" spans="2:8" s="17" customFormat="1" ht="15" x14ac:dyDescent="0.2">
      <c r="B63" s="3" t="s">
        <v>220</v>
      </c>
      <c r="C63" s="29">
        <v>0</v>
      </c>
      <c r="D63" s="29">
        <v>1</v>
      </c>
      <c r="E63" s="30" t="str">
        <f t="shared" si="10"/>
        <v/>
      </c>
      <c r="F63" s="30">
        <f t="shared" si="7"/>
        <v>8.8495575221238937E-3</v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1</v>
      </c>
      <c r="D64" s="29">
        <v>0</v>
      </c>
      <c r="E64" s="30">
        <f t="shared" si="10"/>
        <v>1.8181818181818181E-2</v>
      </c>
      <c r="F64" s="30" t="str">
        <f t="shared" si="7"/>
        <v/>
      </c>
      <c r="G64" s="31" t="str">
        <f t="shared" si="8"/>
        <v>0</v>
      </c>
      <c r="H64" s="26">
        <f t="shared" si="9"/>
        <v>0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324</v>
      </c>
      <c r="D70" s="21">
        <f>SUM(D71:D145)</f>
        <v>405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0.25</v>
      </c>
      <c r="H70" s="22">
        <f>+IF(OR(AND(E70=""),(G70="")),"",E70*G70)</f>
        <v>0.25</v>
      </c>
    </row>
    <row r="71" spans="2:8" s="17" customFormat="1" ht="15" x14ac:dyDescent="0.2">
      <c r="B71" s="3" t="s">
        <v>20</v>
      </c>
      <c r="C71" s="29">
        <v>10</v>
      </c>
      <c r="D71" s="29">
        <v>17</v>
      </c>
      <c r="E71" s="34">
        <f>+IF(C71=0,"",C71/C$70)</f>
        <v>3.0864197530864196E-2</v>
      </c>
      <c r="F71" s="34">
        <f>+IF(D71=0,"",D71/D$70)</f>
        <v>4.1975308641975309E-2</v>
      </c>
      <c r="G71" s="31">
        <f>+IF(OR(AND(D71=0),(C71=0)),"0",((D71-C71)/C71))</f>
        <v>0.7</v>
      </c>
      <c r="H71" s="26">
        <f>+IF(OR(AND(E71=""),(G71="")),"",E71*G71)</f>
        <v>2.1604938271604937E-2</v>
      </c>
    </row>
    <row r="72" spans="2:8" s="17" customFormat="1" ht="15" x14ac:dyDescent="0.2">
      <c r="B72" s="3" t="s">
        <v>21</v>
      </c>
      <c r="C72" s="29">
        <v>3</v>
      </c>
      <c r="D72" s="29">
        <v>5</v>
      </c>
      <c r="E72" s="34">
        <f t="shared" ref="E72:E135" si="11">+IF(C72=0,"",C72/C$70)</f>
        <v>9.2592592592592587E-3</v>
      </c>
      <c r="F72" s="34">
        <f t="shared" ref="F72:F135" si="12">+IF(D72=0,"",D72/D$70)</f>
        <v>1.2345679012345678E-2</v>
      </c>
      <c r="G72" s="31">
        <f t="shared" ref="G72:G135" si="13">+IF(OR(AND(D72=0),(C72=0)),"0",((D72-C72)/C72))</f>
        <v>0.66666666666666663</v>
      </c>
      <c r="H72" s="26">
        <f t="shared" ref="H72:H135" si="14">+IF(OR(AND(E72=""),(G72="")),"",E72*G72)</f>
        <v>6.1728395061728392E-3</v>
      </c>
    </row>
    <row r="73" spans="2:8" s="17" customFormat="1" ht="15" x14ac:dyDescent="0.2">
      <c r="B73" s="3" t="s">
        <v>22</v>
      </c>
      <c r="C73" s="29">
        <v>15</v>
      </c>
      <c r="D73" s="29">
        <v>12</v>
      </c>
      <c r="E73" s="34">
        <f t="shared" si="11"/>
        <v>4.6296296296296294E-2</v>
      </c>
      <c r="F73" s="34">
        <f t="shared" si="12"/>
        <v>2.9629629629629631E-2</v>
      </c>
      <c r="G73" s="31">
        <f t="shared" si="13"/>
        <v>-0.2</v>
      </c>
      <c r="H73" s="26">
        <f t="shared" si="14"/>
        <v>-9.2592592592592587E-3</v>
      </c>
    </row>
    <row r="74" spans="2:8" s="17" customFormat="1" ht="30" x14ac:dyDescent="0.2">
      <c r="B74" s="3" t="s">
        <v>222</v>
      </c>
      <c r="C74" s="29">
        <v>42</v>
      </c>
      <c r="D74" s="29">
        <v>100</v>
      </c>
      <c r="E74" s="34">
        <f t="shared" si="11"/>
        <v>0.12962962962962962</v>
      </c>
      <c r="F74" s="34">
        <f t="shared" si="12"/>
        <v>0.24691358024691357</v>
      </c>
      <c r="G74" s="31">
        <f t="shared" si="13"/>
        <v>1.3809523809523809</v>
      </c>
      <c r="H74" s="26">
        <f t="shared" si="14"/>
        <v>0.17901234567901234</v>
      </c>
    </row>
    <row r="75" spans="2:8" s="17" customFormat="1" ht="15" x14ac:dyDescent="0.2">
      <c r="B75" s="3" t="s">
        <v>23</v>
      </c>
      <c r="C75" s="29">
        <v>1</v>
      </c>
      <c r="D75" s="29">
        <v>0</v>
      </c>
      <c r="E75" s="34">
        <f t="shared" si="11"/>
        <v>3.0864197530864196E-3</v>
      </c>
      <c r="F75" s="34" t="str">
        <f t="shared" si="12"/>
        <v/>
      </c>
      <c r="G75" s="31" t="str">
        <f t="shared" si="13"/>
        <v>0</v>
      </c>
      <c r="H75" s="26">
        <f t="shared" si="14"/>
        <v>0</v>
      </c>
    </row>
    <row r="76" spans="2:8" s="17" customFormat="1" ht="15" x14ac:dyDescent="0.2">
      <c r="B76" s="3" t="s">
        <v>223</v>
      </c>
      <c r="C76" s="29">
        <v>1</v>
      </c>
      <c r="D76" s="29">
        <v>2</v>
      </c>
      <c r="E76" s="34">
        <f t="shared" si="11"/>
        <v>3.0864197530864196E-3</v>
      </c>
      <c r="F76" s="34">
        <f t="shared" si="12"/>
        <v>4.9382716049382715E-3</v>
      </c>
      <c r="G76" s="31">
        <f t="shared" si="13"/>
        <v>1</v>
      </c>
      <c r="H76" s="26">
        <f t="shared" si="14"/>
        <v>3.0864197530864196E-3</v>
      </c>
    </row>
    <row r="77" spans="2:8" s="17" customFormat="1" ht="15" x14ac:dyDescent="0.2">
      <c r="B77" s="3" t="s">
        <v>224</v>
      </c>
      <c r="C77" s="29">
        <v>0</v>
      </c>
      <c r="D77" s="29">
        <v>3</v>
      </c>
      <c r="E77" s="34" t="str">
        <f t="shared" si="11"/>
        <v/>
      </c>
      <c r="F77" s="34">
        <f t="shared" si="12"/>
        <v>7.4074074074074077E-3</v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3</v>
      </c>
      <c r="D80" s="29">
        <v>1</v>
      </c>
      <c r="E80" s="34">
        <f t="shared" si="11"/>
        <v>9.2592592592592587E-3</v>
      </c>
      <c r="F80" s="34">
        <f t="shared" si="12"/>
        <v>2.4691358024691358E-3</v>
      </c>
      <c r="G80" s="31">
        <f t="shared" si="13"/>
        <v>-0.66666666666666663</v>
      </c>
      <c r="H80" s="26">
        <f t="shared" si="14"/>
        <v>-6.1728395061728392E-3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4</v>
      </c>
      <c r="D82" s="29">
        <v>21</v>
      </c>
      <c r="E82" s="34">
        <f t="shared" si="11"/>
        <v>1.2345679012345678E-2</v>
      </c>
      <c r="F82" s="34">
        <f t="shared" si="12"/>
        <v>5.185185185185185E-2</v>
      </c>
      <c r="G82" s="31">
        <f t="shared" si="13"/>
        <v>4.25</v>
      </c>
      <c r="H82" s="26">
        <f t="shared" si="14"/>
        <v>5.2469135802469133E-2</v>
      </c>
      <c r="I82" s="35"/>
    </row>
    <row r="83" spans="2:9" s="17" customFormat="1" ht="15" x14ac:dyDescent="0.2">
      <c r="B83" s="3" t="s">
        <v>229</v>
      </c>
      <c r="C83" s="29">
        <v>6</v>
      </c>
      <c r="D83" s="29">
        <v>16</v>
      </c>
      <c r="E83" s="34">
        <f t="shared" si="11"/>
        <v>1.8518518518518517E-2</v>
      </c>
      <c r="F83" s="34">
        <f t="shared" si="12"/>
        <v>3.9506172839506172E-2</v>
      </c>
      <c r="G83" s="31">
        <f t="shared" si="13"/>
        <v>1.6666666666666667</v>
      </c>
      <c r="H83" s="26">
        <f t="shared" si="14"/>
        <v>3.0864197530864196E-2</v>
      </c>
    </row>
    <row r="84" spans="2:9" s="17" customFormat="1" ht="15" x14ac:dyDescent="0.2">
      <c r="B84" s="3" t="s">
        <v>230</v>
      </c>
      <c r="C84" s="29">
        <v>4</v>
      </c>
      <c r="D84" s="29">
        <v>1</v>
      </c>
      <c r="E84" s="34">
        <f t="shared" si="11"/>
        <v>1.2345679012345678E-2</v>
      </c>
      <c r="F84" s="34">
        <f t="shared" si="12"/>
        <v>2.4691358024691358E-3</v>
      </c>
      <c r="G84" s="31">
        <f t="shared" si="13"/>
        <v>-0.75</v>
      </c>
      <c r="H84" s="26">
        <f t="shared" si="14"/>
        <v>-9.2592592592592587E-3</v>
      </c>
    </row>
    <row r="85" spans="2:9" s="17" customFormat="1" ht="15" x14ac:dyDescent="0.2">
      <c r="B85" s="3" t="s">
        <v>28</v>
      </c>
      <c r="C85" s="29">
        <v>0</v>
      </c>
      <c r="D85" s="29">
        <v>2</v>
      </c>
      <c r="E85" s="34" t="str">
        <f t="shared" si="11"/>
        <v/>
      </c>
      <c r="F85" s="34">
        <f t="shared" si="12"/>
        <v>4.9382716049382715E-3</v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2</v>
      </c>
      <c r="D86" s="29">
        <v>5</v>
      </c>
      <c r="E86" s="34">
        <f t="shared" si="11"/>
        <v>6.1728395061728392E-3</v>
      </c>
      <c r="F86" s="34">
        <f t="shared" si="12"/>
        <v>1.2345679012345678E-2</v>
      </c>
      <c r="G86" s="31">
        <f t="shared" si="13"/>
        <v>1.5</v>
      </c>
      <c r="H86" s="26">
        <f t="shared" si="14"/>
        <v>9.2592592592592587E-3</v>
      </c>
    </row>
    <row r="87" spans="2:9" s="17" customFormat="1" ht="15" x14ac:dyDescent="0.2">
      <c r="B87" s="3" t="s">
        <v>232</v>
      </c>
      <c r="C87" s="29">
        <v>0</v>
      </c>
      <c r="D87" s="29">
        <v>0</v>
      </c>
      <c r="E87" s="34" t="str">
        <f t="shared" si="11"/>
        <v/>
      </c>
      <c r="F87" s="34" t="str">
        <f t="shared" si="12"/>
        <v/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4</v>
      </c>
      <c r="D88" s="29">
        <v>5</v>
      </c>
      <c r="E88" s="34">
        <f t="shared" si="11"/>
        <v>1.2345679012345678E-2</v>
      </c>
      <c r="F88" s="34">
        <f t="shared" si="12"/>
        <v>1.2345679012345678E-2</v>
      </c>
      <c r="G88" s="31">
        <f t="shared" si="13"/>
        <v>0.25</v>
      </c>
      <c r="H88" s="26">
        <f t="shared" si="14"/>
        <v>3.0864197530864196E-3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15</v>
      </c>
      <c r="D92" s="29">
        <v>8</v>
      </c>
      <c r="E92" s="34">
        <f t="shared" si="11"/>
        <v>4.6296296296296294E-2</v>
      </c>
      <c r="F92" s="34">
        <f t="shared" si="12"/>
        <v>1.9753086419753086E-2</v>
      </c>
      <c r="G92" s="31">
        <f t="shared" si="13"/>
        <v>-0.46666666666666667</v>
      </c>
      <c r="H92" s="26">
        <f t="shared" si="14"/>
        <v>-2.1604938271604937E-2</v>
      </c>
    </row>
    <row r="93" spans="2:9" s="17" customFormat="1" ht="15" x14ac:dyDescent="0.2">
      <c r="B93" s="3" t="s">
        <v>524</v>
      </c>
      <c r="C93" s="29">
        <v>9</v>
      </c>
      <c r="D93" s="29">
        <v>3</v>
      </c>
      <c r="E93" s="34">
        <f t="shared" si="11"/>
        <v>2.7777777777777776E-2</v>
      </c>
      <c r="F93" s="34">
        <f t="shared" si="12"/>
        <v>7.4074074074074077E-3</v>
      </c>
      <c r="G93" s="31">
        <f t="shared" si="13"/>
        <v>-0.66666666666666663</v>
      </c>
      <c r="H93" s="26">
        <f t="shared" si="14"/>
        <v>-1.8518518518518517E-2</v>
      </c>
    </row>
    <row r="94" spans="2:9" s="17" customFormat="1" ht="15" x14ac:dyDescent="0.2">
      <c r="B94" s="3" t="s">
        <v>25</v>
      </c>
      <c r="C94" s="29">
        <v>4</v>
      </c>
      <c r="D94" s="29">
        <v>7</v>
      </c>
      <c r="E94" s="34">
        <f t="shared" si="11"/>
        <v>1.2345679012345678E-2</v>
      </c>
      <c r="F94" s="34">
        <f t="shared" si="12"/>
        <v>1.7283950617283949E-2</v>
      </c>
      <c r="G94" s="31">
        <f t="shared" si="13"/>
        <v>0.75</v>
      </c>
      <c r="H94" s="26">
        <f t="shared" si="14"/>
        <v>9.2592592592592587E-3</v>
      </c>
    </row>
    <row r="95" spans="2:9" s="17" customFormat="1" ht="15" x14ac:dyDescent="0.2">
      <c r="B95" s="3" t="s">
        <v>27</v>
      </c>
      <c r="C95" s="29">
        <v>0</v>
      </c>
      <c r="D95" s="29">
        <v>1</v>
      </c>
      <c r="E95" s="34" t="str">
        <f t="shared" si="11"/>
        <v/>
      </c>
      <c r="F95" s="34">
        <f t="shared" si="12"/>
        <v>2.4691358024691358E-3</v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14</v>
      </c>
      <c r="D98" s="29">
        <v>15</v>
      </c>
      <c r="E98" s="34">
        <f t="shared" si="11"/>
        <v>4.3209876543209874E-2</v>
      </c>
      <c r="F98" s="34">
        <f t="shared" si="12"/>
        <v>3.7037037037037035E-2</v>
      </c>
      <c r="G98" s="31">
        <f t="shared" si="13"/>
        <v>7.1428571428571425E-2</v>
      </c>
      <c r="H98" s="26">
        <f t="shared" si="14"/>
        <v>3.0864197530864196E-3</v>
      </c>
    </row>
    <row r="99" spans="2:8" s="17" customFormat="1" ht="15" x14ac:dyDescent="0.2">
      <c r="B99" s="3" t="s">
        <v>239</v>
      </c>
      <c r="C99" s="29">
        <v>0</v>
      </c>
      <c r="D99" s="29">
        <v>3</v>
      </c>
      <c r="E99" s="34" t="str">
        <f t="shared" si="11"/>
        <v/>
      </c>
      <c r="F99" s="34">
        <f t="shared" si="12"/>
        <v>7.4074074074074077E-3</v>
      </c>
      <c r="G99" s="31" t="str">
        <f t="shared" si="13"/>
        <v>0</v>
      </c>
      <c r="H99" s="26" t="str">
        <f t="shared" si="14"/>
        <v/>
      </c>
    </row>
    <row r="100" spans="2:8" s="17" customFormat="1" ht="15" x14ac:dyDescent="0.2">
      <c r="B100" s="3" t="s">
        <v>240</v>
      </c>
      <c r="C100" s="29">
        <v>5</v>
      </c>
      <c r="D100" s="29">
        <v>11</v>
      </c>
      <c r="E100" s="34">
        <f t="shared" si="11"/>
        <v>1.5432098765432098E-2</v>
      </c>
      <c r="F100" s="34">
        <f t="shared" si="12"/>
        <v>2.7160493827160494E-2</v>
      </c>
      <c r="G100" s="31">
        <f t="shared" si="13"/>
        <v>1.2</v>
      </c>
      <c r="H100" s="26">
        <f t="shared" si="14"/>
        <v>1.8518518518518517E-2</v>
      </c>
    </row>
    <row r="101" spans="2:8" s="17" customFormat="1" ht="15" x14ac:dyDescent="0.2">
      <c r="B101" s="3" t="s">
        <v>241</v>
      </c>
      <c r="C101" s="29">
        <v>1</v>
      </c>
      <c r="D101" s="29">
        <v>2</v>
      </c>
      <c r="E101" s="34">
        <f t="shared" si="11"/>
        <v>3.0864197530864196E-3</v>
      </c>
      <c r="F101" s="34">
        <f t="shared" si="12"/>
        <v>4.9382716049382715E-3</v>
      </c>
      <c r="G101" s="31">
        <f t="shared" si="13"/>
        <v>1</v>
      </c>
      <c r="H101" s="26">
        <f t="shared" si="14"/>
        <v>3.0864197530864196E-3</v>
      </c>
    </row>
    <row r="102" spans="2:8" s="17" customFormat="1" ht="15" x14ac:dyDescent="0.2">
      <c r="B102" s="3" t="s">
        <v>242</v>
      </c>
      <c r="C102" s="29">
        <v>1</v>
      </c>
      <c r="D102" s="29">
        <v>3</v>
      </c>
      <c r="E102" s="34">
        <f t="shared" si="11"/>
        <v>3.0864197530864196E-3</v>
      </c>
      <c r="F102" s="34">
        <f t="shared" si="12"/>
        <v>7.4074074074074077E-3</v>
      </c>
      <c r="G102" s="31">
        <f t="shared" si="13"/>
        <v>2</v>
      </c>
      <c r="H102" s="26">
        <f t="shared" si="14"/>
        <v>6.1728395061728392E-3</v>
      </c>
    </row>
    <row r="103" spans="2:8" s="17" customFormat="1" ht="15" x14ac:dyDescent="0.2">
      <c r="B103" s="3" t="s">
        <v>243</v>
      </c>
      <c r="C103" s="29">
        <v>7</v>
      </c>
      <c r="D103" s="29">
        <v>4</v>
      </c>
      <c r="E103" s="34">
        <f t="shared" si="11"/>
        <v>2.1604938271604937E-2</v>
      </c>
      <c r="F103" s="34">
        <f t="shared" si="12"/>
        <v>9.876543209876543E-3</v>
      </c>
      <c r="G103" s="31">
        <f t="shared" si="13"/>
        <v>-0.42857142857142855</v>
      </c>
      <c r="H103" s="26">
        <f t="shared" si="14"/>
        <v>-9.2592592592592587E-3</v>
      </c>
    </row>
    <row r="104" spans="2:8" s="17" customFormat="1" ht="15" x14ac:dyDescent="0.2">
      <c r="B104" s="3" t="s">
        <v>34</v>
      </c>
      <c r="C104" s="29">
        <v>3</v>
      </c>
      <c r="D104" s="29">
        <v>1</v>
      </c>
      <c r="E104" s="34">
        <f t="shared" si="11"/>
        <v>9.2592592592592587E-3</v>
      </c>
      <c r="F104" s="34">
        <f t="shared" si="12"/>
        <v>2.4691358024691358E-3</v>
      </c>
      <c r="G104" s="31">
        <f t="shared" si="13"/>
        <v>-0.66666666666666663</v>
      </c>
      <c r="H104" s="26">
        <f t="shared" si="14"/>
        <v>-6.1728395061728392E-3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7</v>
      </c>
      <c r="D107" s="29">
        <v>2</v>
      </c>
      <c r="E107" s="34">
        <f t="shared" si="11"/>
        <v>2.1604938271604937E-2</v>
      </c>
      <c r="F107" s="34">
        <f t="shared" si="12"/>
        <v>4.9382716049382715E-3</v>
      </c>
      <c r="G107" s="31">
        <f t="shared" si="13"/>
        <v>-0.7142857142857143</v>
      </c>
      <c r="H107" s="26">
        <f t="shared" si="14"/>
        <v>-1.5432098765432098E-2</v>
      </c>
    </row>
    <row r="108" spans="2:8" s="17" customFormat="1" ht="15" x14ac:dyDescent="0.2">
      <c r="B108" s="3" t="s">
        <v>31</v>
      </c>
      <c r="C108" s="29">
        <v>0</v>
      </c>
      <c r="D108" s="29">
        <v>1</v>
      </c>
      <c r="E108" s="34" t="str">
        <f t="shared" si="11"/>
        <v/>
      </c>
      <c r="F108" s="34">
        <f t="shared" si="12"/>
        <v>2.4691358024691358E-3</v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1</v>
      </c>
      <c r="E109" s="34" t="str">
        <f t="shared" si="11"/>
        <v/>
      </c>
      <c r="F109" s="34">
        <f t="shared" si="12"/>
        <v>2.4691358024691358E-3</v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0</v>
      </c>
      <c r="D110" s="29">
        <v>0</v>
      </c>
      <c r="E110" s="34" t="str">
        <f t="shared" si="11"/>
        <v/>
      </c>
      <c r="F110" s="34" t="str">
        <f t="shared" si="12"/>
        <v/>
      </c>
      <c r="G110" s="31" t="str">
        <f t="shared" si="13"/>
        <v>0</v>
      </c>
      <c r="H110" s="26" t="str">
        <f t="shared" si="14"/>
        <v/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3</v>
      </c>
      <c r="D112" s="29">
        <v>8</v>
      </c>
      <c r="E112" s="34">
        <f t="shared" si="11"/>
        <v>9.2592592592592587E-3</v>
      </c>
      <c r="F112" s="34">
        <f t="shared" si="12"/>
        <v>1.9753086419753086E-2</v>
      </c>
      <c r="G112" s="31">
        <f t="shared" si="13"/>
        <v>1.6666666666666667</v>
      </c>
      <c r="H112" s="26">
        <f t="shared" si="14"/>
        <v>1.5432098765432098E-2</v>
      </c>
    </row>
    <row r="113" spans="2:8" s="17" customFormat="1" ht="15" x14ac:dyDescent="0.2">
      <c r="B113" s="3" t="s">
        <v>248</v>
      </c>
      <c r="C113" s="29">
        <v>12</v>
      </c>
      <c r="D113" s="29">
        <v>9</v>
      </c>
      <c r="E113" s="34">
        <f t="shared" si="11"/>
        <v>3.7037037037037035E-2</v>
      </c>
      <c r="F113" s="34">
        <f t="shared" si="12"/>
        <v>2.2222222222222223E-2</v>
      </c>
      <c r="G113" s="31">
        <f t="shared" si="13"/>
        <v>-0.25</v>
      </c>
      <c r="H113" s="26">
        <f t="shared" si="14"/>
        <v>-9.2592592592592587E-3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51</v>
      </c>
      <c r="D115" s="29">
        <v>25</v>
      </c>
      <c r="E115" s="34">
        <f t="shared" si="11"/>
        <v>0.15740740740740741</v>
      </c>
      <c r="F115" s="34">
        <f t="shared" si="12"/>
        <v>6.1728395061728392E-2</v>
      </c>
      <c r="G115" s="31">
        <f t="shared" si="13"/>
        <v>-0.50980392156862742</v>
      </c>
      <c r="H115" s="26">
        <f t="shared" si="14"/>
        <v>-8.0246913580246909E-2</v>
      </c>
    </row>
    <row r="116" spans="2:8" s="17" customFormat="1" ht="15" x14ac:dyDescent="0.2">
      <c r="B116" s="3" t="s">
        <v>249</v>
      </c>
      <c r="C116" s="29">
        <v>24</v>
      </c>
      <c r="D116" s="29">
        <v>12</v>
      </c>
      <c r="E116" s="34">
        <f t="shared" si="11"/>
        <v>7.407407407407407E-2</v>
      </c>
      <c r="F116" s="34">
        <f t="shared" si="12"/>
        <v>2.9629629629629631E-2</v>
      </c>
      <c r="G116" s="31">
        <f t="shared" si="13"/>
        <v>-0.5</v>
      </c>
      <c r="H116" s="26">
        <f t="shared" si="14"/>
        <v>-3.7037037037037035E-2</v>
      </c>
    </row>
    <row r="117" spans="2:8" s="17" customFormat="1" ht="30" x14ac:dyDescent="0.2">
      <c r="B117" s="3" t="s">
        <v>250</v>
      </c>
      <c r="C117" s="29">
        <v>2</v>
      </c>
      <c r="D117" s="29">
        <v>0</v>
      </c>
      <c r="E117" s="34">
        <f t="shared" si="11"/>
        <v>6.1728395061728392E-3</v>
      </c>
      <c r="F117" s="34" t="str">
        <f t="shared" si="12"/>
        <v/>
      </c>
      <c r="G117" s="31" t="str">
        <f t="shared" si="13"/>
        <v>0</v>
      </c>
      <c r="H117" s="26">
        <f t="shared" si="14"/>
        <v>0</v>
      </c>
    </row>
    <row r="118" spans="2:8" s="17" customFormat="1" ht="15" x14ac:dyDescent="0.2">
      <c r="B118" s="3" t="s">
        <v>251</v>
      </c>
      <c r="C118" s="29">
        <v>8</v>
      </c>
      <c r="D118" s="29">
        <v>15</v>
      </c>
      <c r="E118" s="34">
        <f t="shared" si="11"/>
        <v>2.4691358024691357E-2</v>
      </c>
      <c r="F118" s="34">
        <f t="shared" si="12"/>
        <v>3.7037037037037035E-2</v>
      </c>
      <c r="G118" s="31">
        <f t="shared" si="13"/>
        <v>0.875</v>
      </c>
      <c r="H118" s="26">
        <f t="shared" si="14"/>
        <v>2.1604938271604937E-2</v>
      </c>
    </row>
    <row r="119" spans="2:8" s="17" customFormat="1" ht="30" x14ac:dyDescent="0.2">
      <c r="B119" s="3" t="s">
        <v>252</v>
      </c>
      <c r="C119" s="29">
        <v>21</v>
      </c>
      <c r="D119" s="29">
        <v>5</v>
      </c>
      <c r="E119" s="34">
        <f t="shared" si="11"/>
        <v>6.4814814814814811E-2</v>
      </c>
      <c r="F119" s="34">
        <f t="shared" si="12"/>
        <v>1.2345679012345678E-2</v>
      </c>
      <c r="G119" s="31">
        <f t="shared" si="13"/>
        <v>-0.76190476190476186</v>
      </c>
      <c r="H119" s="26">
        <f t="shared" si="14"/>
        <v>-4.9382716049382713E-2</v>
      </c>
    </row>
    <row r="120" spans="2:8" s="17" customFormat="1" ht="15" x14ac:dyDescent="0.2">
      <c r="B120" s="3" t="s">
        <v>253</v>
      </c>
      <c r="C120" s="29">
        <v>8</v>
      </c>
      <c r="D120" s="29">
        <v>4</v>
      </c>
      <c r="E120" s="34">
        <f t="shared" si="11"/>
        <v>2.4691358024691357E-2</v>
      </c>
      <c r="F120" s="34">
        <f t="shared" si="12"/>
        <v>9.876543209876543E-3</v>
      </c>
      <c r="G120" s="31">
        <f t="shared" si="13"/>
        <v>-0.5</v>
      </c>
      <c r="H120" s="26">
        <f t="shared" si="14"/>
        <v>-1.2345679012345678E-2</v>
      </c>
    </row>
    <row r="121" spans="2:8" s="17" customFormat="1" ht="15" x14ac:dyDescent="0.2">
      <c r="B121" s="3" t="s">
        <v>35</v>
      </c>
      <c r="C121" s="29">
        <v>9</v>
      </c>
      <c r="D121" s="29">
        <v>6</v>
      </c>
      <c r="E121" s="34">
        <f t="shared" si="11"/>
        <v>2.7777777777777776E-2</v>
      </c>
      <c r="F121" s="34">
        <f t="shared" si="12"/>
        <v>1.4814814814814815E-2</v>
      </c>
      <c r="G121" s="31">
        <f t="shared" si="13"/>
        <v>-0.33333333333333331</v>
      </c>
      <c r="H121" s="26">
        <f t="shared" si="14"/>
        <v>-9.2592592592592587E-3</v>
      </c>
    </row>
    <row r="122" spans="2:8" s="17" customFormat="1" ht="15" x14ac:dyDescent="0.2">
      <c r="B122" s="3" t="s">
        <v>39</v>
      </c>
      <c r="C122" s="29">
        <v>0</v>
      </c>
      <c r="D122" s="29">
        <v>0</v>
      </c>
      <c r="E122" s="34" t="str">
        <f t="shared" si="11"/>
        <v/>
      </c>
      <c r="F122" s="34" t="str">
        <f t="shared" si="12"/>
        <v/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4</v>
      </c>
      <c r="D123" s="29">
        <v>10</v>
      </c>
      <c r="E123" s="34">
        <f t="shared" si="11"/>
        <v>1.2345679012345678E-2</v>
      </c>
      <c r="F123" s="34">
        <f t="shared" si="12"/>
        <v>2.4691358024691357E-2</v>
      </c>
      <c r="G123" s="31">
        <f t="shared" si="13"/>
        <v>1.5</v>
      </c>
      <c r="H123" s="26">
        <f t="shared" si="14"/>
        <v>1.8518518518518517E-2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1</v>
      </c>
      <c r="D125" s="29">
        <v>0</v>
      </c>
      <c r="E125" s="34">
        <f t="shared" si="11"/>
        <v>3.0864197530864196E-3</v>
      </c>
      <c r="F125" s="34" t="str">
        <f t="shared" si="12"/>
        <v/>
      </c>
      <c r="G125" s="31" t="str">
        <f t="shared" si="13"/>
        <v>0</v>
      </c>
      <c r="H125" s="26">
        <f t="shared" si="14"/>
        <v>0</v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6</v>
      </c>
      <c r="D127" s="29">
        <v>4</v>
      </c>
      <c r="E127" s="34">
        <f t="shared" si="11"/>
        <v>1.8518518518518517E-2</v>
      </c>
      <c r="F127" s="34">
        <f t="shared" si="12"/>
        <v>9.876543209876543E-3</v>
      </c>
      <c r="G127" s="31">
        <f t="shared" si="13"/>
        <v>-0.33333333333333331</v>
      </c>
      <c r="H127" s="26">
        <f t="shared" si="14"/>
        <v>-6.1728395061728392E-3</v>
      </c>
    </row>
    <row r="128" spans="2:8" s="17" customFormat="1" ht="30" x14ac:dyDescent="0.2">
      <c r="B128" s="3" t="s">
        <v>257</v>
      </c>
      <c r="C128" s="29">
        <v>2</v>
      </c>
      <c r="D128" s="29">
        <v>0</v>
      </c>
      <c r="E128" s="34">
        <f t="shared" si="11"/>
        <v>6.1728395061728392E-3</v>
      </c>
      <c r="F128" s="34" t="str">
        <f t="shared" si="12"/>
        <v/>
      </c>
      <c r="G128" s="31" t="str">
        <f t="shared" si="13"/>
        <v>0</v>
      </c>
      <c r="H128" s="26">
        <f t="shared" si="14"/>
        <v>0</v>
      </c>
    </row>
    <row r="129" spans="2:8" s="17" customFormat="1" ht="30" x14ac:dyDescent="0.2">
      <c r="B129" s="3" t="s">
        <v>258</v>
      </c>
      <c r="C129" s="29">
        <v>2</v>
      </c>
      <c r="D129" s="29">
        <v>3</v>
      </c>
      <c r="E129" s="34">
        <f t="shared" si="11"/>
        <v>6.1728395061728392E-3</v>
      </c>
      <c r="F129" s="34">
        <f t="shared" si="12"/>
        <v>7.4074074074074077E-3</v>
      </c>
      <c r="G129" s="31">
        <f t="shared" si="13"/>
        <v>0.5</v>
      </c>
      <c r="H129" s="26">
        <f t="shared" si="14"/>
        <v>3.0864197530864196E-3</v>
      </c>
    </row>
    <row r="130" spans="2:8" s="17" customFormat="1" ht="30" x14ac:dyDescent="0.2">
      <c r="B130" s="3" t="s">
        <v>259</v>
      </c>
      <c r="C130" s="29">
        <v>0</v>
      </c>
      <c r="D130" s="29">
        <v>3</v>
      </c>
      <c r="E130" s="34" t="str">
        <f t="shared" si="11"/>
        <v/>
      </c>
      <c r="F130" s="34">
        <f t="shared" si="12"/>
        <v>7.4074074074074077E-3</v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2</v>
      </c>
      <c r="D131" s="29">
        <v>19</v>
      </c>
      <c r="E131" s="34">
        <f t="shared" si="11"/>
        <v>6.1728395061728392E-3</v>
      </c>
      <c r="F131" s="34">
        <f t="shared" si="12"/>
        <v>4.6913580246913583E-2</v>
      </c>
      <c r="G131" s="31">
        <f t="shared" si="13"/>
        <v>8.5</v>
      </c>
      <c r="H131" s="26">
        <f t="shared" si="14"/>
        <v>5.2469135802469133E-2</v>
      </c>
    </row>
    <row r="132" spans="2:8" s="17" customFormat="1" ht="15" x14ac:dyDescent="0.2">
      <c r="B132" s="3" t="s">
        <v>50</v>
      </c>
      <c r="C132" s="29">
        <v>0</v>
      </c>
      <c r="D132" s="29">
        <v>10</v>
      </c>
      <c r="E132" s="34" t="str">
        <f t="shared" si="11"/>
        <v/>
      </c>
      <c r="F132" s="34">
        <f t="shared" si="12"/>
        <v>2.4691358024691357E-2</v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2</v>
      </c>
      <c r="D134" s="29">
        <v>0</v>
      </c>
      <c r="E134" s="34">
        <f t="shared" si="11"/>
        <v>6.1728395061728392E-3</v>
      </c>
      <c r="F134" s="34" t="str">
        <f t="shared" si="12"/>
        <v/>
      </c>
      <c r="G134" s="31" t="str">
        <f t="shared" si="13"/>
        <v>0</v>
      </c>
      <c r="H134" s="26">
        <f t="shared" si="14"/>
        <v>0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1</v>
      </c>
      <c r="E136" s="34" t="str">
        <f t="shared" ref="E136:E145" si="15">+IF(C136=0,"",C136/C$70)</f>
        <v/>
      </c>
      <c r="F136" s="34">
        <f t="shared" ref="F136:F145" si="16">+IF(D136=0,"",D136/D$70)</f>
        <v>2.4691358024691358E-3</v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1</v>
      </c>
      <c r="D137" s="29">
        <v>6</v>
      </c>
      <c r="E137" s="34">
        <f t="shared" si="15"/>
        <v>3.0864197530864196E-3</v>
      </c>
      <c r="F137" s="34">
        <f t="shared" si="16"/>
        <v>1.4814814814814815E-2</v>
      </c>
      <c r="G137" s="31">
        <f t="shared" si="17"/>
        <v>5</v>
      </c>
      <c r="H137" s="26">
        <f t="shared" si="18"/>
        <v>1.5432098765432098E-2</v>
      </c>
    </row>
    <row r="138" spans="2:8" s="17" customFormat="1" ht="15" x14ac:dyDescent="0.2">
      <c r="B138" s="3" t="s">
        <v>261</v>
      </c>
      <c r="C138" s="29">
        <v>0</v>
      </c>
      <c r="D138" s="29">
        <v>2</v>
      </c>
      <c r="E138" s="34" t="str">
        <f t="shared" si="15"/>
        <v/>
      </c>
      <c r="F138" s="34">
        <f t="shared" si="16"/>
        <v>4.9382716049382715E-3</v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3</v>
      </c>
      <c r="D139" s="29">
        <v>5</v>
      </c>
      <c r="E139" s="34">
        <f t="shared" si="15"/>
        <v>9.2592592592592587E-3</v>
      </c>
      <c r="F139" s="34">
        <f t="shared" si="16"/>
        <v>1.2345679012345678E-2</v>
      </c>
      <c r="G139" s="31">
        <f t="shared" si="17"/>
        <v>0.66666666666666663</v>
      </c>
      <c r="H139" s="26">
        <f t="shared" si="18"/>
        <v>6.1728395061728392E-3</v>
      </c>
    </row>
    <row r="140" spans="2:8" s="17" customFormat="1" ht="30" x14ac:dyDescent="0.2">
      <c r="B140" s="3" t="s">
        <v>263</v>
      </c>
      <c r="C140" s="29">
        <v>0</v>
      </c>
      <c r="D140" s="29">
        <v>1</v>
      </c>
      <c r="E140" s="34" t="str">
        <f t="shared" si="15"/>
        <v/>
      </c>
      <c r="F140" s="34">
        <f t="shared" si="16"/>
        <v>2.4691358024691358E-3</v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0</v>
      </c>
      <c r="D142" s="29">
        <v>3</v>
      </c>
      <c r="E142" s="34" t="str">
        <f t="shared" si="15"/>
        <v/>
      </c>
      <c r="F142" s="34">
        <f t="shared" si="16"/>
        <v>7.4074074074074077E-3</v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1</v>
      </c>
      <c r="D143" s="29">
        <v>1</v>
      </c>
      <c r="E143" s="34">
        <f t="shared" si="15"/>
        <v>3.0864197530864196E-3</v>
      </c>
      <c r="F143" s="34">
        <f t="shared" si="16"/>
        <v>2.4691358024691358E-3</v>
      </c>
      <c r="G143" s="31">
        <f t="shared" si="17"/>
        <v>0</v>
      </c>
      <c r="H143" s="26">
        <f t="shared" si="18"/>
        <v>0</v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1</v>
      </c>
      <c r="D145" s="29">
        <v>1</v>
      </c>
      <c r="E145" s="34">
        <f t="shared" si="15"/>
        <v>3.0864197530864196E-3</v>
      </c>
      <c r="F145" s="34">
        <f t="shared" si="16"/>
        <v>2.4691358024691358E-3</v>
      </c>
      <c r="G145" s="31">
        <f t="shared" si="17"/>
        <v>0</v>
      </c>
      <c r="H145" s="26">
        <f t="shared" si="18"/>
        <v>0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341</v>
      </c>
      <c r="D151" s="21">
        <f>SUM(D152:D288)</f>
        <v>794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1.3284457478005864</v>
      </c>
      <c r="H151" s="22">
        <f>+IF(OR(AND(E151=""),(G151="")),"",E151*G151)</f>
        <v>1.3284457478005864</v>
      </c>
    </row>
    <row r="152" spans="2:8" s="17" customFormat="1" ht="30" x14ac:dyDescent="0.2">
      <c r="B152" s="4" t="s">
        <v>54</v>
      </c>
      <c r="C152" s="29">
        <v>1</v>
      </c>
      <c r="D152" s="29">
        <v>3</v>
      </c>
      <c r="E152" s="34">
        <f>+IF(C152=0,"",C152/C$151)</f>
        <v>2.9325513196480938E-3</v>
      </c>
      <c r="F152" s="34">
        <f>+IF(D152=0,"",D152/D$151)</f>
        <v>3.778337531486146E-3</v>
      </c>
      <c r="G152" s="31">
        <f>+IF(OR(AND(D152=0),(C152=0)),"0",((D152-C152)/C152))</f>
        <v>2</v>
      </c>
      <c r="H152" s="26">
        <f>+IF(OR(AND(E152=""),(G152="")),"",E152*G152)</f>
        <v>5.8651026392961877E-3</v>
      </c>
    </row>
    <row r="153" spans="2:8" s="17" customFormat="1" ht="15" x14ac:dyDescent="0.2">
      <c r="B153" s="4" t="s">
        <v>58</v>
      </c>
      <c r="C153" s="29">
        <v>0</v>
      </c>
      <c r="D153" s="29">
        <v>1</v>
      </c>
      <c r="E153" s="34" t="str">
        <f t="shared" ref="E153:E216" si="19">+IF(C153=0,"",C153/C$151)</f>
        <v/>
      </c>
      <c r="F153" s="34">
        <f t="shared" ref="F153:F216" si="20">+IF(D153=0,"",D153/D$151)</f>
        <v>1.2594458438287153E-3</v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1</v>
      </c>
      <c r="E154" s="34" t="str">
        <f t="shared" si="19"/>
        <v/>
      </c>
      <c r="F154" s="34">
        <f t="shared" si="20"/>
        <v>1.2594458438287153E-3</v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1</v>
      </c>
      <c r="D155" s="29">
        <v>0</v>
      </c>
      <c r="E155" s="34">
        <f t="shared" si="19"/>
        <v>2.9325513196480938E-3</v>
      </c>
      <c r="F155" s="34" t="str">
        <f t="shared" si="20"/>
        <v/>
      </c>
      <c r="G155" s="31" t="str">
        <f t="shared" si="21"/>
        <v>0</v>
      </c>
      <c r="H155" s="26">
        <f t="shared" si="22"/>
        <v>0</v>
      </c>
    </row>
    <row r="156" spans="2:8" s="17" customFormat="1" ht="30" x14ac:dyDescent="0.2">
      <c r="B156" s="4" t="s">
        <v>267</v>
      </c>
      <c r="C156" s="29">
        <v>1</v>
      </c>
      <c r="D156" s="29">
        <v>5</v>
      </c>
      <c r="E156" s="34">
        <f t="shared" si="19"/>
        <v>2.9325513196480938E-3</v>
      </c>
      <c r="F156" s="34">
        <f t="shared" si="20"/>
        <v>6.2972292191435771E-3</v>
      </c>
      <c r="G156" s="31">
        <f t="shared" si="21"/>
        <v>4</v>
      </c>
      <c r="H156" s="26">
        <f t="shared" si="22"/>
        <v>1.1730205278592375E-2</v>
      </c>
    </row>
    <row r="157" spans="2:8" s="17" customFormat="1" ht="15" x14ac:dyDescent="0.2">
      <c r="B157" s="4" t="s">
        <v>53</v>
      </c>
      <c r="C157" s="29">
        <v>31</v>
      </c>
      <c r="D157" s="29">
        <v>162</v>
      </c>
      <c r="E157" s="34">
        <f t="shared" si="19"/>
        <v>9.0909090909090912E-2</v>
      </c>
      <c r="F157" s="34">
        <f t="shared" si="20"/>
        <v>0.20403022670025189</v>
      </c>
      <c r="G157" s="31">
        <f t="shared" si="21"/>
        <v>4.225806451612903</v>
      </c>
      <c r="H157" s="26">
        <f t="shared" si="22"/>
        <v>0.38416422287390029</v>
      </c>
    </row>
    <row r="158" spans="2:8" s="17" customFormat="1" ht="15" x14ac:dyDescent="0.2">
      <c r="B158" s="4" t="s">
        <v>59</v>
      </c>
      <c r="C158" s="29">
        <v>1</v>
      </c>
      <c r="D158" s="29">
        <v>3</v>
      </c>
      <c r="E158" s="34">
        <f t="shared" si="19"/>
        <v>2.9325513196480938E-3</v>
      </c>
      <c r="F158" s="34">
        <f t="shared" si="20"/>
        <v>3.778337531486146E-3</v>
      </c>
      <c r="G158" s="31">
        <f t="shared" si="21"/>
        <v>2</v>
      </c>
      <c r="H158" s="26">
        <f t="shared" si="22"/>
        <v>5.8651026392961877E-3</v>
      </c>
    </row>
    <row r="159" spans="2:8" s="17" customFormat="1" ht="15" x14ac:dyDescent="0.2">
      <c r="B159" s="4" t="s">
        <v>268</v>
      </c>
      <c r="C159" s="29">
        <v>1</v>
      </c>
      <c r="D159" s="29">
        <v>0</v>
      </c>
      <c r="E159" s="34">
        <f t="shared" si="19"/>
        <v>2.9325513196480938E-3</v>
      </c>
      <c r="F159" s="34" t="str">
        <f t="shared" si="20"/>
        <v/>
      </c>
      <c r="G159" s="31" t="str">
        <f t="shared" si="21"/>
        <v>0</v>
      </c>
      <c r="H159" s="26">
        <f t="shared" si="22"/>
        <v>0</v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3</v>
      </c>
      <c r="D161" s="29">
        <v>2</v>
      </c>
      <c r="E161" s="34">
        <f t="shared" si="19"/>
        <v>8.7976539589442824E-3</v>
      </c>
      <c r="F161" s="34">
        <f t="shared" si="20"/>
        <v>2.5188916876574307E-3</v>
      </c>
      <c r="G161" s="31">
        <f t="shared" si="21"/>
        <v>-0.33333333333333331</v>
      </c>
      <c r="H161" s="26">
        <f t="shared" si="22"/>
        <v>-2.9325513196480938E-3</v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3</v>
      </c>
      <c r="D163" s="29">
        <v>1</v>
      </c>
      <c r="E163" s="34">
        <f t="shared" si="19"/>
        <v>8.7976539589442824E-3</v>
      </c>
      <c r="F163" s="34">
        <f t="shared" si="20"/>
        <v>1.2594458438287153E-3</v>
      </c>
      <c r="G163" s="31">
        <f t="shared" si="21"/>
        <v>-0.66666666666666663</v>
      </c>
      <c r="H163" s="26">
        <f t="shared" si="22"/>
        <v>-5.8651026392961877E-3</v>
      </c>
    </row>
    <row r="164" spans="2:8" s="17" customFormat="1" ht="15" x14ac:dyDescent="0.2">
      <c r="B164" s="4" t="s">
        <v>56</v>
      </c>
      <c r="C164" s="29">
        <v>3</v>
      </c>
      <c r="D164" s="29">
        <v>0</v>
      </c>
      <c r="E164" s="34">
        <f t="shared" si="19"/>
        <v>8.7976539589442824E-3</v>
      </c>
      <c r="F164" s="34" t="str">
        <f t="shared" si="20"/>
        <v/>
      </c>
      <c r="G164" s="31" t="str">
        <f t="shared" si="21"/>
        <v>0</v>
      </c>
      <c r="H164" s="26">
        <f t="shared" si="22"/>
        <v>0</v>
      </c>
    </row>
    <row r="165" spans="2:8" s="17" customFormat="1" ht="15" x14ac:dyDescent="0.2">
      <c r="B165" s="4" t="s">
        <v>57</v>
      </c>
      <c r="C165" s="29">
        <v>16</v>
      </c>
      <c r="D165" s="29">
        <v>48</v>
      </c>
      <c r="E165" s="34">
        <f t="shared" si="19"/>
        <v>4.6920821114369501E-2</v>
      </c>
      <c r="F165" s="34">
        <f t="shared" si="20"/>
        <v>6.0453400503778336E-2</v>
      </c>
      <c r="G165" s="31">
        <f t="shared" si="21"/>
        <v>2</v>
      </c>
      <c r="H165" s="26">
        <f t="shared" si="22"/>
        <v>9.3841642228739003E-2</v>
      </c>
    </row>
    <row r="166" spans="2:8" s="17" customFormat="1" ht="15" x14ac:dyDescent="0.2">
      <c r="B166" s="4" t="s">
        <v>270</v>
      </c>
      <c r="C166" s="29">
        <v>1</v>
      </c>
      <c r="D166" s="29">
        <v>0</v>
      </c>
      <c r="E166" s="34">
        <f t="shared" si="19"/>
        <v>2.9325513196480938E-3</v>
      </c>
      <c r="F166" s="34" t="str">
        <f t="shared" si="20"/>
        <v/>
      </c>
      <c r="G166" s="31" t="str">
        <f t="shared" si="21"/>
        <v>0</v>
      </c>
      <c r="H166" s="26">
        <f t="shared" si="22"/>
        <v>0</v>
      </c>
    </row>
    <row r="167" spans="2:8" s="17" customFormat="1" ht="15" x14ac:dyDescent="0.2">
      <c r="B167" s="4" t="s">
        <v>52</v>
      </c>
      <c r="C167" s="29">
        <v>0</v>
      </c>
      <c r="D167" s="29">
        <v>1</v>
      </c>
      <c r="E167" s="34" t="str">
        <f t="shared" si="19"/>
        <v/>
      </c>
      <c r="F167" s="34">
        <f t="shared" si="20"/>
        <v>1.2594458438287153E-3</v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1</v>
      </c>
      <c r="D168" s="29">
        <v>0</v>
      </c>
      <c r="E168" s="34">
        <f t="shared" si="19"/>
        <v>2.9325513196480938E-3</v>
      </c>
      <c r="F168" s="34" t="str">
        <f t="shared" si="20"/>
        <v/>
      </c>
      <c r="G168" s="31" t="str">
        <f t="shared" si="21"/>
        <v>0</v>
      </c>
      <c r="H168" s="26">
        <f t="shared" si="22"/>
        <v>0</v>
      </c>
    </row>
    <row r="169" spans="2:8" s="17" customFormat="1" ht="15" x14ac:dyDescent="0.2">
      <c r="B169" s="4" t="s">
        <v>271</v>
      </c>
      <c r="C169" s="29">
        <v>10</v>
      </c>
      <c r="D169" s="29">
        <v>9</v>
      </c>
      <c r="E169" s="34">
        <f t="shared" si="19"/>
        <v>2.932551319648094E-2</v>
      </c>
      <c r="F169" s="34">
        <f t="shared" si="20"/>
        <v>1.1335012594458438E-2</v>
      </c>
      <c r="G169" s="31">
        <f t="shared" si="21"/>
        <v>-0.1</v>
      </c>
      <c r="H169" s="26">
        <f t="shared" si="22"/>
        <v>-2.9325513196480943E-3</v>
      </c>
    </row>
    <row r="170" spans="2:8" s="17" customFormat="1" ht="15" x14ac:dyDescent="0.2">
      <c r="B170" s="4" t="s">
        <v>272</v>
      </c>
      <c r="C170" s="29">
        <v>0</v>
      </c>
      <c r="D170" s="29">
        <v>1</v>
      </c>
      <c r="E170" s="34" t="str">
        <f t="shared" si="19"/>
        <v/>
      </c>
      <c r="F170" s="34">
        <f t="shared" si="20"/>
        <v>1.2594458438287153E-3</v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1</v>
      </c>
      <c r="D171" s="29">
        <v>0</v>
      </c>
      <c r="E171" s="34">
        <f t="shared" si="19"/>
        <v>2.9325513196480938E-3</v>
      </c>
      <c r="F171" s="34" t="str">
        <f t="shared" si="20"/>
        <v/>
      </c>
      <c r="G171" s="31" t="str">
        <f t="shared" si="21"/>
        <v>0</v>
      </c>
      <c r="H171" s="26">
        <f t="shared" si="22"/>
        <v>0</v>
      </c>
    </row>
    <row r="172" spans="2:8" s="17" customFormat="1" ht="15" x14ac:dyDescent="0.2">
      <c r="B172" s="4" t="s">
        <v>274</v>
      </c>
      <c r="C172" s="29">
        <v>0</v>
      </c>
      <c r="D172" s="29">
        <v>1</v>
      </c>
      <c r="E172" s="34" t="str">
        <f t="shared" si="19"/>
        <v/>
      </c>
      <c r="F172" s="34">
        <f t="shared" si="20"/>
        <v>1.2594458438287153E-3</v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1</v>
      </c>
      <c r="D173" s="29">
        <v>13</v>
      </c>
      <c r="E173" s="34">
        <f t="shared" si="19"/>
        <v>2.9325513196480938E-3</v>
      </c>
      <c r="F173" s="34">
        <f t="shared" si="20"/>
        <v>1.6372795969773299E-2</v>
      </c>
      <c r="G173" s="31">
        <f t="shared" si="21"/>
        <v>12</v>
      </c>
      <c r="H173" s="26">
        <f t="shared" si="22"/>
        <v>3.5190615835777123E-2</v>
      </c>
    </row>
    <row r="174" spans="2:8" s="17" customFormat="1" ht="15" x14ac:dyDescent="0.2">
      <c r="B174" s="4" t="s">
        <v>276</v>
      </c>
      <c r="C174" s="29">
        <v>9</v>
      </c>
      <c r="D174" s="29">
        <v>30</v>
      </c>
      <c r="E174" s="34">
        <f t="shared" si="19"/>
        <v>2.6392961876832845E-2</v>
      </c>
      <c r="F174" s="34">
        <f t="shared" si="20"/>
        <v>3.7783375314861464E-2</v>
      </c>
      <c r="G174" s="31">
        <f t="shared" si="21"/>
        <v>2.3333333333333335</v>
      </c>
      <c r="H174" s="26">
        <f t="shared" si="22"/>
        <v>6.1583577712609978E-2</v>
      </c>
    </row>
    <row r="175" spans="2:8" s="17" customFormat="1" ht="15" x14ac:dyDescent="0.2">
      <c r="B175" s="4" t="s">
        <v>277</v>
      </c>
      <c r="C175" s="29">
        <v>2</v>
      </c>
      <c r="D175" s="29">
        <v>0</v>
      </c>
      <c r="E175" s="34">
        <f t="shared" si="19"/>
        <v>5.8651026392961877E-3</v>
      </c>
      <c r="F175" s="34" t="str">
        <f t="shared" si="20"/>
        <v/>
      </c>
      <c r="G175" s="31" t="str">
        <f t="shared" si="21"/>
        <v>0</v>
      </c>
      <c r="H175" s="26">
        <f t="shared" si="22"/>
        <v>0</v>
      </c>
    </row>
    <row r="176" spans="2:8" s="17" customFormat="1" ht="15" x14ac:dyDescent="0.2">
      <c r="B176" s="4" t="s">
        <v>278</v>
      </c>
      <c r="C176" s="29">
        <v>13</v>
      </c>
      <c r="D176" s="29">
        <v>38</v>
      </c>
      <c r="E176" s="34">
        <f t="shared" si="19"/>
        <v>3.8123167155425221E-2</v>
      </c>
      <c r="F176" s="34">
        <f t="shared" si="20"/>
        <v>4.7858942065491183E-2</v>
      </c>
      <c r="G176" s="31">
        <f t="shared" si="21"/>
        <v>1.9230769230769231</v>
      </c>
      <c r="H176" s="26">
        <f t="shared" si="22"/>
        <v>7.331378299120235E-2</v>
      </c>
    </row>
    <row r="177" spans="2:8" s="17" customFormat="1" ht="15" x14ac:dyDescent="0.2">
      <c r="B177" s="4" t="s">
        <v>279</v>
      </c>
      <c r="C177" s="29">
        <v>5</v>
      </c>
      <c r="D177" s="29">
        <v>4</v>
      </c>
      <c r="E177" s="34">
        <f t="shared" si="19"/>
        <v>1.466275659824047E-2</v>
      </c>
      <c r="F177" s="34">
        <f t="shared" si="20"/>
        <v>5.0377833753148613E-3</v>
      </c>
      <c r="G177" s="31">
        <f t="shared" si="21"/>
        <v>-0.2</v>
      </c>
      <c r="H177" s="26">
        <f t="shared" si="22"/>
        <v>-2.9325513196480943E-3</v>
      </c>
    </row>
    <row r="178" spans="2:8" s="17" customFormat="1" ht="15" x14ac:dyDescent="0.2">
      <c r="B178" s="4" t="s">
        <v>280</v>
      </c>
      <c r="C178" s="29">
        <v>9</v>
      </c>
      <c r="D178" s="29">
        <v>7</v>
      </c>
      <c r="E178" s="34">
        <f t="shared" si="19"/>
        <v>2.6392961876832845E-2</v>
      </c>
      <c r="F178" s="34">
        <f t="shared" si="20"/>
        <v>8.8161209068010078E-3</v>
      </c>
      <c r="G178" s="31">
        <f t="shared" si="21"/>
        <v>-0.22222222222222221</v>
      </c>
      <c r="H178" s="26">
        <f t="shared" si="22"/>
        <v>-5.8651026392961877E-3</v>
      </c>
    </row>
    <row r="179" spans="2:8" s="17" customFormat="1" ht="15" x14ac:dyDescent="0.2">
      <c r="B179" s="4" t="s">
        <v>281</v>
      </c>
      <c r="C179" s="29">
        <v>0</v>
      </c>
      <c r="D179" s="29">
        <v>0</v>
      </c>
      <c r="E179" s="34" t="str">
        <f t="shared" si="19"/>
        <v/>
      </c>
      <c r="F179" s="34" t="str">
        <f t="shared" si="20"/>
        <v/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4</v>
      </c>
      <c r="D182" s="29">
        <v>16</v>
      </c>
      <c r="E182" s="34">
        <f t="shared" si="19"/>
        <v>1.1730205278592375E-2</v>
      </c>
      <c r="F182" s="34">
        <f t="shared" si="20"/>
        <v>2.0151133501259445E-2</v>
      </c>
      <c r="G182" s="31">
        <f t="shared" si="21"/>
        <v>3</v>
      </c>
      <c r="H182" s="26">
        <f t="shared" si="22"/>
        <v>3.5190615835777123E-2</v>
      </c>
    </row>
    <row r="183" spans="2:8" s="17" customFormat="1" ht="15" x14ac:dyDescent="0.2">
      <c r="B183" s="4" t="s">
        <v>285</v>
      </c>
      <c r="C183" s="29">
        <v>20</v>
      </c>
      <c r="D183" s="29">
        <v>38</v>
      </c>
      <c r="E183" s="34">
        <f t="shared" si="19"/>
        <v>5.865102639296188E-2</v>
      </c>
      <c r="F183" s="34">
        <f t="shared" si="20"/>
        <v>4.7858942065491183E-2</v>
      </c>
      <c r="G183" s="31">
        <f t="shared" si="21"/>
        <v>0.9</v>
      </c>
      <c r="H183" s="26">
        <f t="shared" si="22"/>
        <v>5.2785923753665691E-2</v>
      </c>
    </row>
    <row r="184" spans="2:8" s="17" customFormat="1" ht="15" x14ac:dyDescent="0.2">
      <c r="B184" s="4" t="s">
        <v>286</v>
      </c>
      <c r="C184" s="29">
        <v>0</v>
      </c>
      <c r="D184" s="29">
        <v>1</v>
      </c>
      <c r="E184" s="34" t="str">
        <f t="shared" si="19"/>
        <v/>
      </c>
      <c r="F184" s="34">
        <f t="shared" si="20"/>
        <v>1.2594458438287153E-3</v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17</v>
      </c>
      <c r="D186" s="29">
        <v>51</v>
      </c>
      <c r="E186" s="34">
        <f t="shared" si="19"/>
        <v>4.9853372434017593E-2</v>
      </c>
      <c r="F186" s="34">
        <f t="shared" si="20"/>
        <v>6.4231738035264482E-2</v>
      </c>
      <c r="G186" s="31">
        <f t="shared" si="21"/>
        <v>2</v>
      </c>
      <c r="H186" s="26">
        <f t="shared" si="22"/>
        <v>9.9706744868035185E-2</v>
      </c>
    </row>
    <row r="187" spans="2:8" s="17" customFormat="1" ht="15" x14ac:dyDescent="0.2">
      <c r="B187" s="4" t="s">
        <v>287</v>
      </c>
      <c r="C187" s="29">
        <v>1</v>
      </c>
      <c r="D187" s="29">
        <v>1</v>
      </c>
      <c r="E187" s="34">
        <f t="shared" si="19"/>
        <v>2.9325513196480938E-3</v>
      </c>
      <c r="F187" s="34">
        <f t="shared" si="20"/>
        <v>1.2594458438287153E-3</v>
      </c>
      <c r="G187" s="31">
        <f t="shared" si="21"/>
        <v>0</v>
      </c>
      <c r="H187" s="26">
        <f t="shared" si="22"/>
        <v>0</v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1</v>
      </c>
      <c r="D189" s="29">
        <v>2</v>
      </c>
      <c r="E189" s="34">
        <f t="shared" si="19"/>
        <v>2.9325513196480938E-3</v>
      </c>
      <c r="F189" s="34">
        <f t="shared" si="20"/>
        <v>2.5188916876574307E-3</v>
      </c>
      <c r="G189" s="31">
        <f t="shared" si="21"/>
        <v>1</v>
      </c>
      <c r="H189" s="26">
        <f t="shared" si="22"/>
        <v>2.9325513196480938E-3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28</v>
      </c>
      <c r="D196" s="29">
        <v>63</v>
      </c>
      <c r="E196" s="34">
        <f t="shared" si="19"/>
        <v>8.2111436950146624E-2</v>
      </c>
      <c r="F196" s="34">
        <f t="shared" si="20"/>
        <v>7.9345088161209068E-2</v>
      </c>
      <c r="G196" s="31">
        <f t="shared" si="21"/>
        <v>1.25</v>
      </c>
      <c r="H196" s="26">
        <f t="shared" si="22"/>
        <v>0.10263929618768328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1</v>
      </c>
      <c r="E198" s="34" t="str">
        <f t="shared" si="19"/>
        <v/>
      </c>
      <c r="F198" s="34">
        <f t="shared" si="20"/>
        <v>1.2594458438287153E-3</v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1</v>
      </c>
      <c r="D202" s="29">
        <v>0</v>
      </c>
      <c r="E202" s="34">
        <f t="shared" si="19"/>
        <v>2.9325513196480938E-3</v>
      </c>
      <c r="F202" s="34" t="str">
        <f t="shared" si="20"/>
        <v/>
      </c>
      <c r="G202" s="31" t="str">
        <f t="shared" si="21"/>
        <v>0</v>
      </c>
      <c r="H202" s="26">
        <f t="shared" si="22"/>
        <v>0</v>
      </c>
    </row>
    <row r="203" spans="2:8" s="17" customFormat="1" ht="15" x14ac:dyDescent="0.2">
      <c r="B203" s="4" t="s">
        <v>67</v>
      </c>
      <c r="C203" s="29">
        <v>1</v>
      </c>
      <c r="D203" s="29">
        <v>1</v>
      </c>
      <c r="E203" s="34">
        <f t="shared" si="19"/>
        <v>2.9325513196480938E-3</v>
      </c>
      <c r="F203" s="34">
        <f t="shared" si="20"/>
        <v>1.2594458438287153E-3</v>
      </c>
      <c r="G203" s="31">
        <f t="shared" si="21"/>
        <v>0</v>
      </c>
      <c r="H203" s="26">
        <f t="shared" si="22"/>
        <v>0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1</v>
      </c>
      <c r="E207" s="34" t="str">
        <f t="shared" si="19"/>
        <v/>
      </c>
      <c r="F207" s="34">
        <f t="shared" si="20"/>
        <v>1.2594458438287153E-3</v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11</v>
      </c>
      <c r="D208" s="29">
        <v>5</v>
      </c>
      <c r="E208" s="34">
        <f t="shared" si="19"/>
        <v>3.2258064516129031E-2</v>
      </c>
      <c r="F208" s="34">
        <f t="shared" si="20"/>
        <v>6.2972292191435771E-3</v>
      </c>
      <c r="G208" s="31">
        <f t="shared" si="21"/>
        <v>-0.54545454545454541</v>
      </c>
      <c r="H208" s="26">
        <f t="shared" si="22"/>
        <v>-1.7595307917888561E-2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1</v>
      </c>
      <c r="E210" s="34" t="str">
        <f t="shared" si="19"/>
        <v/>
      </c>
      <c r="F210" s="34">
        <f t="shared" si="20"/>
        <v>1.2594458438287153E-3</v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1</v>
      </c>
      <c r="D211" s="29">
        <v>0</v>
      </c>
      <c r="E211" s="34">
        <f t="shared" si="19"/>
        <v>2.9325513196480938E-3</v>
      </c>
      <c r="F211" s="34" t="str">
        <f t="shared" si="20"/>
        <v/>
      </c>
      <c r="G211" s="31" t="str">
        <f t="shared" si="21"/>
        <v>0</v>
      </c>
      <c r="H211" s="26">
        <f t="shared" si="22"/>
        <v>0</v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2</v>
      </c>
      <c r="D213" s="29">
        <v>3</v>
      </c>
      <c r="E213" s="34">
        <f t="shared" si="19"/>
        <v>5.8651026392961877E-3</v>
      </c>
      <c r="F213" s="34">
        <f t="shared" si="20"/>
        <v>3.778337531486146E-3</v>
      </c>
      <c r="G213" s="31">
        <f t="shared" si="21"/>
        <v>0.5</v>
      </c>
      <c r="H213" s="26">
        <f t="shared" si="22"/>
        <v>2.9325513196480938E-3</v>
      </c>
    </row>
    <row r="214" spans="2:8" s="17" customFormat="1" ht="15" x14ac:dyDescent="0.2">
      <c r="B214" s="4" t="s">
        <v>70</v>
      </c>
      <c r="C214" s="29">
        <v>7</v>
      </c>
      <c r="D214" s="29">
        <v>6</v>
      </c>
      <c r="E214" s="34">
        <f t="shared" si="19"/>
        <v>2.0527859237536656E-2</v>
      </c>
      <c r="F214" s="34">
        <f t="shared" si="20"/>
        <v>7.556675062972292E-3</v>
      </c>
      <c r="G214" s="31">
        <f t="shared" si="21"/>
        <v>-0.14285714285714285</v>
      </c>
      <c r="H214" s="26">
        <f t="shared" si="22"/>
        <v>-2.9325513196480934E-3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</v>
      </c>
      <c r="D216" s="29">
        <v>0</v>
      </c>
      <c r="E216" s="34">
        <f t="shared" si="19"/>
        <v>2.9325513196480938E-3</v>
      </c>
      <c r="F216" s="34" t="str">
        <f t="shared" si="20"/>
        <v/>
      </c>
      <c r="G216" s="31" t="str">
        <f t="shared" si="21"/>
        <v>0</v>
      </c>
      <c r="H216" s="26">
        <f t="shared" si="22"/>
        <v>0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1</v>
      </c>
      <c r="E218" s="34" t="str">
        <f t="shared" si="23"/>
        <v/>
      </c>
      <c r="F218" s="34">
        <f t="shared" si="24"/>
        <v>1.2594458438287153E-3</v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1</v>
      </c>
      <c r="D220" s="29">
        <v>0</v>
      </c>
      <c r="E220" s="34">
        <f t="shared" si="23"/>
        <v>2.9325513196480938E-3</v>
      </c>
      <c r="F220" s="34" t="str">
        <f t="shared" si="24"/>
        <v/>
      </c>
      <c r="G220" s="31" t="str">
        <f t="shared" si="25"/>
        <v>0</v>
      </c>
      <c r="H220" s="26">
        <f t="shared" si="26"/>
        <v>0</v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1</v>
      </c>
      <c r="D222" s="29">
        <v>0</v>
      </c>
      <c r="E222" s="34">
        <f t="shared" si="23"/>
        <v>2.9325513196480938E-3</v>
      </c>
      <c r="F222" s="34" t="str">
        <f t="shared" si="24"/>
        <v/>
      </c>
      <c r="G222" s="31" t="str">
        <f t="shared" si="25"/>
        <v>0</v>
      </c>
      <c r="H222" s="26">
        <f t="shared" si="26"/>
        <v>0</v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0</v>
      </c>
      <c r="E226" s="34" t="str">
        <f t="shared" si="23"/>
        <v/>
      </c>
      <c r="F226" s="34" t="str">
        <f t="shared" si="24"/>
        <v/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23</v>
      </c>
      <c r="D229" s="29">
        <v>22</v>
      </c>
      <c r="E229" s="34">
        <f t="shared" si="23"/>
        <v>6.7448680351906154E-2</v>
      </c>
      <c r="F229" s="34">
        <f t="shared" si="24"/>
        <v>2.7707808564231738E-2</v>
      </c>
      <c r="G229" s="31">
        <f t="shared" si="25"/>
        <v>-4.3478260869565216E-2</v>
      </c>
      <c r="H229" s="26">
        <f t="shared" si="26"/>
        <v>-2.9325513196480934E-3</v>
      </c>
    </row>
    <row r="230" spans="2:8" s="17" customFormat="1" ht="15" x14ac:dyDescent="0.2">
      <c r="B230" s="4" t="s">
        <v>312</v>
      </c>
      <c r="C230" s="29">
        <v>0</v>
      </c>
      <c r="D230" s="29">
        <v>7</v>
      </c>
      <c r="E230" s="34" t="str">
        <f t="shared" si="23"/>
        <v/>
      </c>
      <c r="F230" s="34">
        <f t="shared" si="24"/>
        <v>8.8161209068010078E-3</v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12</v>
      </c>
      <c r="D231" s="29">
        <v>31</v>
      </c>
      <c r="E231" s="34">
        <f t="shared" si="23"/>
        <v>3.519061583577713E-2</v>
      </c>
      <c r="F231" s="34">
        <f t="shared" si="24"/>
        <v>3.9042821158690177E-2</v>
      </c>
      <c r="G231" s="31">
        <f t="shared" si="25"/>
        <v>1.5833333333333333</v>
      </c>
      <c r="H231" s="26">
        <f t="shared" si="26"/>
        <v>5.5718475073313789E-2</v>
      </c>
    </row>
    <row r="232" spans="2:8" s="17" customFormat="1" ht="15" x14ac:dyDescent="0.2">
      <c r="B232" s="4" t="s">
        <v>77</v>
      </c>
      <c r="C232" s="29">
        <v>4</v>
      </c>
      <c r="D232" s="29">
        <v>16</v>
      </c>
      <c r="E232" s="34">
        <f t="shared" si="23"/>
        <v>1.1730205278592375E-2</v>
      </c>
      <c r="F232" s="34">
        <f t="shared" si="24"/>
        <v>2.0151133501259445E-2</v>
      </c>
      <c r="G232" s="31">
        <f t="shared" si="25"/>
        <v>3</v>
      </c>
      <c r="H232" s="26">
        <f t="shared" si="26"/>
        <v>3.5190615835777123E-2</v>
      </c>
    </row>
    <row r="233" spans="2:8" s="17" customFormat="1" ht="15" x14ac:dyDescent="0.2">
      <c r="B233" s="4" t="s">
        <v>74</v>
      </c>
      <c r="C233" s="29">
        <v>2</v>
      </c>
      <c r="D233" s="29">
        <v>0</v>
      </c>
      <c r="E233" s="34">
        <f t="shared" si="23"/>
        <v>5.8651026392961877E-3</v>
      </c>
      <c r="F233" s="34" t="str">
        <f t="shared" si="24"/>
        <v/>
      </c>
      <c r="G233" s="31" t="str">
        <f t="shared" si="25"/>
        <v>0</v>
      </c>
      <c r="H233" s="26">
        <f t="shared" si="26"/>
        <v>0</v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6</v>
      </c>
      <c r="D235" s="29">
        <v>2</v>
      </c>
      <c r="E235" s="34">
        <f t="shared" si="23"/>
        <v>1.7595307917888565E-2</v>
      </c>
      <c r="F235" s="34">
        <f t="shared" si="24"/>
        <v>2.5188916876574307E-3</v>
      </c>
      <c r="G235" s="31">
        <f t="shared" si="25"/>
        <v>-0.66666666666666663</v>
      </c>
      <c r="H235" s="26">
        <f t="shared" si="26"/>
        <v>-1.1730205278592375E-2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0</v>
      </c>
      <c r="D237" s="29">
        <v>3</v>
      </c>
      <c r="E237" s="34" t="str">
        <f t="shared" si="23"/>
        <v/>
      </c>
      <c r="F237" s="34">
        <f t="shared" si="24"/>
        <v>3.778337531486146E-3</v>
      </c>
      <c r="G237" s="31" t="str">
        <f t="shared" si="25"/>
        <v>0</v>
      </c>
      <c r="H237" s="26" t="str">
        <f t="shared" si="26"/>
        <v/>
      </c>
    </row>
    <row r="238" spans="2:8" s="17" customFormat="1" ht="30" x14ac:dyDescent="0.2">
      <c r="B238" s="4" t="s">
        <v>85</v>
      </c>
      <c r="C238" s="29">
        <v>16</v>
      </c>
      <c r="D238" s="29">
        <v>38</v>
      </c>
      <c r="E238" s="34">
        <f t="shared" si="23"/>
        <v>4.6920821114369501E-2</v>
      </c>
      <c r="F238" s="34">
        <f t="shared" si="24"/>
        <v>4.7858942065491183E-2</v>
      </c>
      <c r="G238" s="31">
        <f t="shared" si="25"/>
        <v>1.375</v>
      </c>
      <c r="H238" s="26">
        <f t="shared" si="26"/>
        <v>6.4516129032258063E-2</v>
      </c>
    </row>
    <row r="239" spans="2:8" s="17" customFormat="1" ht="15" x14ac:dyDescent="0.2">
      <c r="B239" s="4" t="s">
        <v>81</v>
      </c>
      <c r="C239" s="29">
        <v>3</v>
      </c>
      <c r="D239" s="29">
        <v>5</v>
      </c>
      <c r="E239" s="34">
        <f t="shared" si="23"/>
        <v>8.7976539589442824E-3</v>
      </c>
      <c r="F239" s="34">
        <f t="shared" si="24"/>
        <v>6.2972292191435771E-3</v>
      </c>
      <c r="G239" s="31">
        <f t="shared" si="25"/>
        <v>0.66666666666666663</v>
      </c>
      <c r="H239" s="26">
        <f t="shared" si="26"/>
        <v>5.8651026392961877E-3</v>
      </c>
    </row>
    <row r="240" spans="2:8" s="17" customFormat="1" ht="15" x14ac:dyDescent="0.2">
      <c r="B240" s="4" t="s">
        <v>316</v>
      </c>
      <c r="C240" s="29">
        <v>1</v>
      </c>
      <c r="D240" s="29">
        <v>1</v>
      </c>
      <c r="E240" s="34">
        <f t="shared" si="23"/>
        <v>2.9325513196480938E-3</v>
      </c>
      <c r="F240" s="34">
        <f t="shared" si="24"/>
        <v>1.2594458438287153E-3</v>
      </c>
      <c r="G240" s="31">
        <f t="shared" si="25"/>
        <v>0</v>
      </c>
      <c r="H240" s="26">
        <f t="shared" si="26"/>
        <v>0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19</v>
      </c>
      <c r="D243" s="29">
        <v>0</v>
      </c>
      <c r="E243" s="34">
        <f t="shared" si="23"/>
        <v>5.5718475073313782E-2</v>
      </c>
      <c r="F243" s="34" t="str">
        <f t="shared" si="24"/>
        <v/>
      </c>
      <c r="G243" s="31" t="str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29">
        <v>0</v>
      </c>
      <c r="D244" s="29">
        <v>1</v>
      </c>
      <c r="E244" s="34" t="str">
        <f t="shared" si="23"/>
        <v/>
      </c>
      <c r="F244" s="34">
        <f t="shared" si="24"/>
        <v>1.2594458438287153E-3</v>
      </c>
      <c r="G244" s="31" t="str">
        <f t="shared" si="25"/>
        <v>0</v>
      </c>
      <c r="H244" s="26" t="str">
        <f t="shared" si="26"/>
        <v/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2</v>
      </c>
      <c r="D246" s="29">
        <v>2</v>
      </c>
      <c r="E246" s="34">
        <f t="shared" si="23"/>
        <v>5.8651026392961877E-3</v>
      </c>
      <c r="F246" s="34">
        <f t="shared" si="24"/>
        <v>2.5188916876574307E-3</v>
      </c>
      <c r="G246" s="31">
        <f t="shared" si="25"/>
        <v>0</v>
      </c>
      <c r="H246" s="26">
        <f t="shared" si="26"/>
        <v>0</v>
      </c>
    </row>
    <row r="247" spans="2:8" s="17" customFormat="1" ht="15" x14ac:dyDescent="0.2">
      <c r="B247" s="4" t="s">
        <v>319</v>
      </c>
      <c r="C247" s="29">
        <v>10</v>
      </c>
      <c r="D247" s="29">
        <v>10</v>
      </c>
      <c r="E247" s="34">
        <f t="shared" si="23"/>
        <v>2.932551319648094E-2</v>
      </c>
      <c r="F247" s="34">
        <f t="shared" si="24"/>
        <v>1.2594458438287154E-2</v>
      </c>
      <c r="G247" s="31">
        <f t="shared" si="25"/>
        <v>0</v>
      </c>
      <c r="H247" s="26">
        <f t="shared" si="26"/>
        <v>0</v>
      </c>
    </row>
    <row r="248" spans="2:8" s="17" customFormat="1" ht="15" x14ac:dyDescent="0.2">
      <c r="B248" s="4" t="s">
        <v>86</v>
      </c>
      <c r="C248" s="29">
        <v>2</v>
      </c>
      <c r="D248" s="29">
        <v>12</v>
      </c>
      <c r="E248" s="34">
        <f t="shared" si="23"/>
        <v>5.8651026392961877E-3</v>
      </c>
      <c r="F248" s="34">
        <f t="shared" si="24"/>
        <v>1.5113350125944584E-2</v>
      </c>
      <c r="G248" s="31">
        <f t="shared" si="25"/>
        <v>5</v>
      </c>
      <c r="H248" s="26">
        <f t="shared" si="26"/>
        <v>2.932551319648094E-2</v>
      </c>
    </row>
    <row r="249" spans="2:8" s="17" customFormat="1" ht="15" x14ac:dyDescent="0.2">
      <c r="B249" s="4" t="s">
        <v>87</v>
      </c>
      <c r="C249" s="29">
        <v>1</v>
      </c>
      <c r="D249" s="29">
        <v>2</v>
      </c>
      <c r="E249" s="34">
        <f t="shared" si="23"/>
        <v>2.9325513196480938E-3</v>
      </c>
      <c r="F249" s="34">
        <f t="shared" si="24"/>
        <v>2.5188916876574307E-3</v>
      </c>
      <c r="G249" s="31">
        <f t="shared" si="25"/>
        <v>1</v>
      </c>
      <c r="H249" s="26">
        <f t="shared" si="26"/>
        <v>2.9325513196480938E-3</v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1</v>
      </c>
      <c r="D251" s="29">
        <v>0</v>
      </c>
      <c r="E251" s="34">
        <f t="shared" si="23"/>
        <v>2.9325513196480938E-3</v>
      </c>
      <c r="F251" s="34" t="str">
        <f t="shared" si="24"/>
        <v/>
      </c>
      <c r="G251" s="31" t="str">
        <f t="shared" si="25"/>
        <v>0</v>
      </c>
      <c r="H251" s="26">
        <f t="shared" si="26"/>
        <v>0</v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7</v>
      </c>
      <c r="D253" s="29">
        <v>1</v>
      </c>
      <c r="E253" s="34">
        <f t="shared" si="23"/>
        <v>2.0527859237536656E-2</v>
      </c>
      <c r="F253" s="34">
        <f t="shared" si="24"/>
        <v>1.2594458438287153E-3</v>
      </c>
      <c r="G253" s="31">
        <f t="shared" si="25"/>
        <v>-0.8571428571428571</v>
      </c>
      <c r="H253" s="26">
        <f t="shared" si="26"/>
        <v>-1.7595307917888561E-2</v>
      </c>
    </row>
    <row r="254" spans="2:8" s="17" customFormat="1" ht="15" x14ac:dyDescent="0.2">
      <c r="B254" s="4" t="s">
        <v>323</v>
      </c>
      <c r="C254" s="29">
        <v>1</v>
      </c>
      <c r="D254" s="29">
        <v>0</v>
      </c>
      <c r="E254" s="34">
        <f t="shared" si="23"/>
        <v>2.9325513196480938E-3</v>
      </c>
      <c r="F254" s="34" t="str">
        <f t="shared" si="24"/>
        <v/>
      </c>
      <c r="G254" s="31" t="str">
        <f t="shared" si="25"/>
        <v>0</v>
      </c>
      <c r="H254" s="26">
        <f t="shared" si="26"/>
        <v>0</v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17</v>
      </c>
      <c r="D256" s="29">
        <v>81</v>
      </c>
      <c r="E256" s="34">
        <f t="shared" si="23"/>
        <v>4.9853372434017593E-2</v>
      </c>
      <c r="F256" s="34">
        <f t="shared" si="24"/>
        <v>0.10201511335012595</v>
      </c>
      <c r="G256" s="31">
        <f t="shared" si="25"/>
        <v>3.7647058823529411</v>
      </c>
      <c r="H256" s="26">
        <f t="shared" si="26"/>
        <v>0.18768328445747801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0</v>
      </c>
      <c r="D259" s="29">
        <v>0</v>
      </c>
      <c r="E259" s="34" t="str">
        <f t="shared" si="23"/>
        <v/>
      </c>
      <c r="F259" s="34" t="str">
        <f t="shared" si="24"/>
        <v/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1</v>
      </c>
      <c r="E261" s="34" t="str">
        <f t="shared" si="23"/>
        <v/>
      </c>
      <c r="F261" s="34">
        <f t="shared" si="24"/>
        <v>1.2594458438287153E-3</v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0</v>
      </c>
      <c r="D262" s="29">
        <v>0</v>
      </c>
      <c r="E262" s="34" t="str">
        <f t="shared" si="23"/>
        <v/>
      </c>
      <c r="F262" s="34" t="str">
        <f t="shared" si="24"/>
        <v/>
      </c>
      <c r="G262" s="31" t="str">
        <f t="shared" si="25"/>
        <v>0</v>
      </c>
      <c r="H262" s="26" t="str">
        <f t="shared" si="26"/>
        <v/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1</v>
      </c>
      <c r="D266" s="29">
        <v>2</v>
      </c>
      <c r="E266" s="34">
        <f t="shared" si="23"/>
        <v>2.9325513196480938E-3</v>
      </c>
      <c r="F266" s="34">
        <f t="shared" si="24"/>
        <v>2.5188916876574307E-3</v>
      </c>
      <c r="G266" s="31">
        <f t="shared" si="25"/>
        <v>1</v>
      </c>
      <c r="H266" s="26">
        <f t="shared" si="26"/>
        <v>2.9325513196480938E-3</v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2</v>
      </c>
      <c r="D268" s="29">
        <v>29</v>
      </c>
      <c r="E268" s="34">
        <f t="shared" si="23"/>
        <v>5.8651026392961877E-3</v>
      </c>
      <c r="F268" s="34">
        <f t="shared" si="24"/>
        <v>3.6523929471032744E-2</v>
      </c>
      <c r="G268" s="31">
        <f t="shared" si="25"/>
        <v>13.5</v>
      </c>
      <c r="H268" s="26">
        <f t="shared" si="26"/>
        <v>7.9178885630498533E-2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1</v>
      </c>
      <c r="D273" s="29">
        <v>6</v>
      </c>
      <c r="E273" s="34">
        <f t="shared" si="23"/>
        <v>2.9325513196480938E-3</v>
      </c>
      <c r="F273" s="34">
        <f t="shared" si="24"/>
        <v>7.556675062972292E-3</v>
      </c>
      <c r="G273" s="31">
        <f t="shared" si="25"/>
        <v>5</v>
      </c>
      <c r="H273" s="26">
        <f t="shared" si="26"/>
        <v>1.466275659824047E-2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1</v>
      </c>
      <c r="E280" s="34" t="str">
        <f t="shared" si="23"/>
        <v/>
      </c>
      <c r="F280" s="34">
        <f t="shared" si="24"/>
        <v>1.2594458438287153E-3</v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795</v>
      </c>
      <c r="D294" s="21">
        <f>SUM(D295:D499)</f>
        <v>1528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0.92201257861635222</v>
      </c>
      <c r="H294" s="22">
        <f>+IF(OR(AND(E294=""),(G294="")),"",E294*G294)</f>
        <v>0.92201257861635222</v>
      </c>
    </row>
    <row r="295" spans="2:8" s="17" customFormat="1" ht="15" x14ac:dyDescent="0.2">
      <c r="B295" s="3" t="s">
        <v>100</v>
      </c>
      <c r="C295" s="29">
        <v>32</v>
      </c>
      <c r="D295" s="29">
        <v>45</v>
      </c>
      <c r="E295" s="34">
        <f>+IF(C295=0,"",C295/C$294)</f>
        <v>4.0251572327044023E-2</v>
      </c>
      <c r="F295" s="34">
        <f>+IF(D295=0,"",D295/D$294)</f>
        <v>2.9450261780104712E-2</v>
      </c>
      <c r="G295" s="31">
        <f>+IF(OR(AND(D295=0),(C295=0)),"0",((D295-C295)/C295))</f>
        <v>0.40625</v>
      </c>
      <c r="H295" s="26">
        <f>+IF(OR(AND(E295=""),(G295="")),"",E295*G295)</f>
        <v>1.6352201257861635E-2</v>
      </c>
    </row>
    <row r="296" spans="2:8" s="17" customFormat="1" ht="15" x14ac:dyDescent="0.2">
      <c r="B296" s="3" t="s">
        <v>113</v>
      </c>
      <c r="C296" s="29">
        <v>5</v>
      </c>
      <c r="D296" s="29">
        <v>1</v>
      </c>
      <c r="E296" s="34">
        <f t="shared" ref="E296:E359" si="31">+IF(C296=0,"",C296/C$294)</f>
        <v>6.2893081761006293E-3</v>
      </c>
      <c r="F296" s="34">
        <f t="shared" ref="F296:F359" si="32">+IF(D296=0,"",D296/D$294)</f>
        <v>6.5445026178010475E-4</v>
      </c>
      <c r="G296" s="31">
        <f t="shared" ref="G296:G359" si="33">+IF(OR(AND(D296=0),(C296=0)),"0",((D296-C296)/C296))</f>
        <v>-0.8</v>
      </c>
      <c r="H296" s="26">
        <f t="shared" ref="H296:H359" si="34">+IF(OR(AND(E296=""),(G296="")),"",E296*G296)</f>
        <v>-5.0314465408805038E-3</v>
      </c>
    </row>
    <row r="297" spans="2:8" s="17" customFormat="1" ht="15" x14ac:dyDescent="0.2">
      <c r="B297" s="3" t="s">
        <v>104</v>
      </c>
      <c r="C297" s="29">
        <v>2</v>
      </c>
      <c r="D297" s="29">
        <v>6</v>
      </c>
      <c r="E297" s="34">
        <f t="shared" si="31"/>
        <v>2.5157232704402514E-3</v>
      </c>
      <c r="F297" s="34">
        <f t="shared" si="32"/>
        <v>3.9267015706806281E-3</v>
      </c>
      <c r="G297" s="31">
        <f t="shared" si="33"/>
        <v>2</v>
      </c>
      <c r="H297" s="26">
        <f t="shared" si="34"/>
        <v>5.0314465408805029E-3</v>
      </c>
    </row>
    <row r="298" spans="2:8" s="17" customFormat="1" ht="15" x14ac:dyDescent="0.2">
      <c r="B298" s="3" t="s">
        <v>95</v>
      </c>
      <c r="C298" s="29">
        <v>2</v>
      </c>
      <c r="D298" s="29">
        <v>2</v>
      </c>
      <c r="E298" s="34">
        <f t="shared" si="31"/>
        <v>2.5157232704402514E-3</v>
      </c>
      <c r="F298" s="34">
        <f t="shared" si="32"/>
        <v>1.3089005235602095E-3</v>
      </c>
      <c r="G298" s="31">
        <f t="shared" si="33"/>
        <v>0</v>
      </c>
      <c r="H298" s="26">
        <f t="shared" si="34"/>
        <v>0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39</v>
      </c>
      <c r="D301" s="29">
        <v>75</v>
      </c>
      <c r="E301" s="34">
        <f t="shared" si="31"/>
        <v>4.9056603773584909E-2</v>
      </c>
      <c r="F301" s="34">
        <f t="shared" si="32"/>
        <v>4.9083769633507857E-2</v>
      </c>
      <c r="G301" s="31">
        <f t="shared" si="33"/>
        <v>0.92307692307692313</v>
      </c>
      <c r="H301" s="26">
        <f t="shared" si="34"/>
        <v>4.5283018867924532E-2</v>
      </c>
    </row>
    <row r="302" spans="2:8" s="17" customFormat="1" ht="15" x14ac:dyDescent="0.2">
      <c r="B302" s="3" t="s">
        <v>109</v>
      </c>
      <c r="C302" s="29">
        <v>27</v>
      </c>
      <c r="D302" s="29">
        <v>1</v>
      </c>
      <c r="E302" s="34">
        <f t="shared" si="31"/>
        <v>3.3962264150943396E-2</v>
      </c>
      <c r="F302" s="34">
        <f t="shared" si="32"/>
        <v>6.5445026178010475E-4</v>
      </c>
      <c r="G302" s="31">
        <f t="shared" si="33"/>
        <v>-0.96296296296296291</v>
      </c>
      <c r="H302" s="26">
        <f t="shared" si="34"/>
        <v>-3.270440251572327E-2</v>
      </c>
    </row>
    <row r="303" spans="2:8" s="17" customFormat="1" ht="30" x14ac:dyDescent="0.2">
      <c r="B303" s="3" t="s">
        <v>108</v>
      </c>
      <c r="C303" s="29">
        <v>1</v>
      </c>
      <c r="D303" s="29">
        <v>2</v>
      </c>
      <c r="E303" s="34">
        <f t="shared" si="31"/>
        <v>1.2578616352201257E-3</v>
      </c>
      <c r="F303" s="34">
        <f t="shared" si="32"/>
        <v>1.3089005235602095E-3</v>
      </c>
      <c r="G303" s="31">
        <f t="shared" si="33"/>
        <v>1</v>
      </c>
      <c r="H303" s="26">
        <f t="shared" si="34"/>
        <v>1.2578616352201257E-3</v>
      </c>
    </row>
    <row r="304" spans="2:8" s="17" customFormat="1" ht="15" x14ac:dyDescent="0.2">
      <c r="B304" s="3" t="s">
        <v>107</v>
      </c>
      <c r="C304" s="29">
        <v>1</v>
      </c>
      <c r="D304" s="29">
        <v>3</v>
      </c>
      <c r="E304" s="34">
        <f t="shared" si="31"/>
        <v>1.2578616352201257E-3</v>
      </c>
      <c r="F304" s="34">
        <f t="shared" si="32"/>
        <v>1.963350785340314E-3</v>
      </c>
      <c r="G304" s="31">
        <f t="shared" si="33"/>
        <v>2</v>
      </c>
      <c r="H304" s="26">
        <f t="shared" si="34"/>
        <v>2.5157232704402514E-3</v>
      </c>
    </row>
    <row r="305" spans="2:8" s="17" customFormat="1" ht="15" x14ac:dyDescent="0.2">
      <c r="B305" s="3" t="s">
        <v>351</v>
      </c>
      <c r="C305" s="29">
        <v>0</v>
      </c>
      <c r="D305" s="29">
        <v>13</v>
      </c>
      <c r="E305" s="34" t="str">
        <f t="shared" si="31"/>
        <v/>
      </c>
      <c r="F305" s="34">
        <f t="shared" si="32"/>
        <v>8.5078534031413616E-3</v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46</v>
      </c>
      <c r="D307" s="29">
        <v>71</v>
      </c>
      <c r="E307" s="34">
        <f t="shared" si="31"/>
        <v>5.7861635220125787E-2</v>
      </c>
      <c r="F307" s="34">
        <f t="shared" si="32"/>
        <v>4.6465968586387435E-2</v>
      </c>
      <c r="G307" s="31">
        <f t="shared" si="33"/>
        <v>0.54347826086956519</v>
      </c>
      <c r="H307" s="26">
        <f t="shared" si="34"/>
        <v>3.1446540880503145E-2</v>
      </c>
    </row>
    <row r="308" spans="2:8" s="17" customFormat="1" ht="15" x14ac:dyDescent="0.2">
      <c r="B308" s="3" t="s">
        <v>99</v>
      </c>
      <c r="C308" s="29">
        <v>2</v>
      </c>
      <c r="D308" s="29">
        <v>3</v>
      </c>
      <c r="E308" s="34">
        <f t="shared" si="31"/>
        <v>2.5157232704402514E-3</v>
      </c>
      <c r="F308" s="34">
        <f t="shared" si="32"/>
        <v>1.963350785340314E-3</v>
      </c>
      <c r="G308" s="31">
        <f t="shared" si="33"/>
        <v>0.5</v>
      </c>
      <c r="H308" s="26">
        <f t="shared" si="34"/>
        <v>1.2578616352201257E-3</v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12</v>
      </c>
      <c r="D310" s="29">
        <v>36</v>
      </c>
      <c r="E310" s="34">
        <f t="shared" si="31"/>
        <v>1.509433962264151E-2</v>
      </c>
      <c r="F310" s="34">
        <f t="shared" si="32"/>
        <v>2.356020942408377E-2</v>
      </c>
      <c r="G310" s="31">
        <f t="shared" si="33"/>
        <v>2</v>
      </c>
      <c r="H310" s="26">
        <f t="shared" si="34"/>
        <v>3.0188679245283019E-2</v>
      </c>
    </row>
    <row r="311" spans="2:8" s="17" customFormat="1" ht="15" x14ac:dyDescent="0.2">
      <c r="B311" s="3" t="s">
        <v>102</v>
      </c>
      <c r="C311" s="29">
        <v>6</v>
      </c>
      <c r="D311" s="29">
        <v>5</v>
      </c>
      <c r="E311" s="34">
        <f t="shared" si="31"/>
        <v>7.5471698113207548E-3</v>
      </c>
      <c r="F311" s="34">
        <f t="shared" si="32"/>
        <v>3.2722513089005235E-3</v>
      </c>
      <c r="G311" s="31">
        <f t="shared" si="33"/>
        <v>-0.16666666666666666</v>
      </c>
      <c r="H311" s="26">
        <f t="shared" si="34"/>
        <v>-1.2578616352201257E-3</v>
      </c>
    </row>
    <row r="312" spans="2:8" s="17" customFormat="1" ht="15" x14ac:dyDescent="0.2">
      <c r="B312" s="3" t="s">
        <v>97</v>
      </c>
      <c r="C312" s="29">
        <v>1</v>
      </c>
      <c r="D312" s="29">
        <v>0</v>
      </c>
      <c r="E312" s="34">
        <f t="shared" si="31"/>
        <v>1.2578616352201257E-3</v>
      </c>
      <c r="F312" s="34" t="str">
        <f t="shared" si="32"/>
        <v/>
      </c>
      <c r="G312" s="31" t="str">
        <f t="shared" si="33"/>
        <v>0</v>
      </c>
      <c r="H312" s="26">
        <f t="shared" si="34"/>
        <v>0</v>
      </c>
    </row>
    <row r="313" spans="2:8" s="17" customFormat="1" ht="15" x14ac:dyDescent="0.2">
      <c r="B313" s="3" t="s">
        <v>352</v>
      </c>
      <c r="C313" s="29">
        <v>2</v>
      </c>
      <c r="D313" s="29">
        <v>0</v>
      </c>
      <c r="E313" s="34">
        <f t="shared" si="31"/>
        <v>2.5157232704402514E-3</v>
      </c>
      <c r="F313" s="34" t="str">
        <f t="shared" si="32"/>
        <v/>
      </c>
      <c r="G313" s="31" t="str">
        <f t="shared" si="33"/>
        <v>0</v>
      </c>
      <c r="H313" s="26">
        <f t="shared" si="34"/>
        <v>0</v>
      </c>
    </row>
    <row r="314" spans="2:8" s="17" customFormat="1" ht="15" x14ac:dyDescent="0.2">
      <c r="B314" s="3" t="s">
        <v>353</v>
      </c>
      <c r="C314" s="29">
        <v>45</v>
      </c>
      <c r="D314" s="29">
        <v>109</v>
      </c>
      <c r="E314" s="34">
        <f t="shared" si="31"/>
        <v>5.6603773584905662E-2</v>
      </c>
      <c r="F314" s="34">
        <f t="shared" si="32"/>
        <v>7.1335078534031413E-2</v>
      </c>
      <c r="G314" s="31">
        <f t="shared" si="33"/>
        <v>1.4222222222222223</v>
      </c>
      <c r="H314" s="26">
        <f t="shared" si="34"/>
        <v>8.050314465408806E-2</v>
      </c>
    </row>
    <row r="315" spans="2:8" s="17" customFormat="1" ht="15" x14ac:dyDescent="0.2">
      <c r="B315" s="3" t="s">
        <v>354</v>
      </c>
      <c r="C315" s="29">
        <v>6</v>
      </c>
      <c r="D315" s="29">
        <v>2</v>
      </c>
      <c r="E315" s="34">
        <f t="shared" si="31"/>
        <v>7.5471698113207548E-3</v>
      </c>
      <c r="F315" s="34">
        <f t="shared" si="32"/>
        <v>1.3089005235602095E-3</v>
      </c>
      <c r="G315" s="31">
        <f t="shared" si="33"/>
        <v>-0.66666666666666663</v>
      </c>
      <c r="H315" s="26">
        <f t="shared" si="34"/>
        <v>-5.0314465408805029E-3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7</v>
      </c>
      <c r="D317" s="29">
        <v>7</v>
      </c>
      <c r="E317" s="34">
        <f t="shared" si="31"/>
        <v>8.8050314465408803E-3</v>
      </c>
      <c r="F317" s="34">
        <f t="shared" si="32"/>
        <v>4.5811518324607326E-3</v>
      </c>
      <c r="G317" s="31">
        <f t="shared" si="33"/>
        <v>0</v>
      </c>
      <c r="H317" s="26">
        <f t="shared" si="34"/>
        <v>0</v>
      </c>
    </row>
    <row r="318" spans="2:8" s="17" customFormat="1" ht="15" x14ac:dyDescent="0.2">
      <c r="B318" s="3" t="s">
        <v>355</v>
      </c>
      <c r="C318" s="29">
        <v>11</v>
      </c>
      <c r="D318" s="29">
        <v>18</v>
      </c>
      <c r="E318" s="34">
        <f t="shared" si="31"/>
        <v>1.3836477987421384E-2</v>
      </c>
      <c r="F318" s="34">
        <f t="shared" si="32"/>
        <v>1.1780104712041885E-2</v>
      </c>
      <c r="G318" s="31">
        <f t="shared" si="33"/>
        <v>0.63636363636363635</v>
      </c>
      <c r="H318" s="26">
        <f t="shared" si="34"/>
        <v>8.8050314465408803E-3</v>
      </c>
    </row>
    <row r="319" spans="2:8" s="17" customFormat="1" ht="15" x14ac:dyDescent="0.2">
      <c r="B319" s="3" t="s">
        <v>115</v>
      </c>
      <c r="C319" s="29">
        <v>2</v>
      </c>
      <c r="D319" s="29">
        <v>1</v>
      </c>
      <c r="E319" s="34">
        <f t="shared" si="31"/>
        <v>2.5157232704402514E-3</v>
      </c>
      <c r="F319" s="34">
        <f t="shared" si="32"/>
        <v>6.5445026178010475E-4</v>
      </c>
      <c r="G319" s="31">
        <f t="shared" si="33"/>
        <v>-0.5</v>
      </c>
      <c r="H319" s="26">
        <f t="shared" si="34"/>
        <v>-1.2578616352201257E-3</v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0</v>
      </c>
      <c r="D323" s="29">
        <v>0</v>
      </c>
      <c r="E323" s="34" t="str">
        <f t="shared" si="31"/>
        <v/>
      </c>
      <c r="F323" s="34" t="str">
        <f t="shared" si="32"/>
        <v/>
      </c>
      <c r="G323" s="31" t="str">
        <f t="shared" si="33"/>
        <v>0</v>
      </c>
      <c r="H323" s="26" t="str">
        <f t="shared" si="34"/>
        <v/>
      </c>
    </row>
    <row r="324" spans="2:8" s="17" customFormat="1" ht="15" x14ac:dyDescent="0.2">
      <c r="B324" s="3" t="s">
        <v>473</v>
      </c>
      <c r="C324" s="29">
        <v>1</v>
      </c>
      <c r="D324" s="29">
        <v>1</v>
      </c>
      <c r="E324" s="34">
        <f t="shared" si="31"/>
        <v>1.2578616352201257E-3</v>
      </c>
      <c r="F324" s="34">
        <f t="shared" si="32"/>
        <v>6.5445026178010475E-4</v>
      </c>
      <c r="G324" s="31">
        <f t="shared" si="33"/>
        <v>0</v>
      </c>
      <c r="H324" s="26">
        <f t="shared" si="34"/>
        <v>0</v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24</v>
      </c>
      <c r="D326" s="29">
        <v>13</v>
      </c>
      <c r="E326" s="34">
        <f t="shared" si="31"/>
        <v>3.0188679245283019E-2</v>
      </c>
      <c r="F326" s="34">
        <f t="shared" si="32"/>
        <v>8.5078534031413616E-3</v>
      </c>
      <c r="G326" s="31">
        <f t="shared" si="33"/>
        <v>-0.45833333333333331</v>
      </c>
      <c r="H326" s="26">
        <f t="shared" si="34"/>
        <v>-1.3836477987421384E-2</v>
      </c>
    </row>
    <row r="327" spans="2:8" s="17" customFormat="1" ht="15" x14ac:dyDescent="0.2">
      <c r="B327" s="3" t="s">
        <v>358</v>
      </c>
      <c r="C327" s="29">
        <v>3</v>
      </c>
      <c r="D327" s="29">
        <v>0</v>
      </c>
      <c r="E327" s="34">
        <f t="shared" si="31"/>
        <v>3.7735849056603774E-3</v>
      </c>
      <c r="F327" s="34" t="str">
        <f t="shared" si="32"/>
        <v/>
      </c>
      <c r="G327" s="31" t="str">
        <f t="shared" si="33"/>
        <v>0</v>
      </c>
      <c r="H327" s="26">
        <f t="shared" si="34"/>
        <v>0</v>
      </c>
    </row>
    <row r="328" spans="2:8" s="17" customFormat="1" ht="15" x14ac:dyDescent="0.2">
      <c r="B328" s="3" t="s">
        <v>116</v>
      </c>
      <c r="C328" s="29">
        <v>4</v>
      </c>
      <c r="D328" s="29">
        <v>2</v>
      </c>
      <c r="E328" s="34">
        <f t="shared" si="31"/>
        <v>5.0314465408805029E-3</v>
      </c>
      <c r="F328" s="34">
        <f t="shared" si="32"/>
        <v>1.3089005235602095E-3</v>
      </c>
      <c r="G328" s="31">
        <f t="shared" si="33"/>
        <v>-0.5</v>
      </c>
      <c r="H328" s="26">
        <f t="shared" si="34"/>
        <v>-2.5157232704402514E-3</v>
      </c>
    </row>
    <row r="329" spans="2:8" s="17" customFormat="1" ht="15" x14ac:dyDescent="0.2">
      <c r="B329" s="3" t="s">
        <v>359</v>
      </c>
      <c r="C329" s="29">
        <v>0</v>
      </c>
      <c r="D329" s="29">
        <v>0</v>
      </c>
      <c r="E329" s="34" t="str">
        <f t="shared" si="31"/>
        <v/>
      </c>
      <c r="F329" s="34" t="str">
        <f t="shared" si="32"/>
        <v/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1</v>
      </c>
      <c r="D330" s="29">
        <v>9</v>
      </c>
      <c r="E330" s="34">
        <f t="shared" si="31"/>
        <v>1.2578616352201257E-3</v>
      </c>
      <c r="F330" s="34">
        <f t="shared" si="32"/>
        <v>5.8900523560209425E-3</v>
      </c>
      <c r="G330" s="31">
        <f t="shared" si="33"/>
        <v>8</v>
      </c>
      <c r="H330" s="26">
        <f t="shared" si="34"/>
        <v>1.0062893081761006E-2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69</v>
      </c>
      <c r="D332" s="29">
        <v>151</v>
      </c>
      <c r="E332" s="34">
        <f t="shared" si="31"/>
        <v>8.6792452830188674E-2</v>
      </c>
      <c r="F332" s="34">
        <f t="shared" si="32"/>
        <v>9.8821989528795812E-2</v>
      </c>
      <c r="G332" s="31">
        <f t="shared" si="33"/>
        <v>1.1884057971014492</v>
      </c>
      <c r="H332" s="26">
        <f t="shared" si="34"/>
        <v>0.10314465408805031</v>
      </c>
    </row>
    <row r="333" spans="2:8" s="17" customFormat="1" ht="15" x14ac:dyDescent="0.2">
      <c r="B333" s="3" t="s">
        <v>130</v>
      </c>
      <c r="C333" s="29">
        <v>24</v>
      </c>
      <c r="D333" s="29">
        <v>31</v>
      </c>
      <c r="E333" s="34">
        <f t="shared" si="31"/>
        <v>3.0188679245283019E-2</v>
      </c>
      <c r="F333" s="34">
        <f t="shared" si="32"/>
        <v>2.0287958115183247E-2</v>
      </c>
      <c r="G333" s="31">
        <f t="shared" si="33"/>
        <v>0.29166666666666669</v>
      </c>
      <c r="H333" s="26">
        <f t="shared" si="34"/>
        <v>8.8050314465408803E-3</v>
      </c>
    </row>
    <row r="334" spans="2:8" s="17" customFormat="1" ht="15" x14ac:dyDescent="0.2">
      <c r="B334" s="3" t="s">
        <v>119</v>
      </c>
      <c r="C334" s="29">
        <v>12</v>
      </c>
      <c r="D334" s="29">
        <v>76</v>
      </c>
      <c r="E334" s="34">
        <f t="shared" si="31"/>
        <v>1.509433962264151E-2</v>
      </c>
      <c r="F334" s="34">
        <f t="shared" si="32"/>
        <v>4.9738219895287955E-2</v>
      </c>
      <c r="G334" s="31">
        <f t="shared" si="33"/>
        <v>5.333333333333333</v>
      </c>
      <c r="H334" s="26">
        <f t="shared" si="34"/>
        <v>8.0503144654088046E-2</v>
      </c>
    </row>
    <row r="335" spans="2:8" s="17" customFormat="1" ht="15" x14ac:dyDescent="0.2">
      <c r="B335" s="3" t="s">
        <v>128</v>
      </c>
      <c r="C335" s="29">
        <v>21</v>
      </c>
      <c r="D335" s="29">
        <v>40</v>
      </c>
      <c r="E335" s="34">
        <f t="shared" si="31"/>
        <v>2.6415094339622643E-2</v>
      </c>
      <c r="F335" s="34">
        <f t="shared" si="32"/>
        <v>2.6178010471204188E-2</v>
      </c>
      <c r="G335" s="31">
        <f t="shared" si="33"/>
        <v>0.90476190476190477</v>
      </c>
      <c r="H335" s="26">
        <f t="shared" si="34"/>
        <v>2.3899371069182392E-2</v>
      </c>
    </row>
    <row r="336" spans="2:8" s="17" customFormat="1" ht="15" x14ac:dyDescent="0.2">
      <c r="B336" s="3" t="s">
        <v>132</v>
      </c>
      <c r="C336" s="29">
        <v>2</v>
      </c>
      <c r="D336" s="29">
        <v>0</v>
      </c>
      <c r="E336" s="34">
        <f t="shared" si="31"/>
        <v>2.5157232704402514E-3</v>
      </c>
      <c r="F336" s="34" t="str">
        <f t="shared" si="32"/>
        <v/>
      </c>
      <c r="G336" s="31" t="str">
        <f t="shared" si="33"/>
        <v>0</v>
      </c>
      <c r="H336" s="26">
        <f t="shared" si="34"/>
        <v>0</v>
      </c>
    </row>
    <row r="337" spans="2:8" s="17" customFormat="1" ht="15" x14ac:dyDescent="0.2">
      <c r="B337" s="3" t="s">
        <v>133</v>
      </c>
      <c r="C337" s="29">
        <v>1</v>
      </c>
      <c r="D337" s="29">
        <v>4</v>
      </c>
      <c r="E337" s="34">
        <f t="shared" si="31"/>
        <v>1.2578616352201257E-3</v>
      </c>
      <c r="F337" s="34">
        <f t="shared" si="32"/>
        <v>2.617801047120419E-3</v>
      </c>
      <c r="G337" s="31">
        <f t="shared" si="33"/>
        <v>3</v>
      </c>
      <c r="H337" s="26">
        <f t="shared" si="34"/>
        <v>3.7735849056603774E-3</v>
      </c>
    </row>
    <row r="338" spans="2:8" s="17" customFormat="1" ht="30" x14ac:dyDescent="0.2">
      <c r="B338" s="3" t="s">
        <v>362</v>
      </c>
      <c r="C338" s="29">
        <v>0</v>
      </c>
      <c r="D338" s="29">
        <v>0</v>
      </c>
      <c r="E338" s="34" t="str">
        <f t="shared" si="31"/>
        <v/>
      </c>
      <c r="F338" s="34" t="str">
        <f t="shared" si="32"/>
        <v/>
      </c>
      <c r="G338" s="31" t="str">
        <f t="shared" si="33"/>
        <v>0</v>
      </c>
      <c r="H338" s="26" t="str">
        <f t="shared" si="34"/>
        <v/>
      </c>
    </row>
    <row r="339" spans="2:8" s="17" customFormat="1" ht="15" x14ac:dyDescent="0.2">
      <c r="B339" s="3" t="s">
        <v>363</v>
      </c>
      <c r="C339" s="29">
        <v>6</v>
      </c>
      <c r="D339" s="29">
        <v>53</v>
      </c>
      <c r="E339" s="34">
        <f t="shared" si="31"/>
        <v>7.5471698113207548E-3</v>
      </c>
      <c r="F339" s="34">
        <f t="shared" si="32"/>
        <v>3.4685863874345552E-2</v>
      </c>
      <c r="G339" s="31">
        <f t="shared" si="33"/>
        <v>7.833333333333333</v>
      </c>
      <c r="H339" s="26">
        <f t="shared" si="34"/>
        <v>5.9119496855345913E-2</v>
      </c>
    </row>
    <row r="340" spans="2:8" s="17" customFormat="1" ht="15" x14ac:dyDescent="0.2">
      <c r="B340" s="3" t="s">
        <v>364</v>
      </c>
      <c r="C340" s="29">
        <v>1</v>
      </c>
      <c r="D340" s="29">
        <v>0</v>
      </c>
      <c r="E340" s="34">
        <f t="shared" si="31"/>
        <v>1.2578616352201257E-3</v>
      </c>
      <c r="F340" s="34" t="str">
        <f t="shared" si="32"/>
        <v/>
      </c>
      <c r="G340" s="31" t="str">
        <f t="shared" si="33"/>
        <v>0</v>
      </c>
      <c r="H340" s="26">
        <f t="shared" si="34"/>
        <v>0</v>
      </c>
    </row>
    <row r="341" spans="2:8" s="17" customFormat="1" ht="15" x14ac:dyDescent="0.2">
      <c r="B341" s="3" t="s">
        <v>118</v>
      </c>
      <c r="C341" s="29">
        <v>1</v>
      </c>
      <c r="D341" s="29">
        <v>0</v>
      </c>
      <c r="E341" s="34">
        <f t="shared" si="31"/>
        <v>1.2578616352201257E-3</v>
      </c>
      <c r="F341" s="34" t="str">
        <f t="shared" si="32"/>
        <v/>
      </c>
      <c r="G341" s="31" t="str">
        <f t="shared" si="33"/>
        <v>0</v>
      </c>
      <c r="H341" s="26">
        <f t="shared" si="34"/>
        <v>0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3</v>
      </c>
      <c r="D343" s="29">
        <v>0</v>
      </c>
      <c r="E343" s="34">
        <f t="shared" si="31"/>
        <v>3.7735849056603774E-3</v>
      </c>
      <c r="F343" s="34" t="str">
        <f t="shared" si="32"/>
        <v/>
      </c>
      <c r="G343" s="31" t="str">
        <f t="shared" si="33"/>
        <v>0</v>
      </c>
      <c r="H343" s="26">
        <f t="shared" si="34"/>
        <v>0</v>
      </c>
    </row>
    <row r="344" spans="2:8" s="17" customFormat="1" ht="15" x14ac:dyDescent="0.2">
      <c r="B344" s="3" t="s">
        <v>131</v>
      </c>
      <c r="C344" s="29">
        <v>1</v>
      </c>
      <c r="D344" s="29">
        <v>6</v>
      </c>
      <c r="E344" s="34">
        <f t="shared" si="31"/>
        <v>1.2578616352201257E-3</v>
      </c>
      <c r="F344" s="34">
        <f t="shared" si="32"/>
        <v>3.9267015706806281E-3</v>
      </c>
      <c r="G344" s="31">
        <f t="shared" si="33"/>
        <v>5</v>
      </c>
      <c r="H344" s="26">
        <f t="shared" si="34"/>
        <v>6.2893081761006284E-3</v>
      </c>
    </row>
    <row r="345" spans="2:8" s="17" customFormat="1" ht="15" x14ac:dyDescent="0.2">
      <c r="B345" s="3" t="s">
        <v>366</v>
      </c>
      <c r="C345" s="29">
        <v>9</v>
      </c>
      <c r="D345" s="29">
        <v>102</v>
      </c>
      <c r="E345" s="34">
        <f t="shared" si="31"/>
        <v>1.1320754716981131E-2</v>
      </c>
      <c r="F345" s="34">
        <f t="shared" si="32"/>
        <v>6.6753926701570682E-2</v>
      </c>
      <c r="G345" s="31">
        <f t="shared" si="33"/>
        <v>10.333333333333334</v>
      </c>
      <c r="H345" s="26">
        <f t="shared" si="34"/>
        <v>0.1169811320754717</v>
      </c>
    </row>
    <row r="346" spans="2:8" s="17" customFormat="1" ht="15" x14ac:dyDescent="0.2">
      <c r="B346" s="3" t="s">
        <v>122</v>
      </c>
      <c r="C346" s="29">
        <v>1</v>
      </c>
      <c r="D346" s="29">
        <v>1</v>
      </c>
      <c r="E346" s="34">
        <f t="shared" si="31"/>
        <v>1.2578616352201257E-3</v>
      </c>
      <c r="F346" s="34">
        <f t="shared" si="32"/>
        <v>6.5445026178010475E-4</v>
      </c>
      <c r="G346" s="31">
        <f t="shared" si="33"/>
        <v>0</v>
      </c>
      <c r="H346" s="26">
        <f t="shared" si="34"/>
        <v>0</v>
      </c>
    </row>
    <row r="347" spans="2:8" s="17" customFormat="1" ht="15" x14ac:dyDescent="0.2">
      <c r="B347" s="3" t="s">
        <v>121</v>
      </c>
      <c r="C347" s="29">
        <v>4</v>
      </c>
      <c r="D347" s="29">
        <v>5</v>
      </c>
      <c r="E347" s="34">
        <f t="shared" si="31"/>
        <v>5.0314465408805029E-3</v>
      </c>
      <c r="F347" s="34">
        <f t="shared" si="32"/>
        <v>3.2722513089005235E-3</v>
      </c>
      <c r="G347" s="31">
        <f t="shared" si="33"/>
        <v>0.25</v>
      </c>
      <c r="H347" s="26">
        <f t="shared" si="34"/>
        <v>1.2578616352201257E-3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2</v>
      </c>
      <c r="D350" s="29">
        <v>1</v>
      </c>
      <c r="E350" s="34">
        <f t="shared" si="31"/>
        <v>2.5157232704402514E-3</v>
      </c>
      <c r="F350" s="34">
        <f t="shared" si="32"/>
        <v>6.5445026178010475E-4</v>
      </c>
      <c r="G350" s="31">
        <f t="shared" si="33"/>
        <v>-0.5</v>
      </c>
      <c r="H350" s="26">
        <f t="shared" si="34"/>
        <v>-1.2578616352201257E-3</v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0</v>
      </c>
      <c r="D353" s="29">
        <v>1</v>
      </c>
      <c r="E353" s="34" t="str">
        <f t="shared" si="31"/>
        <v/>
      </c>
      <c r="F353" s="34">
        <f t="shared" si="32"/>
        <v>6.5445026178010475E-4</v>
      </c>
      <c r="G353" s="31" t="str">
        <f t="shared" si="33"/>
        <v>0</v>
      </c>
      <c r="H353" s="26" t="str">
        <f t="shared" si="34"/>
        <v/>
      </c>
    </row>
    <row r="354" spans="2:8" s="17" customFormat="1" ht="15" x14ac:dyDescent="0.2">
      <c r="B354" s="3" t="s">
        <v>124</v>
      </c>
      <c r="C354" s="29">
        <v>15</v>
      </c>
      <c r="D354" s="29">
        <v>60</v>
      </c>
      <c r="E354" s="34">
        <f t="shared" si="31"/>
        <v>1.8867924528301886E-2</v>
      </c>
      <c r="F354" s="34">
        <f t="shared" si="32"/>
        <v>3.9267015706806283E-2</v>
      </c>
      <c r="G354" s="31">
        <f t="shared" si="33"/>
        <v>3</v>
      </c>
      <c r="H354" s="26">
        <f t="shared" si="34"/>
        <v>5.6603773584905662E-2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1</v>
      </c>
      <c r="E356" s="34" t="str">
        <f t="shared" si="31"/>
        <v/>
      </c>
      <c r="F356" s="34">
        <f t="shared" si="32"/>
        <v>6.5445026178010475E-4</v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1</v>
      </c>
      <c r="D357" s="29">
        <v>11</v>
      </c>
      <c r="E357" s="34">
        <f t="shared" si="31"/>
        <v>1.2578616352201257E-3</v>
      </c>
      <c r="F357" s="34">
        <f t="shared" si="32"/>
        <v>7.1989528795811516E-3</v>
      </c>
      <c r="G357" s="31">
        <f t="shared" si="33"/>
        <v>10</v>
      </c>
      <c r="H357" s="26">
        <f t="shared" si="34"/>
        <v>1.2578616352201257E-2</v>
      </c>
    </row>
    <row r="358" spans="2:8" s="17" customFormat="1" ht="15" x14ac:dyDescent="0.2">
      <c r="B358" s="3" t="s">
        <v>127</v>
      </c>
      <c r="C358" s="29">
        <v>2</v>
      </c>
      <c r="D358" s="29">
        <v>36</v>
      </c>
      <c r="E358" s="34">
        <f t="shared" si="31"/>
        <v>2.5157232704402514E-3</v>
      </c>
      <c r="F358" s="34">
        <f t="shared" si="32"/>
        <v>2.356020942408377E-2</v>
      </c>
      <c r="G358" s="31">
        <f t="shared" si="33"/>
        <v>17</v>
      </c>
      <c r="H358" s="26">
        <f t="shared" si="34"/>
        <v>4.2767295597484274E-2</v>
      </c>
    </row>
    <row r="359" spans="2:8" s="17" customFormat="1" ht="15" x14ac:dyDescent="0.2">
      <c r="B359" s="3" t="s">
        <v>123</v>
      </c>
      <c r="C359" s="29">
        <v>0</v>
      </c>
      <c r="D359" s="29">
        <v>2</v>
      </c>
      <c r="E359" s="34" t="str">
        <f t="shared" si="31"/>
        <v/>
      </c>
      <c r="F359" s="34">
        <f t="shared" si="32"/>
        <v>1.3089005235602095E-3</v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1</v>
      </c>
      <c r="D361" s="29">
        <v>0</v>
      </c>
      <c r="E361" s="34">
        <f t="shared" si="35"/>
        <v>1.2578616352201257E-3</v>
      </c>
      <c r="F361" s="34" t="str">
        <f t="shared" si="36"/>
        <v/>
      </c>
      <c r="G361" s="31" t="str">
        <f t="shared" si="37"/>
        <v>0</v>
      </c>
      <c r="H361" s="26">
        <f t="shared" si="38"/>
        <v>0</v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1</v>
      </c>
      <c r="D363" s="29">
        <v>0</v>
      </c>
      <c r="E363" s="34">
        <f t="shared" si="35"/>
        <v>1.2578616352201257E-3</v>
      </c>
      <c r="F363" s="34" t="str">
        <f t="shared" si="36"/>
        <v/>
      </c>
      <c r="G363" s="31" t="str">
        <f t="shared" si="37"/>
        <v>0</v>
      </c>
      <c r="H363" s="26">
        <f t="shared" si="38"/>
        <v>0</v>
      </c>
    </row>
    <row r="364" spans="2:8" s="17" customFormat="1" ht="15" x14ac:dyDescent="0.2">
      <c r="B364" s="3" t="s">
        <v>377</v>
      </c>
      <c r="C364" s="29">
        <v>1</v>
      </c>
      <c r="D364" s="29">
        <v>1</v>
      </c>
      <c r="E364" s="34">
        <f t="shared" si="35"/>
        <v>1.2578616352201257E-3</v>
      </c>
      <c r="F364" s="34">
        <f t="shared" si="36"/>
        <v>6.5445026178010475E-4</v>
      </c>
      <c r="G364" s="31">
        <f t="shared" si="37"/>
        <v>0</v>
      </c>
      <c r="H364" s="26">
        <f t="shared" si="38"/>
        <v>0</v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1</v>
      </c>
      <c r="E366" s="34" t="str">
        <f t="shared" si="35"/>
        <v/>
      </c>
      <c r="F366" s="34">
        <f t="shared" si="36"/>
        <v>6.5445026178010475E-4</v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2</v>
      </c>
      <c r="D367" s="29">
        <v>0</v>
      </c>
      <c r="E367" s="34">
        <f t="shared" si="35"/>
        <v>2.5157232704402514E-3</v>
      </c>
      <c r="F367" s="34" t="str">
        <f t="shared" si="36"/>
        <v/>
      </c>
      <c r="G367" s="31" t="str">
        <f t="shared" si="37"/>
        <v>0</v>
      </c>
      <c r="H367" s="26">
        <f t="shared" si="38"/>
        <v>0</v>
      </c>
    </row>
    <row r="368" spans="2:8" s="17" customFormat="1" ht="15" x14ac:dyDescent="0.2">
      <c r="B368" s="3" t="s">
        <v>380</v>
      </c>
      <c r="C368" s="29">
        <v>5</v>
      </c>
      <c r="D368" s="29">
        <v>0</v>
      </c>
      <c r="E368" s="34">
        <f t="shared" si="35"/>
        <v>6.2893081761006293E-3</v>
      </c>
      <c r="F368" s="34" t="str">
        <f t="shared" si="36"/>
        <v/>
      </c>
      <c r="G368" s="31" t="str">
        <f t="shared" si="37"/>
        <v>0</v>
      </c>
      <c r="H368" s="26">
        <f t="shared" si="38"/>
        <v>0</v>
      </c>
    </row>
    <row r="369" spans="2:8" s="17" customFormat="1" ht="15" x14ac:dyDescent="0.2">
      <c r="B369" s="3" t="s">
        <v>381</v>
      </c>
      <c r="C369" s="29">
        <v>5</v>
      </c>
      <c r="D369" s="29">
        <v>11</v>
      </c>
      <c r="E369" s="34">
        <f t="shared" si="35"/>
        <v>6.2893081761006293E-3</v>
      </c>
      <c r="F369" s="34">
        <f t="shared" si="36"/>
        <v>7.1989528795811516E-3</v>
      </c>
      <c r="G369" s="31">
        <f t="shared" si="37"/>
        <v>1.2</v>
      </c>
      <c r="H369" s="26">
        <f t="shared" si="38"/>
        <v>7.5471698113207548E-3</v>
      </c>
    </row>
    <row r="370" spans="2:8" s="17" customFormat="1" ht="15" x14ac:dyDescent="0.2">
      <c r="B370" s="3" t="s">
        <v>135</v>
      </c>
      <c r="C370" s="29">
        <v>0</v>
      </c>
      <c r="D370" s="29">
        <v>9</v>
      </c>
      <c r="E370" s="34" t="str">
        <f t="shared" si="35"/>
        <v/>
      </c>
      <c r="F370" s="34">
        <f t="shared" si="36"/>
        <v>5.8900523560209425E-3</v>
      </c>
      <c r="G370" s="31" t="str">
        <f t="shared" si="37"/>
        <v>0</v>
      </c>
      <c r="H370" s="26" t="str">
        <f t="shared" si="38"/>
        <v/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1</v>
      </c>
      <c r="D372" s="29">
        <v>15</v>
      </c>
      <c r="E372" s="34">
        <f t="shared" si="35"/>
        <v>1.2578616352201257E-3</v>
      </c>
      <c r="F372" s="34">
        <f t="shared" si="36"/>
        <v>9.8167539267015706E-3</v>
      </c>
      <c r="G372" s="31">
        <f t="shared" si="37"/>
        <v>14</v>
      </c>
      <c r="H372" s="26">
        <f t="shared" si="38"/>
        <v>1.7610062893081761E-2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2</v>
      </c>
      <c r="D375" s="29">
        <v>0</v>
      </c>
      <c r="E375" s="34">
        <f t="shared" si="35"/>
        <v>2.5157232704402514E-3</v>
      </c>
      <c r="F375" s="34" t="str">
        <f t="shared" si="36"/>
        <v/>
      </c>
      <c r="G375" s="31" t="str">
        <f t="shared" si="37"/>
        <v>0</v>
      </c>
      <c r="H375" s="26">
        <f t="shared" si="38"/>
        <v>0</v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1</v>
      </c>
      <c r="D377" s="29">
        <v>0</v>
      </c>
      <c r="E377" s="34">
        <f t="shared" si="35"/>
        <v>1.2578616352201257E-3</v>
      </c>
      <c r="F377" s="34" t="str">
        <f t="shared" si="36"/>
        <v/>
      </c>
      <c r="G377" s="31" t="str">
        <f t="shared" si="37"/>
        <v>0</v>
      </c>
      <c r="H377" s="26">
        <f t="shared" si="38"/>
        <v>0</v>
      </c>
    </row>
    <row r="378" spans="2:8" s="17" customFormat="1" ht="15" x14ac:dyDescent="0.2">
      <c r="B378" s="3" t="s">
        <v>149</v>
      </c>
      <c r="C378" s="29">
        <v>0</v>
      </c>
      <c r="D378" s="29">
        <v>5</v>
      </c>
      <c r="E378" s="34" t="str">
        <f t="shared" si="35"/>
        <v/>
      </c>
      <c r="F378" s="34">
        <f t="shared" si="36"/>
        <v>3.2722513089005235E-3</v>
      </c>
      <c r="G378" s="31" t="str">
        <f t="shared" si="37"/>
        <v>0</v>
      </c>
      <c r="H378" s="26" t="str">
        <f t="shared" si="38"/>
        <v/>
      </c>
    </row>
    <row r="379" spans="2:8" s="17" customFormat="1" ht="15" x14ac:dyDescent="0.2">
      <c r="B379" s="3" t="s">
        <v>384</v>
      </c>
      <c r="C379" s="29">
        <v>0</v>
      </c>
      <c r="D379" s="29">
        <v>3</v>
      </c>
      <c r="E379" s="34" t="str">
        <f t="shared" si="35"/>
        <v/>
      </c>
      <c r="F379" s="34">
        <f t="shared" si="36"/>
        <v>1.963350785340314E-3</v>
      </c>
      <c r="G379" s="31" t="str">
        <f t="shared" si="37"/>
        <v>0</v>
      </c>
      <c r="H379" s="26" t="str">
        <f t="shared" si="38"/>
        <v/>
      </c>
    </row>
    <row r="380" spans="2:8" s="17" customFormat="1" ht="30" x14ac:dyDescent="0.2">
      <c r="B380" s="3" t="s">
        <v>385</v>
      </c>
      <c r="C380" s="29">
        <v>0</v>
      </c>
      <c r="D380" s="29">
        <v>0</v>
      </c>
      <c r="E380" s="34" t="str">
        <f t="shared" si="35"/>
        <v/>
      </c>
      <c r="F380" s="34" t="str">
        <f t="shared" si="36"/>
        <v/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1</v>
      </c>
      <c r="D383" s="29">
        <v>2</v>
      </c>
      <c r="E383" s="34">
        <f t="shared" si="35"/>
        <v>1.2578616352201257E-3</v>
      </c>
      <c r="F383" s="34">
        <f t="shared" si="36"/>
        <v>1.3089005235602095E-3</v>
      </c>
      <c r="G383" s="31">
        <f t="shared" si="37"/>
        <v>1</v>
      </c>
      <c r="H383" s="26">
        <f t="shared" si="38"/>
        <v>1.2578616352201257E-3</v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2</v>
      </c>
      <c r="D385" s="29">
        <v>15</v>
      </c>
      <c r="E385" s="34">
        <f t="shared" si="35"/>
        <v>2.5157232704402514E-3</v>
      </c>
      <c r="F385" s="34">
        <f t="shared" si="36"/>
        <v>9.8167539267015706E-3</v>
      </c>
      <c r="G385" s="31">
        <f t="shared" si="37"/>
        <v>6.5</v>
      </c>
      <c r="H385" s="26">
        <f t="shared" si="38"/>
        <v>1.6352201257861635E-2</v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4</v>
      </c>
      <c r="D387" s="29">
        <v>4</v>
      </c>
      <c r="E387" s="34">
        <f t="shared" si="35"/>
        <v>5.0314465408805029E-3</v>
      </c>
      <c r="F387" s="34">
        <f t="shared" si="36"/>
        <v>2.617801047120419E-3</v>
      </c>
      <c r="G387" s="31">
        <f t="shared" si="37"/>
        <v>0</v>
      </c>
      <c r="H387" s="26">
        <f t="shared" si="38"/>
        <v>0</v>
      </c>
    </row>
    <row r="388" spans="2:8" s="17" customFormat="1" ht="15" x14ac:dyDescent="0.2">
      <c r="B388" s="3" t="s">
        <v>389</v>
      </c>
      <c r="C388" s="29">
        <v>110</v>
      </c>
      <c r="D388" s="29">
        <v>25</v>
      </c>
      <c r="E388" s="34">
        <f t="shared" si="35"/>
        <v>0.13836477987421383</v>
      </c>
      <c r="F388" s="34">
        <f t="shared" si="36"/>
        <v>1.6361256544502618E-2</v>
      </c>
      <c r="G388" s="31">
        <f t="shared" si="37"/>
        <v>-0.77272727272727271</v>
      </c>
      <c r="H388" s="26">
        <f t="shared" si="38"/>
        <v>-0.10691823899371068</v>
      </c>
    </row>
    <row r="389" spans="2:8" s="17" customFormat="1" ht="15" x14ac:dyDescent="0.2">
      <c r="B389" s="3" t="s">
        <v>143</v>
      </c>
      <c r="C389" s="29">
        <v>0</v>
      </c>
      <c r="D389" s="29">
        <v>40</v>
      </c>
      <c r="E389" s="34" t="str">
        <f t="shared" si="35"/>
        <v/>
      </c>
      <c r="F389" s="34">
        <f t="shared" si="36"/>
        <v>2.6178010471204188E-2</v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0</v>
      </c>
      <c r="D391" s="29">
        <v>3</v>
      </c>
      <c r="E391" s="34" t="str">
        <f t="shared" si="35"/>
        <v/>
      </c>
      <c r="F391" s="34">
        <f t="shared" si="36"/>
        <v>1.963350785340314E-3</v>
      </c>
      <c r="G391" s="31" t="str">
        <f t="shared" si="37"/>
        <v>0</v>
      </c>
      <c r="H391" s="26" t="str">
        <f t="shared" si="38"/>
        <v/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71</v>
      </c>
      <c r="D393" s="29">
        <v>87</v>
      </c>
      <c r="E393" s="34">
        <f t="shared" si="35"/>
        <v>8.9308176100628925E-2</v>
      </c>
      <c r="F393" s="34">
        <f t="shared" si="36"/>
        <v>5.6937172774869108E-2</v>
      </c>
      <c r="G393" s="31">
        <f t="shared" si="37"/>
        <v>0.22535211267605634</v>
      </c>
      <c r="H393" s="26">
        <f t="shared" si="38"/>
        <v>2.0125786163522012E-2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1</v>
      </c>
      <c r="D398" s="29">
        <v>10</v>
      </c>
      <c r="E398" s="34">
        <f t="shared" si="35"/>
        <v>1.2578616352201257E-3</v>
      </c>
      <c r="F398" s="34">
        <f t="shared" si="36"/>
        <v>6.5445026178010471E-3</v>
      </c>
      <c r="G398" s="31">
        <f t="shared" si="37"/>
        <v>9</v>
      </c>
      <c r="H398" s="26">
        <f t="shared" si="38"/>
        <v>1.1320754716981131E-2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13</v>
      </c>
      <c r="D401" s="29">
        <v>7</v>
      </c>
      <c r="E401" s="34">
        <f t="shared" si="35"/>
        <v>1.6352201257861635E-2</v>
      </c>
      <c r="F401" s="34">
        <f t="shared" si="36"/>
        <v>4.5811518324607326E-3</v>
      </c>
      <c r="G401" s="31">
        <f t="shared" si="37"/>
        <v>-0.46153846153846156</v>
      </c>
      <c r="H401" s="26">
        <f t="shared" si="38"/>
        <v>-7.5471698113207548E-3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2</v>
      </c>
      <c r="D403" s="29">
        <v>0</v>
      </c>
      <c r="E403" s="34">
        <f t="shared" si="35"/>
        <v>2.5157232704402514E-3</v>
      </c>
      <c r="F403" s="34" t="str">
        <f t="shared" si="36"/>
        <v/>
      </c>
      <c r="G403" s="31" t="str">
        <f t="shared" si="37"/>
        <v>0</v>
      </c>
      <c r="H403" s="26">
        <f t="shared" si="38"/>
        <v>0</v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0</v>
      </c>
      <c r="E405" s="34" t="str">
        <f t="shared" si="35"/>
        <v/>
      </c>
      <c r="F405" s="34" t="str">
        <f t="shared" si="36"/>
        <v/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3</v>
      </c>
      <c r="D406" s="29">
        <v>4</v>
      </c>
      <c r="E406" s="34">
        <f t="shared" si="35"/>
        <v>3.7735849056603774E-3</v>
      </c>
      <c r="F406" s="34">
        <f t="shared" si="36"/>
        <v>2.617801047120419E-3</v>
      </c>
      <c r="G406" s="31">
        <f t="shared" si="37"/>
        <v>0.33333333333333331</v>
      </c>
      <c r="H406" s="26">
        <f t="shared" si="38"/>
        <v>1.2578616352201257E-3</v>
      </c>
    </row>
    <row r="407" spans="2:8" s="17" customFormat="1" ht="15" x14ac:dyDescent="0.2">
      <c r="B407" s="3" t="s">
        <v>398</v>
      </c>
      <c r="C407" s="29">
        <v>3</v>
      </c>
      <c r="D407" s="29">
        <v>1</v>
      </c>
      <c r="E407" s="34">
        <f t="shared" si="35"/>
        <v>3.7735849056603774E-3</v>
      </c>
      <c r="F407" s="34">
        <f t="shared" si="36"/>
        <v>6.5445026178010475E-4</v>
      </c>
      <c r="G407" s="31">
        <f t="shared" si="37"/>
        <v>-0.66666666666666663</v>
      </c>
      <c r="H407" s="26">
        <f t="shared" si="38"/>
        <v>-2.5157232704402514E-3</v>
      </c>
    </row>
    <row r="408" spans="2:8" s="17" customFormat="1" ht="15" x14ac:dyDescent="0.2">
      <c r="B408" s="3" t="s">
        <v>399</v>
      </c>
      <c r="C408" s="29">
        <v>4</v>
      </c>
      <c r="D408" s="29">
        <v>0</v>
      </c>
      <c r="E408" s="34">
        <f t="shared" si="35"/>
        <v>5.0314465408805029E-3</v>
      </c>
      <c r="F408" s="34" t="str">
        <f t="shared" si="36"/>
        <v/>
      </c>
      <c r="G408" s="31" t="str">
        <f t="shared" si="37"/>
        <v>0</v>
      </c>
      <c r="H408" s="26">
        <f t="shared" si="38"/>
        <v>0</v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1</v>
      </c>
      <c r="D411" s="29">
        <v>1</v>
      </c>
      <c r="E411" s="34">
        <f t="shared" si="35"/>
        <v>1.2578616352201257E-3</v>
      </c>
      <c r="F411" s="34">
        <f t="shared" si="36"/>
        <v>6.5445026178010475E-4</v>
      </c>
      <c r="G411" s="31">
        <f t="shared" si="37"/>
        <v>0</v>
      </c>
      <c r="H411" s="26">
        <f t="shared" si="38"/>
        <v>0</v>
      </c>
    </row>
    <row r="412" spans="2:8" s="17" customFormat="1" ht="30" x14ac:dyDescent="0.2">
      <c r="B412" s="3" t="s">
        <v>402</v>
      </c>
      <c r="C412" s="29">
        <v>28</v>
      </c>
      <c r="D412" s="29">
        <v>28</v>
      </c>
      <c r="E412" s="34">
        <f t="shared" si="35"/>
        <v>3.5220125786163521E-2</v>
      </c>
      <c r="F412" s="34">
        <f t="shared" si="36"/>
        <v>1.832460732984293E-2</v>
      </c>
      <c r="G412" s="31">
        <f t="shared" si="37"/>
        <v>0</v>
      </c>
      <c r="H412" s="26">
        <f t="shared" si="38"/>
        <v>0</v>
      </c>
    </row>
    <row r="413" spans="2:8" s="17" customFormat="1" ht="30" x14ac:dyDescent="0.2">
      <c r="B413" s="3" t="s">
        <v>403</v>
      </c>
      <c r="C413" s="29">
        <v>0</v>
      </c>
      <c r="D413" s="29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1</v>
      </c>
      <c r="D414" s="29">
        <v>12</v>
      </c>
      <c r="E414" s="34">
        <f t="shared" si="35"/>
        <v>1.2578616352201257E-3</v>
      </c>
      <c r="F414" s="34">
        <f t="shared" si="36"/>
        <v>7.8534031413612562E-3</v>
      </c>
      <c r="G414" s="31">
        <f t="shared" si="37"/>
        <v>11</v>
      </c>
      <c r="H414" s="26">
        <f t="shared" si="38"/>
        <v>1.3836477987421382E-2</v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4</v>
      </c>
      <c r="E416" s="34" t="str">
        <f t="shared" si="35"/>
        <v/>
      </c>
      <c r="F416" s="34">
        <f t="shared" si="36"/>
        <v>2.617801047120419E-3</v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1</v>
      </c>
      <c r="D417" s="29">
        <v>0</v>
      </c>
      <c r="E417" s="34">
        <f t="shared" si="35"/>
        <v>1.2578616352201257E-3</v>
      </c>
      <c r="F417" s="34" t="str">
        <f t="shared" si="36"/>
        <v/>
      </c>
      <c r="G417" s="31" t="str">
        <f t="shared" si="37"/>
        <v>0</v>
      </c>
      <c r="H417" s="26">
        <f t="shared" si="38"/>
        <v>0</v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0</v>
      </c>
      <c r="D422" s="29">
        <v>1</v>
      </c>
      <c r="E422" s="34" t="str">
        <f t="shared" si="35"/>
        <v/>
      </c>
      <c r="F422" s="34">
        <f t="shared" si="36"/>
        <v>6.5445026178010475E-4</v>
      </c>
      <c r="G422" s="31" t="str">
        <f t="shared" si="37"/>
        <v>0</v>
      </c>
      <c r="H422" s="26" t="str">
        <f t="shared" si="38"/>
        <v/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1</v>
      </c>
      <c r="D430" s="29">
        <v>2</v>
      </c>
      <c r="E430" s="34">
        <f t="shared" si="39"/>
        <v>1.2578616352201257E-3</v>
      </c>
      <c r="F430" s="34">
        <f t="shared" si="40"/>
        <v>1.3089005235602095E-3</v>
      </c>
      <c r="G430" s="31">
        <f t="shared" si="41"/>
        <v>1</v>
      </c>
      <c r="H430" s="26">
        <f t="shared" si="42"/>
        <v>1.2578616352201257E-3</v>
      </c>
    </row>
    <row r="431" spans="2:8" s="17" customFormat="1" ht="15" x14ac:dyDescent="0.2">
      <c r="B431" s="3" t="s">
        <v>169</v>
      </c>
      <c r="C431" s="29">
        <v>0</v>
      </c>
      <c r="D431" s="29">
        <v>1</v>
      </c>
      <c r="E431" s="34" t="str">
        <f t="shared" si="39"/>
        <v/>
      </c>
      <c r="F431" s="34">
        <f t="shared" si="40"/>
        <v>6.5445026178010475E-4</v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5</v>
      </c>
      <c r="D432" s="29">
        <v>3</v>
      </c>
      <c r="E432" s="34">
        <f t="shared" si="39"/>
        <v>6.2893081761006293E-3</v>
      </c>
      <c r="F432" s="34">
        <f t="shared" si="40"/>
        <v>1.963350785340314E-3</v>
      </c>
      <c r="G432" s="31">
        <f t="shared" si="41"/>
        <v>-0.4</v>
      </c>
      <c r="H432" s="26">
        <f t="shared" si="42"/>
        <v>-2.5157232704402519E-3</v>
      </c>
    </row>
    <row r="433" spans="2:8" s="17" customFormat="1" ht="15" x14ac:dyDescent="0.2">
      <c r="B433" s="3" t="s">
        <v>162</v>
      </c>
      <c r="C433" s="29">
        <v>1</v>
      </c>
      <c r="D433" s="29">
        <v>23</v>
      </c>
      <c r="E433" s="34">
        <f t="shared" si="39"/>
        <v>1.2578616352201257E-3</v>
      </c>
      <c r="F433" s="34">
        <f t="shared" si="40"/>
        <v>1.5052356020942409E-2</v>
      </c>
      <c r="G433" s="31">
        <f t="shared" si="41"/>
        <v>22</v>
      </c>
      <c r="H433" s="26">
        <f t="shared" si="42"/>
        <v>2.7672955974842765E-2</v>
      </c>
    </row>
    <row r="434" spans="2:8" s="17" customFormat="1" ht="45" x14ac:dyDescent="0.2">
      <c r="B434" s="3" t="s">
        <v>418</v>
      </c>
      <c r="C434" s="29">
        <v>2</v>
      </c>
      <c r="D434" s="29">
        <v>0</v>
      </c>
      <c r="E434" s="34">
        <f t="shared" si="39"/>
        <v>2.5157232704402514E-3</v>
      </c>
      <c r="F434" s="34" t="str">
        <f t="shared" si="40"/>
        <v/>
      </c>
      <c r="G434" s="31" t="str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0</v>
      </c>
      <c r="D435" s="29">
        <v>15</v>
      </c>
      <c r="E435" s="34" t="str">
        <f t="shared" si="39"/>
        <v/>
      </c>
      <c r="F435" s="34">
        <f t="shared" si="40"/>
        <v>9.8167539267015706E-3</v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1</v>
      </c>
      <c r="E436" s="34" t="str">
        <f t="shared" si="39"/>
        <v/>
      </c>
      <c r="F436" s="34">
        <f t="shared" si="40"/>
        <v>6.5445026178010475E-4</v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12</v>
      </c>
      <c r="D437" s="29">
        <v>5</v>
      </c>
      <c r="E437" s="34">
        <f t="shared" si="39"/>
        <v>1.509433962264151E-2</v>
      </c>
      <c r="F437" s="34">
        <f t="shared" si="40"/>
        <v>3.2722513089005235E-3</v>
      </c>
      <c r="G437" s="31">
        <f t="shared" si="41"/>
        <v>-0.58333333333333337</v>
      </c>
      <c r="H437" s="26">
        <f t="shared" si="42"/>
        <v>-8.8050314465408803E-3</v>
      </c>
    </row>
    <row r="438" spans="2:8" s="17" customFormat="1" ht="15" x14ac:dyDescent="0.2">
      <c r="B438" s="3" t="s">
        <v>155</v>
      </c>
      <c r="C438" s="29">
        <v>2</v>
      </c>
      <c r="D438" s="29">
        <v>56</v>
      </c>
      <c r="E438" s="34">
        <f t="shared" si="39"/>
        <v>2.5157232704402514E-3</v>
      </c>
      <c r="F438" s="34">
        <f t="shared" si="40"/>
        <v>3.6649214659685861E-2</v>
      </c>
      <c r="G438" s="31">
        <f t="shared" si="41"/>
        <v>27</v>
      </c>
      <c r="H438" s="26">
        <f t="shared" si="42"/>
        <v>6.7924528301886791E-2</v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1</v>
      </c>
      <c r="D441" s="29">
        <v>15</v>
      </c>
      <c r="E441" s="34">
        <f t="shared" si="39"/>
        <v>1.2578616352201257E-3</v>
      </c>
      <c r="F441" s="34">
        <f t="shared" si="40"/>
        <v>9.8167539267015706E-3</v>
      </c>
      <c r="G441" s="31">
        <f t="shared" si="41"/>
        <v>14</v>
      </c>
      <c r="H441" s="26">
        <f t="shared" si="42"/>
        <v>1.7610062893081761E-2</v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1</v>
      </c>
      <c r="E444" s="34" t="str">
        <f t="shared" si="39"/>
        <v/>
      </c>
      <c r="F444" s="34">
        <f t="shared" si="40"/>
        <v>6.5445026178010475E-4</v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2</v>
      </c>
      <c r="E448" s="34" t="str">
        <f t="shared" si="39"/>
        <v/>
      </c>
      <c r="F448" s="34">
        <f t="shared" si="40"/>
        <v>1.3089005235602095E-3</v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2</v>
      </c>
      <c r="D450" s="29">
        <v>0</v>
      </c>
      <c r="E450" s="34">
        <f t="shared" si="39"/>
        <v>2.5157232704402514E-3</v>
      </c>
      <c r="F450" s="34" t="str">
        <f t="shared" si="40"/>
        <v/>
      </c>
      <c r="G450" s="31" t="str">
        <f t="shared" si="41"/>
        <v>0</v>
      </c>
      <c r="H450" s="26">
        <f t="shared" si="42"/>
        <v>0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1</v>
      </c>
      <c r="D455" s="29">
        <v>0</v>
      </c>
      <c r="E455" s="34">
        <f t="shared" si="39"/>
        <v>1.2578616352201257E-3</v>
      </c>
      <c r="F455" s="34" t="str">
        <f t="shared" si="40"/>
        <v/>
      </c>
      <c r="G455" s="31" t="str">
        <f t="shared" si="41"/>
        <v>0</v>
      </c>
      <c r="H455" s="26">
        <f t="shared" si="42"/>
        <v>0</v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1</v>
      </c>
      <c r="E458" s="34" t="str">
        <f t="shared" si="39"/>
        <v/>
      </c>
      <c r="F458" s="34">
        <f t="shared" si="40"/>
        <v>6.5445026178010475E-4</v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0</v>
      </c>
      <c r="D460" s="29">
        <v>2</v>
      </c>
      <c r="E460" s="34" t="str">
        <f t="shared" si="39"/>
        <v/>
      </c>
      <c r="F460" s="34">
        <f t="shared" si="40"/>
        <v>1.3089005235602095E-3</v>
      </c>
      <c r="G460" s="31" t="str">
        <f t="shared" si="41"/>
        <v>0</v>
      </c>
      <c r="H460" s="26" t="str">
        <f t="shared" si="42"/>
        <v/>
      </c>
    </row>
    <row r="461" spans="2:8" s="17" customFormat="1" ht="30" x14ac:dyDescent="0.2">
      <c r="B461" s="3" t="s">
        <v>173</v>
      </c>
      <c r="C461" s="29">
        <v>0</v>
      </c>
      <c r="D461" s="29">
        <v>1</v>
      </c>
      <c r="E461" s="34" t="str">
        <f t="shared" si="39"/>
        <v/>
      </c>
      <c r="F461" s="34">
        <f t="shared" si="40"/>
        <v>6.5445026178010475E-4</v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</v>
      </c>
      <c r="D463" s="29">
        <v>17</v>
      </c>
      <c r="E463" s="34">
        <f t="shared" si="39"/>
        <v>1.2578616352201257E-3</v>
      </c>
      <c r="F463" s="34">
        <f t="shared" si="40"/>
        <v>1.112565445026178E-2</v>
      </c>
      <c r="G463" s="31">
        <f t="shared" si="41"/>
        <v>16</v>
      </c>
      <c r="H463" s="26">
        <f t="shared" si="42"/>
        <v>2.0125786163522012E-2</v>
      </c>
    </row>
    <row r="464" spans="2:8" s="17" customFormat="1" ht="15" x14ac:dyDescent="0.2">
      <c r="B464" s="3" t="s">
        <v>478</v>
      </c>
      <c r="C464" s="29">
        <v>3</v>
      </c>
      <c r="D464" s="29">
        <v>13</v>
      </c>
      <c r="E464" s="34">
        <f t="shared" si="39"/>
        <v>3.7735849056603774E-3</v>
      </c>
      <c r="F464" s="34">
        <f t="shared" si="40"/>
        <v>8.5078534031413616E-3</v>
      </c>
      <c r="G464" s="31">
        <f t="shared" si="41"/>
        <v>3.3333333333333335</v>
      </c>
      <c r="H464" s="26">
        <f t="shared" si="42"/>
        <v>1.2578616352201259E-2</v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1</v>
      </c>
      <c r="E466" s="34" t="str">
        <f t="shared" si="39"/>
        <v/>
      </c>
      <c r="F466" s="34">
        <f t="shared" si="40"/>
        <v>6.5445026178010475E-4</v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2</v>
      </c>
      <c r="D467" s="29">
        <v>0</v>
      </c>
      <c r="E467" s="34">
        <f t="shared" si="39"/>
        <v>2.5157232704402514E-3</v>
      </c>
      <c r="F467" s="34" t="str">
        <f t="shared" si="40"/>
        <v/>
      </c>
      <c r="G467" s="31" t="str">
        <f t="shared" si="41"/>
        <v>0</v>
      </c>
      <c r="H467" s="26">
        <f t="shared" si="42"/>
        <v>0</v>
      </c>
    </row>
    <row r="468" spans="2:8" s="17" customFormat="1" ht="15" x14ac:dyDescent="0.2">
      <c r="B468" s="3" t="s">
        <v>182</v>
      </c>
      <c r="C468" s="29">
        <v>0</v>
      </c>
      <c r="D468" s="29">
        <v>1</v>
      </c>
      <c r="E468" s="34" t="str">
        <f t="shared" si="39"/>
        <v/>
      </c>
      <c r="F468" s="34">
        <f t="shared" si="40"/>
        <v>6.5445026178010475E-4</v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1</v>
      </c>
      <c r="E470" s="34" t="str">
        <f t="shared" si="39"/>
        <v/>
      </c>
      <c r="F470" s="34">
        <f t="shared" si="40"/>
        <v>6.5445026178010475E-4</v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3</v>
      </c>
      <c r="E475" s="34" t="str">
        <f t="shared" si="39"/>
        <v/>
      </c>
      <c r="F475" s="34">
        <f t="shared" si="40"/>
        <v>1.963350785340314E-3</v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3</v>
      </c>
      <c r="E476" s="34" t="str">
        <f t="shared" si="39"/>
        <v/>
      </c>
      <c r="F476" s="34">
        <f t="shared" si="40"/>
        <v>1.963350785340314E-3</v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3</v>
      </c>
      <c r="D478" s="29">
        <v>10</v>
      </c>
      <c r="E478" s="34">
        <f t="shared" si="39"/>
        <v>3.7735849056603774E-3</v>
      </c>
      <c r="F478" s="34">
        <f t="shared" si="40"/>
        <v>6.5445026178010471E-3</v>
      </c>
      <c r="G478" s="31">
        <f t="shared" si="41"/>
        <v>2.3333333333333335</v>
      </c>
      <c r="H478" s="26">
        <f t="shared" si="42"/>
        <v>8.8050314465408803E-3</v>
      </c>
    </row>
    <row r="479" spans="2:8" s="17" customFormat="1" ht="30" x14ac:dyDescent="0.2">
      <c r="B479" s="3" t="s">
        <v>440</v>
      </c>
      <c r="C479" s="29">
        <v>0</v>
      </c>
      <c r="D479" s="29">
        <v>1</v>
      </c>
      <c r="E479" s="34" t="str">
        <f t="shared" si="39"/>
        <v/>
      </c>
      <c r="F479" s="34">
        <f t="shared" si="40"/>
        <v>6.5445026178010475E-4</v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0</v>
      </c>
      <c r="E480" s="34" t="str">
        <f t="shared" si="39"/>
        <v/>
      </c>
      <c r="F480" s="34" t="str">
        <f t="shared" si="40"/>
        <v/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10</v>
      </c>
      <c r="D483" s="29">
        <v>13</v>
      </c>
      <c r="E483" s="34">
        <f t="shared" si="39"/>
        <v>1.2578616352201259E-2</v>
      </c>
      <c r="F483" s="34">
        <f t="shared" si="40"/>
        <v>8.5078534031413616E-3</v>
      </c>
      <c r="G483" s="31">
        <f t="shared" si="41"/>
        <v>0.3</v>
      </c>
      <c r="H483" s="26">
        <f t="shared" si="42"/>
        <v>3.7735849056603774E-3</v>
      </c>
    </row>
    <row r="484" spans="2:8" s="17" customFormat="1" ht="30" x14ac:dyDescent="0.2">
      <c r="B484" s="3" t="s">
        <v>184</v>
      </c>
      <c r="C484" s="29">
        <v>19</v>
      </c>
      <c r="D484" s="29">
        <v>7</v>
      </c>
      <c r="E484" s="34">
        <f t="shared" si="39"/>
        <v>2.3899371069182392E-2</v>
      </c>
      <c r="F484" s="34">
        <f t="shared" si="40"/>
        <v>4.5811518324607326E-3</v>
      </c>
      <c r="G484" s="31">
        <f t="shared" si="41"/>
        <v>-0.63157894736842102</v>
      </c>
      <c r="H484" s="26">
        <f t="shared" si="42"/>
        <v>-1.509433962264151E-2</v>
      </c>
    </row>
    <row r="485" spans="2:8" s="17" customFormat="1" ht="15" x14ac:dyDescent="0.2">
      <c r="B485" s="3" t="s">
        <v>443</v>
      </c>
      <c r="C485" s="29">
        <v>7</v>
      </c>
      <c r="D485" s="29">
        <v>24</v>
      </c>
      <c r="E485" s="34">
        <f t="shared" si="39"/>
        <v>8.8050314465408803E-3</v>
      </c>
      <c r="F485" s="34">
        <f t="shared" si="40"/>
        <v>1.5706806282722512E-2</v>
      </c>
      <c r="G485" s="31">
        <f t="shared" si="41"/>
        <v>2.4285714285714284</v>
      </c>
      <c r="H485" s="26">
        <f t="shared" si="42"/>
        <v>2.1383647798742137E-2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1</v>
      </c>
      <c r="D491" s="29">
        <v>6</v>
      </c>
      <c r="E491" s="34">
        <f t="shared" si="43"/>
        <v>1.2578616352201257E-3</v>
      </c>
      <c r="F491" s="34">
        <f t="shared" si="44"/>
        <v>3.9267015706806281E-3</v>
      </c>
      <c r="G491" s="31">
        <f t="shared" si="45"/>
        <v>5</v>
      </c>
      <c r="H491" s="26">
        <f t="shared" si="46"/>
        <v>6.2893081761006284E-3</v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1</v>
      </c>
      <c r="D493" s="29">
        <v>0</v>
      </c>
      <c r="E493" s="34">
        <f t="shared" si="43"/>
        <v>1.2578616352201257E-3</v>
      </c>
      <c r="F493" s="34" t="str">
        <f t="shared" si="44"/>
        <v/>
      </c>
      <c r="G493" s="31" t="str">
        <f t="shared" si="45"/>
        <v>0</v>
      </c>
      <c r="H493" s="26">
        <f t="shared" si="46"/>
        <v>0</v>
      </c>
    </row>
    <row r="494" spans="2:8" s="17" customFormat="1" ht="30" x14ac:dyDescent="0.2">
      <c r="B494" s="3" t="s">
        <v>448</v>
      </c>
      <c r="C494" s="29">
        <v>0</v>
      </c>
      <c r="D494" s="29">
        <v>5</v>
      </c>
      <c r="E494" s="34" t="str">
        <f t="shared" si="43"/>
        <v/>
      </c>
      <c r="F494" s="34">
        <f t="shared" si="44"/>
        <v>3.2722513089005235E-3</v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3836</v>
      </c>
      <c r="D505" s="21">
        <f>SUM(D506:D530)</f>
        <v>4114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7.2471324296141809E-2</v>
      </c>
      <c r="H505" s="22">
        <f>+IF(OR(AND(E505=""),(G505="")),"",E505*G505)</f>
        <v>7.2471324296141809E-2</v>
      </c>
    </row>
    <row r="506" spans="2:8" s="17" customFormat="1" ht="15" x14ac:dyDescent="0.2">
      <c r="B506" s="3" t="s">
        <v>454</v>
      </c>
      <c r="C506" s="29">
        <v>4</v>
      </c>
      <c r="D506" s="29">
        <v>1</v>
      </c>
      <c r="E506" s="34">
        <f>+IF(C506=0,"",C506/C$505)</f>
        <v>1.0427528675703858E-3</v>
      </c>
      <c r="F506" s="34">
        <f>+IF(D506=0,"",D506/D$505)</f>
        <v>2.4307243558580456E-4</v>
      </c>
      <c r="G506" s="31">
        <f>+IF(OR(AND(D506=0),(C506=0)),"0",((D506-C506)/C506))</f>
        <v>-0.75</v>
      </c>
      <c r="H506" s="26">
        <f>+IF(OR(AND(E506=""),(G506="")),"",E506*G506)</f>
        <v>-7.8206465067778938E-4</v>
      </c>
    </row>
    <row r="507" spans="2:8" s="17" customFormat="1" ht="15" x14ac:dyDescent="0.2">
      <c r="B507" s="3" t="s">
        <v>187</v>
      </c>
      <c r="C507" s="29">
        <v>19</v>
      </c>
      <c r="D507" s="29">
        <v>24</v>
      </c>
      <c r="E507" s="34">
        <f t="shared" ref="E507:E529" si="47">+IF(C507=0,"",C507/C$505)</f>
        <v>4.9530761209593327E-3</v>
      </c>
      <c r="F507" s="34">
        <f t="shared" ref="F507:F529" si="48">+IF(D507=0,"",D507/D$505)</f>
        <v>5.8337384540593099E-3</v>
      </c>
      <c r="G507" s="31">
        <f t="shared" ref="G507:G529" si="49">+IF(OR(AND(D507=0),(C507=0)),"0",((D507-C507)/C507))</f>
        <v>0.26315789473684209</v>
      </c>
      <c r="H507" s="26">
        <f t="shared" ref="H507:H530" si="50">+IF(OR(AND(E507=""),(G507="")),"",E507*G507)</f>
        <v>1.3034410844629822E-3</v>
      </c>
    </row>
    <row r="508" spans="2:8" s="17" customFormat="1" ht="15" x14ac:dyDescent="0.2">
      <c r="B508" s="3" t="s">
        <v>455</v>
      </c>
      <c r="C508" s="29">
        <v>37</v>
      </c>
      <c r="D508" s="29">
        <v>105</v>
      </c>
      <c r="E508" s="34">
        <f t="shared" si="47"/>
        <v>9.6454640250260692E-3</v>
      </c>
      <c r="F508" s="34">
        <f t="shared" si="48"/>
        <v>2.5522605736509479E-2</v>
      </c>
      <c r="G508" s="31">
        <f t="shared" si="49"/>
        <v>1.8378378378378379</v>
      </c>
      <c r="H508" s="26">
        <f t="shared" si="50"/>
        <v>1.7726798748696562E-2</v>
      </c>
    </row>
    <row r="509" spans="2:8" s="17" customFormat="1" ht="15" x14ac:dyDescent="0.2">
      <c r="B509" s="3" t="s">
        <v>456</v>
      </c>
      <c r="C509" s="29">
        <v>49</v>
      </c>
      <c r="D509" s="29">
        <v>49</v>
      </c>
      <c r="E509" s="34">
        <f t="shared" si="47"/>
        <v>1.2773722627737226E-2</v>
      </c>
      <c r="F509" s="34">
        <f t="shared" si="48"/>
        <v>1.1910549343704424E-2</v>
      </c>
      <c r="G509" s="31">
        <f t="shared" si="49"/>
        <v>0</v>
      </c>
      <c r="H509" s="26">
        <f t="shared" si="50"/>
        <v>0</v>
      </c>
    </row>
    <row r="510" spans="2:8" s="17" customFormat="1" ht="15" x14ac:dyDescent="0.2">
      <c r="B510" s="3" t="s">
        <v>188</v>
      </c>
      <c r="C510" s="29">
        <v>6</v>
      </c>
      <c r="D510" s="29">
        <v>1</v>
      </c>
      <c r="E510" s="34">
        <f t="shared" si="47"/>
        <v>1.5641293013555788E-3</v>
      </c>
      <c r="F510" s="34">
        <f t="shared" si="48"/>
        <v>2.4307243558580456E-4</v>
      </c>
      <c r="G510" s="31">
        <f t="shared" si="49"/>
        <v>-0.83333333333333337</v>
      </c>
      <c r="H510" s="26">
        <f t="shared" si="50"/>
        <v>-1.3034410844629824E-3</v>
      </c>
    </row>
    <row r="511" spans="2:8" s="17" customFormat="1" ht="15" x14ac:dyDescent="0.2">
      <c r="B511" s="3" t="s">
        <v>186</v>
      </c>
      <c r="C511" s="29">
        <v>0</v>
      </c>
      <c r="D511" s="29">
        <v>23</v>
      </c>
      <c r="E511" s="34" t="str">
        <f t="shared" si="47"/>
        <v/>
      </c>
      <c r="F511" s="34">
        <f t="shared" si="48"/>
        <v>5.5906660184735051E-3</v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1</v>
      </c>
      <c r="E512" s="34" t="str">
        <f t="shared" si="47"/>
        <v/>
      </c>
      <c r="F512" s="34">
        <f t="shared" si="48"/>
        <v>2.4307243558580456E-4</v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1</v>
      </c>
      <c r="E513" s="34" t="str">
        <f t="shared" si="47"/>
        <v/>
      </c>
      <c r="F513" s="34">
        <f t="shared" si="48"/>
        <v>2.4307243558580456E-4</v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1</v>
      </c>
      <c r="D515" s="29">
        <v>3</v>
      </c>
      <c r="E515" s="34">
        <f t="shared" si="47"/>
        <v>2.6068821689259646E-4</v>
      </c>
      <c r="F515" s="34">
        <f t="shared" si="48"/>
        <v>7.2921730675741374E-4</v>
      </c>
      <c r="G515" s="31">
        <f t="shared" si="49"/>
        <v>2</v>
      </c>
      <c r="H515" s="26">
        <f t="shared" si="50"/>
        <v>5.2137643378519292E-4</v>
      </c>
    </row>
    <row r="516" spans="2:8" s="17" customFormat="1" ht="15" x14ac:dyDescent="0.2">
      <c r="B516" s="3" t="s">
        <v>459</v>
      </c>
      <c r="C516" s="29">
        <v>0</v>
      </c>
      <c r="D516" s="29">
        <v>3</v>
      </c>
      <c r="E516" s="34" t="str">
        <f t="shared" si="47"/>
        <v/>
      </c>
      <c r="F516" s="34">
        <f t="shared" si="48"/>
        <v>7.2921730675741374E-4</v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0</v>
      </c>
      <c r="D517" s="29">
        <v>1</v>
      </c>
      <c r="E517" s="34" t="str">
        <f t="shared" si="47"/>
        <v/>
      </c>
      <c r="F517" s="34">
        <f t="shared" si="48"/>
        <v>2.4307243558580456E-4</v>
      </c>
      <c r="G517" s="31" t="str">
        <f t="shared" si="49"/>
        <v>0</v>
      </c>
      <c r="H517" s="26" t="str">
        <f t="shared" si="50"/>
        <v/>
      </c>
    </row>
    <row r="518" spans="2:8" s="17" customFormat="1" ht="15" x14ac:dyDescent="0.2">
      <c r="B518" s="3" t="s">
        <v>190</v>
      </c>
      <c r="C518" s="29">
        <v>3</v>
      </c>
      <c r="D518" s="29">
        <v>77</v>
      </c>
      <c r="E518" s="34">
        <f t="shared" si="47"/>
        <v>7.8206465067778938E-4</v>
      </c>
      <c r="F518" s="34">
        <f t="shared" si="48"/>
        <v>1.871657754010695E-2</v>
      </c>
      <c r="G518" s="31">
        <f t="shared" si="49"/>
        <v>24.666666666666668</v>
      </c>
      <c r="H518" s="26">
        <f t="shared" si="50"/>
        <v>1.9290928050052138E-2</v>
      </c>
    </row>
    <row r="519" spans="2:8" s="17" customFormat="1" ht="15" x14ac:dyDescent="0.2">
      <c r="B519" s="3" t="s">
        <v>192</v>
      </c>
      <c r="C519" s="29">
        <v>1</v>
      </c>
      <c r="D519" s="29">
        <v>8</v>
      </c>
      <c r="E519" s="34">
        <f t="shared" si="47"/>
        <v>2.6068821689259646E-4</v>
      </c>
      <c r="F519" s="34">
        <f t="shared" si="48"/>
        <v>1.9445794846864365E-3</v>
      </c>
      <c r="G519" s="31">
        <f t="shared" si="49"/>
        <v>7</v>
      </c>
      <c r="H519" s="26">
        <f t="shared" si="50"/>
        <v>1.8248175182481751E-3</v>
      </c>
    </row>
    <row r="520" spans="2:8" s="17" customFormat="1" ht="15" x14ac:dyDescent="0.2">
      <c r="B520" s="3" t="s">
        <v>191</v>
      </c>
      <c r="C520" s="29">
        <v>0</v>
      </c>
      <c r="D520" s="29">
        <v>0</v>
      </c>
      <c r="E520" s="34" t="str">
        <f t="shared" si="47"/>
        <v/>
      </c>
      <c r="F520" s="34" t="str">
        <f t="shared" si="48"/>
        <v/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110</v>
      </c>
      <c r="D521" s="29">
        <v>340</v>
      </c>
      <c r="E521" s="34">
        <f t="shared" si="47"/>
        <v>2.867570385818561E-2</v>
      </c>
      <c r="F521" s="34">
        <f t="shared" si="48"/>
        <v>8.2644628099173556E-2</v>
      </c>
      <c r="G521" s="31">
        <f t="shared" si="49"/>
        <v>2.0909090909090908</v>
      </c>
      <c r="H521" s="26">
        <f t="shared" si="50"/>
        <v>5.9958289885297181E-2</v>
      </c>
    </row>
    <row r="522" spans="2:8" s="17" customFormat="1" ht="15" x14ac:dyDescent="0.2">
      <c r="B522" s="3" t="s">
        <v>193</v>
      </c>
      <c r="C522" s="29">
        <v>3536</v>
      </c>
      <c r="D522" s="29">
        <v>3380</v>
      </c>
      <c r="E522" s="34">
        <f t="shared" si="47"/>
        <v>0.92179353493222105</v>
      </c>
      <c r="F522" s="34">
        <f t="shared" si="48"/>
        <v>0.82158483228001944</v>
      </c>
      <c r="G522" s="31">
        <f t="shared" si="49"/>
        <v>-4.4117647058823532E-2</v>
      </c>
      <c r="H522" s="26">
        <f t="shared" si="50"/>
        <v>-4.0667361835245046E-2</v>
      </c>
    </row>
    <row r="523" spans="2:8" s="17" customFormat="1" ht="15" x14ac:dyDescent="0.2">
      <c r="B523" s="3" t="s">
        <v>462</v>
      </c>
      <c r="C523" s="29">
        <v>64</v>
      </c>
      <c r="D523" s="29">
        <v>2</v>
      </c>
      <c r="E523" s="34">
        <f t="shared" si="47"/>
        <v>1.6684045881126174E-2</v>
      </c>
      <c r="F523" s="34">
        <f t="shared" si="48"/>
        <v>4.8614487117160912E-4</v>
      </c>
      <c r="G523" s="31">
        <f t="shared" si="49"/>
        <v>-0.96875</v>
      </c>
      <c r="H523" s="26">
        <f t="shared" si="50"/>
        <v>-1.6162669447340981E-2</v>
      </c>
    </row>
    <row r="524" spans="2:8" s="17" customFormat="1" ht="15" x14ac:dyDescent="0.2">
      <c r="B524" s="3" t="s">
        <v>194</v>
      </c>
      <c r="C524" s="29">
        <v>2</v>
      </c>
      <c r="D524" s="29">
        <v>5</v>
      </c>
      <c r="E524" s="34">
        <f t="shared" si="47"/>
        <v>5.2137643378519292E-4</v>
      </c>
      <c r="F524" s="34">
        <f t="shared" si="48"/>
        <v>1.2153621779290229E-3</v>
      </c>
      <c r="G524" s="31">
        <f t="shared" si="49"/>
        <v>1.5</v>
      </c>
      <c r="H524" s="26">
        <f t="shared" si="50"/>
        <v>7.8206465067778938E-4</v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1</v>
      </c>
      <c r="D526" s="29">
        <v>3</v>
      </c>
      <c r="E526" s="34">
        <f t="shared" si="47"/>
        <v>2.6068821689259646E-4</v>
      </c>
      <c r="F526" s="34">
        <f t="shared" si="48"/>
        <v>7.2921730675741374E-4</v>
      </c>
      <c r="G526" s="31">
        <f t="shared" si="49"/>
        <v>2</v>
      </c>
      <c r="H526" s="26">
        <f t="shared" si="50"/>
        <v>5.2137643378519292E-4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1</v>
      </c>
      <c r="D529" s="29">
        <v>57</v>
      </c>
      <c r="E529" s="34">
        <f t="shared" si="47"/>
        <v>2.6068821689259646E-4</v>
      </c>
      <c r="F529" s="34">
        <f t="shared" si="48"/>
        <v>1.3855128828390861E-2</v>
      </c>
      <c r="G529" s="31">
        <f t="shared" si="49"/>
        <v>56</v>
      </c>
      <c r="H529" s="26">
        <f t="shared" si="50"/>
        <v>1.4598540145985401E-2</v>
      </c>
    </row>
    <row r="530" spans="2:8" s="17" customFormat="1" ht="30" x14ac:dyDescent="0.2">
      <c r="B530" s="3" t="s">
        <v>467</v>
      </c>
      <c r="C530" s="29">
        <v>2</v>
      </c>
      <c r="D530" s="29">
        <v>30</v>
      </c>
      <c r="E530" s="34">
        <f>+IF(C530=0,"",C530/C$505)</f>
        <v>5.2137643378519292E-4</v>
      </c>
      <c r="F530" s="34">
        <f>+IF(D530=0,"",D530/D$505)</f>
        <v>7.2921730675741371E-3</v>
      </c>
      <c r="G530" s="31">
        <f>+IF(OR(AND(D530=0),(C530=0)),"0",((D530-C530)/C530))</f>
        <v>14</v>
      </c>
      <c r="H530" s="26">
        <f t="shared" si="50"/>
        <v>7.2992700729927005E-3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558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498</v>
      </c>
      <c r="C8" s="20">
        <f>+C18+C70+C151+C294+C505</f>
        <v>11529</v>
      </c>
      <c r="D8" s="21">
        <f>+D18+D70+D151+D294+D505</f>
        <v>10674</v>
      </c>
      <c r="E8" s="22">
        <f>SUM(E9:E13)</f>
        <v>1</v>
      </c>
      <c r="F8" s="22">
        <f>SUM(F9:F13)</f>
        <v>1</v>
      </c>
      <c r="G8" s="22">
        <f t="shared" ref="G8:G13" si="0">+(D8-C8)/C8</f>
        <v>-7.4160811865729898E-2</v>
      </c>
      <c r="H8" s="22">
        <f t="shared" ref="H8:H13" si="1">+IF(OR(AND(E8=""),(G8="")),"",E8*G8)</f>
        <v>-7.4160811865729898E-2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667</v>
      </c>
      <c r="D9" s="24">
        <f>+D18</f>
        <v>659</v>
      </c>
      <c r="E9" s="25">
        <f t="shared" ref="E9:F13" si="2">+C9/C$8</f>
        <v>5.7854107034434901E-2</v>
      </c>
      <c r="F9" s="25">
        <f t="shared" si="2"/>
        <v>6.1738804571856848E-2</v>
      </c>
      <c r="G9" s="25">
        <f t="shared" si="0"/>
        <v>-1.1994002998500749E-2</v>
      </c>
      <c r="H9" s="26">
        <f t="shared" si="1"/>
        <v>-6.939023332465955E-4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369</v>
      </c>
      <c r="D10" s="24">
        <f>+D70</f>
        <v>1109</v>
      </c>
      <c r="E10" s="25">
        <f t="shared" si="2"/>
        <v>3.200624512099922E-2</v>
      </c>
      <c r="F10" s="25">
        <f t="shared" si="2"/>
        <v>0.10389732059209293</v>
      </c>
      <c r="G10" s="25">
        <f t="shared" si="0"/>
        <v>2.0054200542005418</v>
      </c>
      <c r="H10" s="26">
        <f t="shared" si="1"/>
        <v>6.4185965825310082E-2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546</v>
      </c>
      <c r="D11" s="24">
        <f>+D151</f>
        <v>1800</v>
      </c>
      <c r="E11" s="25">
        <f t="shared" si="2"/>
        <v>4.7358834244080147E-2</v>
      </c>
      <c r="F11" s="25">
        <f t="shared" si="2"/>
        <v>0.16863406408094436</v>
      </c>
      <c r="G11" s="25">
        <f t="shared" si="0"/>
        <v>2.2967032967032965</v>
      </c>
      <c r="H11" s="26">
        <f t="shared" si="1"/>
        <v>0.10876919073640384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9463</v>
      </c>
      <c r="D12" s="24">
        <f>+D294</f>
        <v>6002</v>
      </c>
      <c r="E12" s="25">
        <f t="shared" si="2"/>
        <v>0.82079972243906674</v>
      </c>
      <c r="F12" s="25">
        <f t="shared" si="2"/>
        <v>0.56230091811879335</v>
      </c>
      <c r="G12" s="25">
        <f t="shared" si="0"/>
        <v>-0.36574025150586492</v>
      </c>
      <c r="H12" s="26">
        <f t="shared" si="1"/>
        <v>-0.30019949692080838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484</v>
      </c>
      <c r="D13" s="24">
        <f>+D505</f>
        <v>1104</v>
      </c>
      <c r="E13" s="25">
        <f t="shared" si="2"/>
        <v>4.1981091161419029E-2</v>
      </c>
      <c r="F13" s="25">
        <f t="shared" si="2"/>
        <v>0.10342889263631254</v>
      </c>
      <c r="G13" s="25">
        <f t="shared" si="0"/>
        <v>1.28099173553719</v>
      </c>
      <c r="H13" s="26">
        <f t="shared" si="1"/>
        <v>5.3777430826611149E-2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667</v>
      </c>
      <c r="D18" s="20">
        <f>SUM(D19:D64)</f>
        <v>659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-1.1994002998500749E-2</v>
      </c>
      <c r="H18" s="22">
        <f t="shared" ref="H18:H32" si="6">+IF(OR(AND(E18=""),(G18="")),"",E18*G18)</f>
        <v>-1.1994002998500749E-2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11</v>
      </c>
      <c r="D20" s="29">
        <v>22</v>
      </c>
      <c r="E20" s="30">
        <f t="shared" si="3"/>
        <v>1.6491754122938532E-2</v>
      </c>
      <c r="F20" s="30">
        <f t="shared" si="4"/>
        <v>3.3383915022761758E-2</v>
      </c>
      <c r="G20" s="31">
        <f t="shared" si="5"/>
        <v>1</v>
      </c>
      <c r="H20" s="26">
        <f t="shared" si="6"/>
        <v>1.6491754122938532E-2</v>
      </c>
    </row>
    <row r="21" spans="2:8" s="17" customFormat="1" ht="45" x14ac:dyDescent="0.2">
      <c r="B21" s="3" t="s">
        <v>1</v>
      </c>
      <c r="C21" s="29">
        <v>0</v>
      </c>
      <c r="D21" s="29">
        <v>8</v>
      </c>
      <c r="E21" s="30" t="str">
        <f t="shared" si="3"/>
        <v/>
      </c>
      <c r="F21" s="30">
        <f t="shared" si="4"/>
        <v>1.2139605462822459E-2</v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2</v>
      </c>
      <c r="D22" s="29">
        <v>9</v>
      </c>
      <c r="E22" s="30">
        <f t="shared" si="3"/>
        <v>2.9985007496251873E-3</v>
      </c>
      <c r="F22" s="30">
        <f t="shared" si="4"/>
        <v>1.3657056145675266E-2</v>
      </c>
      <c r="G22" s="31">
        <f t="shared" si="5"/>
        <v>3.5</v>
      </c>
      <c r="H22" s="26">
        <f t="shared" si="6"/>
        <v>1.0494752623688156E-2</v>
      </c>
    </row>
    <row r="23" spans="2:8" s="17" customFormat="1" ht="30" x14ac:dyDescent="0.2">
      <c r="B23" s="3" t="s">
        <v>198</v>
      </c>
      <c r="C23" s="29">
        <v>14</v>
      </c>
      <c r="D23" s="29">
        <v>24</v>
      </c>
      <c r="E23" s="30">
        <f t="shared" si="3"/>
        <v>2.0989505247376312E-2</v>
      </c>
      <c r="F23" s="30">
        <f t="shared" si="4"/>
        <v>3.6418816388467376E-2</v>
      </c>
      <c r="G23" s="31">
        <f t="shared" si="5"/>
        <v>0.7142857142857143</v>
      </c>
      <c r="H23" s="26">
        <f t="shared" si="6"/>
        <v>1.4992503748125937E-2</v>
      </c>
    </row>
    <row r="24" spans="2:8" s="17" customFormat="1" ht="45" x14ac:dyDescent="0.2">
      <c r="B24" s="3" t="s">
        <v>199</v>
      </c>
      <c r="C24" s="29">
        <v>6</v>
      </c>
      <c r="D24" s="29">
        <v>13</v>
      </c>
      <c r="E24" s="30">
        <f t="shared" si="3"/>
        <v>8.9955022488755615E-3</v>
      </c>
      <c r="F24" s="30">
        <f t="shared" si="4"/>
        <v>1.9726858877086494E-2</v>
      </c>
      <c r="G24" s="31">
        <f t="shared" si="5"/>
        <v>1.1666666666666667</v>
      </c>
      <c r="H24" s="26">
        <f t="shared" si="6"/>
        <v>1.0494752623688156E-2</v>
      </c>
    </row>
    <row r="25" spans="2:8" s="17" customFormat="1" ht="15" x14ac:dyDescent="0.2">
      <c r="B25" s="3" t="s">
        <v>2</v>
      </c>
      <c r="C25" s="29">
        <v>2</v>
      </c>
      <c r="D25" s="29">
        <v>10</v>
      </c>
      <c r="E25" s="30">
        <f t="shared" si="3"/>
        <v>2.9985007496251873E-3</v>
      </c>
      <c r="F25" s="30">
        <f t="shared" si="4"/>
        <v>1.5174506828528073E-2</v>
      </c>
      <c r="G25" s="31">
        <f t="shared" si="5"/>
        <v>4</v>
      </c>
      <c r="H25" s="26">
        <f t="shared" si="6"/>
        <v>1.1994002998500749E-2</v>
      </c>
    </row>
    <row r="26" spans="2:8" s="17" customFormat="1" ht="15" x14ac:dyDescent="0.2">
      <c r="B26" s="3" t="s">
        <v>6</v>
      </c>
      <c r="C26" s="29">
        <v>6</v>
      </c>
      <c r="D26" s="29">
        <v>24</v>
      </c>
      <c r="E26" s="30">
        <f t="shared" si="3"/>
        <v>8.9955022488755615E-3</v>
      </c>
      <c r="F26" s="30">
        <f t="shared" si="4"/>
        <v>3.6418816388467376E-2</v>
      </c>
      <c r="G26" s="31">
        <f t="shared" si="5"/>
        <v>3</v>
      </c>
      <c r="H26" s="26">
        <f t="shared" si="6"/>
        <v>2.6986506746626684E-2</v>
      </c>
    </row>
    <row r="27" spans="2:8" s="17" customFormat="1" ht="15" x14ac:dyDescent="0.2">
      <c r="B27" s="3" t="s">
        <v>3</v>
      </c>
      <c r="C27" s="29">
        <v>2</v>
      </c>
      <c r="D27" s="29">
        <v>2</v>
      </c>
      <c r="E27" s="30">
        <f t="shared" si="3"/>
        <v>2.9985007496251873E-3</v>
      </c>
      <c r="F27" s="30">
        <f t="shared" si="4"/>
        <v>3.0349013657056147E-3</v>
      </c>
      <c r="G27" s="31">
        <f t="shared" si="5"/>
        <v>0</v>
      </c>
      <c r="H27" s="26">
        <f t="shared" si="6"/>
        <v>0</v>
      </c>
    </row>
    <row r="28" spans="2:8" s="17" customFormat="1" ht="15" x14ac:dyDescent="0.2">
      <c r="B28" s="3" t="s">
        <v>5</v>
      </c>
      <c r="C28" s="29">
        <v>21</v>
      </c>
      <c r="D28" s="29">
        <v>82</v>
      </c>
      <c r="E28" s="30">
        <f t="shared" si="3"/>
        <v>3.1484257871064465E-2</v>
      </c>
      <c r="F28" s="30">
        <f t="shared" si="4"/>
        <v>0.1244309559939302</v>
      </c>
      <c r="G28" s="31">
        <f t="shared" si="5"/>
        <v>2.9047619047619047</v>
      </c>
      <c r="H28" s="26">
        <f t="shared" si="6"/>
        <v>9.1454272863568206E-2</v>
      </c>
    </row>
    <row r="29" spans="2:8" s="17" customFormat="1" ht="30" x14ac:dyDescent="0.2">
      <c r="B29" s="3" t="s">
        <v>200</v>
      </c>
      <c r="C29" s="29">
        <v>0</v>
      </c>
      <c r="D29" s="29">
        <v>2</v>
      </c>
      <c r="E29" s="30" t="str">
        <f t="shared" si="3"/>
        <v/>
      </c>
      <c r="F29" s="30">
        <f t="shared" si="4"/>
        <v>3.0349013657056147E-3</v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3</v>
      </c>
      <c r="D30" s="29">
        <v>10</v>
      </c>
      <c r="E30" s="30">
        <f t="shared" si="3"/>
        <v>4.4977511244377807E-3</v>
      </c>
      <c r="F30" s="30">
        <f t="shared" si="4"/>
        <v>1.5174506828528073E-2</v>
      </c>
      <c r="G30" s="31">
        <f t="shared" si="5"/>
        <v>2.3333333333333335</v>
      </c>
      <c r="H30" s="26">
        <f t="shared" si="6"/>
        <v>1.0494752623688156E-2</v>
      </c>
    </row>
    <row r="31" spans="2:8" s="17" customFormat="1" ht="15" x14ac:dyDescent="0.2">
      <c r="B31" s="3" t="s">
        <v>4</v>
      </c>
      <c r="C31" s="29">
        <v>2</v>
      </c>
      <c r="D31" s="29">
        <v>2</v>
      </c>
      <c r="E31" s="30">
        <f t="shared" si="3"/>
        <v>2.9985007496251873E-3</v>
      </c>
      <c r="F31" s="30">
        <f t="shared" si="4"/>
        <v>3.0349013657056147E-3</v>
      </c>
      <c r="G31" s="31">
        <f t="shared" si="5"/>
        <v>0</v>
      </c>
      <c r="H31" s="26">
        <f t="shared" si="6"/>
        <v>0</v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8</v>
      </c>
      <c r="E33" s="30" t="str">
        <f>+IF(C33=0,"",C33/C$18)</f>
        <v/>
      </c>
      <c r="F33" s="30">
        <f t="shared" ref="F33:F64" si="7">+IF(D33=0,"",D33/D$18)</f>
        <v>1.2139605462822459E-2</v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4</v>
      </c>
      <c r="D34" s="29">
        <v>6</v>
      </c>
      <c r="E34" s="30">
        <f t="shared" ref="E34:E64" si="10">+IF(C34=0,"",C34/C$18)</f>
        <v>5.9970014992503746E-3</v>
      </c>
      <c r="F34" s="30">
        <f t="shared" si="7"/>
        <v>9.104704097116844E-3</v>
      </c>
      <c r="G34" s="31">
        <f t="shared" si="8"/>
        <v>0.5</v>
      </c>
      <c r="H34" s="26">
        <f t="shared" si="9"/>
        <v>2.9985007496251873E-3</v>
      </c>
    </row>
    <row r="35" spans="2:8" s="17" customFormat="1" ht="30" x14ac:dyDescent="0.2">
      <c r="B35" s="3" t="s">
        <v>204</v>
      </c>
      <c r="C35" s="29">
        <v>0</v>
      </c>
      <c r="D35" s="29">
        <v>1</v>
      </c>
      <c r="E35" s="30" t="str">
        <f t="shared" si="10"/>
        <v/>
      </c>
      <c r="F35" s="30">
        <f t="shared" si="7"/>
        <v>1.5174506828528073E-3</v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1</v>
      </c>
      <c r="D36" s="29">
        <v>9</v>
      </c>
      <c r="E36" s="30">
        <f t="shared" si="10"/>
        <v>1.4992503748125937E-3</v>
      </c>
      <c r="F36" s="30">
        <f t="shared" si="7"/>
        <v>1.3657056145675266E-2</v>
      </c>
      <c r="G36" s="31">
        <f t="shared" si="8"/>
        <v>8</v>
      </c>
      <c r="H36" s="26">
        <f t="shared" si="9"/>
        <v>1.1994002998500749E-2</v>
      </c>
    </row>
    <row r="37" spans="2:8" s="17" customFormat="1" ht="15" x14ac:dyDescent="0.2">
      <c r="B37" s="3" t="s">
        <v>8</v>
      </c>
      <c r="C37" s="29">
        <v>2</v>
      </c>
      <c r="D37" s="29">
        <v>20</v>
      </c>
      <c r="E37" s="30">
        <f t="shared" si="10"/>
        <v>2.9985007496251873E-3</v>
      </c>
      <c r="F37" s="30">
        <f t="shared" si="7"/>
        <v>3.0349013657056147E-2</v>
      </c>
      <c r="G37" s="31">
        <f t="shared" si="8"/>
        <v>9</v>
      </c>
      <c r="H37" s="26">
        <f t="shared" si="9"/>
        <v>2.6986506746626684E-2</v>
      </c>
    </row>
    <row r="38" spans="2:8" s="17" customFormat="1" ht="30" x14ac:dyDescent="0.2">
      <c r="B38" s="3" t="s">
        <v>206</v>
      </c>
      <c r="C38" s="29">
        <v>0</v>
      </c>
      <c r="D38" s="29">
        <v>2</v>
      </c>
      <c r="E38" s="30" t="str">
        <f t="shared" si="10"/>
        <v/>
      </c>
      <c r="F38" s="30">
        <f t="shared" si="7"/>
        <v>3.0349013657056147E-3</v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4</v>
      </c>
      <c r="E41" s="30" t="str">
        <f t="shared" si="10"/>
        <v/>
      </c>
      <c r="F41" s="30">
        <f t="shared" si="7"/>
        <v>6.0698027314112293E-3</v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2</v>
      </c>
      <c r="D42" s="29">
        <v>10</v>
      </c>
      <c r="E42" s="30">
        <f t="shared" si="10"/>
        <v>2.9985007496251873E-3</v>
      </c>
      <c r="F42" s="30">
        <f t="shared" si="7"/>
        <v>1.5174506828528073E-2</v>
      </c>
      <c r="G42" s="31">
        <f t="shared" si="8"/>
        <v>4</v>
      </c>
      <c r="H42" s="26">
        <f t="shared" si="9"/>
        <v>1.1994002998500749E-2</v>
      </c>
    </row>
    <row r="43" spans="2:8" s="17" customFormat="1" ht="30" x14ac:dyDescent="0.2">
      <c r="B43" s="3" t="s">
        <v>211</v>
      </c>
      <c r="C43" s="29">
        <v>1</v>
      </c>
      <c r="D43" s="29">
        <v>0</v>
      </c>
      <c r="E43" s="30">
        <f t="shared" si="10"/>
        <v>1.4992503748125937E-3</v>
      </c>
      <c r="F43" s="30" t="str">
        <f t="shared" si="7"/>
        <v/>
      </c>
      <c r="G43" s="31" t="str">
        <f t="shared" si="8"/>
        <v>0</v>
      </c>
      <c r="H43" s="26">
        <f t="shared" si="9"/>
        <v>0</v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10</v>
      </c>
      <c r="E45" s="30" t="str">
        <f t="shared" si="10"/>
        <v/>
      </c>
      <c r="F45" s="30">
        <f t="shared" si="7"/>
        <v>1.5174506828528073E-2</v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7</v>
      </c>
      <c r="E47" s="30" t="str">
        <f t="shared" si="10"/>
        <v/>
      </c>
      <c r="F47" s="30">
        <f t="shared" si="7"/>
        <v>1.0622154779969651E-2</v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52</v>
      </c>
      <c r="D48" s="29">
        <v>47</v>
      </c>
      <c r="E48" s="30">
        <f t="shared" si="10"/>
        <v>7.7961019490254871E-2</v>
      </c>
      <c r="F48" s="30">
        <f t="shared" si="7"/>
        <v>7.1320182094081946E-2</v>
      </c>
      <c r="G48" s="31">
        <f t="shared" si="8"/>
        <v>-9.6153846153846159E-2</v>
      </c>
      <c r="H48" s="26">
        <f t="shared" si="9"/>
        <v>-7.4962518740629685E-3</v>
      </c>
    </row>
    <row r="49" spans="2:8" s="17" customFormat="1" ht="15" x14ac:dyDescent="0.2">
      <c r="B49" s="3" t="s">
        <v>16</v>
      </c>
      <c r="C49" s="29">
        <v>1</v>
      </c>
      <c r="D49" s="29">
        <v>14</v>
      </c>
      <c r="E49" s="30">
        <f t="shared" si="10"/>
        <v>1.4992503748125937E-3</v>
      </c>
      <c r="F49" s="30">
        <f t="shared" si="7"/>
        <v>2.1244309559939303E-2</v>
      </c>
      <c r="G49" s="31">
        <f t="shared" si="8"/>
        <v>13</v>
      </c>
      <c r="H49" s="26">
        <f t="shared" si="9"/>
        <v>1.9490254872563718E-2</v>
      </c>
    </row>
    <row r="50" spans="2:8" s="17" customFormat="1" ht="15" x14ac:dyDescent="0.2">
      <c r="B50" s="3" t="s">
        <v>15</v>
      </c>
      <c r="C50" s="29">
        <v>503</v>
      </c>
      <c r="D50" s="29">
        <v>18</v>
      </c>
      <c r="E50" s="30">
        <f t="shared" si="10"/>
        <v>0.75412293853073464</v>
      </c>
      <c r="F50" s="30">
        <f t="shared" si="7"/>
        <v>2.7314112291350532E-2</v>
      </c>
      <c r="G50" s="31">
        <f t="shared" si="8"/>
        <v>-0.96421471172962225</v>
      </c>
      <c r="H50" s="26">
        <f t="shared" si="9"/>
        <v>-0.72713643178410792</v>
      </c>
    </row>
    <row r="51" spans="2:8" s="17" customFormat="1" ht="30" x14ac:dyDescent="0.2">
      <c r="B51" s="3" t="s">
        <v>13</v>
      </c>
      <c r="C51" s="29">
        <v>3</v>
      </c>
      <c r="D51" s="29">
        <v>4</v>
      </c>
      <c r="E51" s="30">
        <f t="shared" si="10"/>
        <v>4.4977511244377807E-3</v>
      </c>
      <c r="F51" s="30">
        <f t="shared" si="7"/>
        <v>6.0698027314112293E-3</v>
      </c>
      <c r="G51" s="31">
        <f t="shared" si="8"/>
        <v>0.33333333333333331</v>
      </c>
      <c r="H51" s="26">
        <f t="shared" si="9"/>
        <v>1.4992503748125934E-3</v>
      </c>
    </row>
    <row r="52" spans="2:8" s="17" customFormat="1" ht="15" x14ac:dyDescent="0.2">
      <c r="B52" s="3" t="s">
        <v>14</v>
      </c>
      <c r="C52" s="29">
        <v>0</v>
      </c>
      <c r="D52" s="29">
        <v>36</v>
      </c>
      <c r="E52" s="30" t="str">
        <f t="shared" si="10"/>
        <v/>
      </c>
      <c r="F52" s="30">
        <f t="shared" si="7"/>
        <v>5.4628224582701064E-2</v>
      </c>
      <c r="G52" s="31" t="str">
        <f t="shared" si="8"/>
        <v>0</v>
      </c>
      <c r="H52" s="26" t="str">
        <f t="shared" si="9"/>
        <v/>
      </c>
    </row>
    <row r="53" spans="2:8" s="17" customFormat="1" ht="15" x14ac:dyDescent="0.2">
      <c r="B53" s="3" t="s">
        <v>12</v>
      </c>
      <c r="C53" s="29">
        <v>0</v>
      </c>
      <c r="D53" s="29">
        <v>1</v>
      </c>
      <c r="E53" s="30" t="str">
        <f t="shared" si="10"/>
        <v/>
      </c>
      <c r="F53" s="30">
        <f t="shared" si="7"/>
        <v>1.5174506828528073E-3</v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7</v>
      </c>
      <c r="E56" s="30" t="str">
        <f t="shared" si="10"/>
        <v/>
      </c>
      <c r="F56" s="30">
        <f t="shared" si="7"/>
        <v>1.0622154779969651E-2</v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3</v>
      </c>
      <c r="E57" s="30" t="str">
        <f t="shared" si="10"/>
        <v/>
      </c>
      <c r="F57" s="30">
        <f t="shared" si="7"/>
        <v>4.552352048558422E-3</v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4</v>
      </c>
      <c r="D58" s="29">
        <v>138</v>
      </c>
      <c r="E58" s="30">
        <f t="shared" si="10"/>
        <v>5.9970014992503746E-3</v>
      </c>
      <c r="F58" s="30">
        <f t="shared" si="7"/>
        <v>0.20940819423368739</v>
      </c>
      <c r="G58" s="31">
        <f t="shared" si="8"/>
        <v>33.5</v>
      </c>
      <c r="H58" s="26">
        <f t="shared" si="9"/>
        <v>0.20089955022488756</v>
      </c>
    </row>
    <row r="59" spans="2:8" s="17" customFormat="1" ht="15" x14ac:dyDescent="0.2">
      <c r="B59" s="3" t="s">
        <v>217</v>
      </c>
      <c r="C59" s="29">
        <v>2</v>
      </c>
      <c r="D59" s="29">
        <v>5</v>
      </c>
      <c r="E59" s="30">
        <f t="shared" si="10"/>
        <v>2.9985007496251873E-3</v>
      </c>
      <c r="F59" s="30">
        <f t="shared" si="7"/>
        <v>7.5872534142640367E-3</v>
      </c>
      <c r="G59" s="31">
        <f t="shared" si="8"/>
        <v>1.5</v>
      </c>
      <c r="H59" s="26">
        <f t="shared" si="9"/>
        <v>4.4977511244377807E-3</v>
      </c>
    </row>
    <row r="60" spans="2:8" s="17" customFormat="1" ht="15" x14ac:dyDescent="0.2">
      <c r="B60" s="3" t="s">
        <v>218</v>
      </c>
      <c r="C60" s="29">
        <v>18</v>
      </c>
      <c r="D60" s="29">
        <v>66</v>
      </c>
      <c r="E60" s="30">
        <f t="shared" si="10"/>
        <v>2.6986506746626688E-2</v>
      </c>
      <c r="F60" s="30">
        <f t="shared" si="7"/>
        <v>0.10015174506828528</v>
      </c>
      <c r="G60" s="31">
        <f t="shared" si="8"/>
        <v>2.6666666666666665</v>
      </c>
      <c r="H60" s="26">
        <f t="shared" si="9"/>
        <v>7.1964017991004492E-2</v>
      </c>
    </row>
    <row r="61" spans="2:8" s="17" customFormat="1" ht="15" x14ac:dyDescent="0.2">
      <c r="B61" s="3" t="s">
        <v>219</v>
      </c>
      <c r="C61" s="29">
        <v>0</v>
      </c>
      <c r="D61" s="29">
        <v>9</v>
      </c>
      <c r="E61" s="30" t="str">
        <f t="shared" si="10"/>
        <v/>
      </c>
      <c r="F61" s="30">
        <f t="shared" si="7"/>
        <v>1.3657056145675266E-2</v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4</v>
      </c>
      <c r="E62" s="30" t="str">
        <f t="shared" si="10"/>
        <v/>
      </c>
      <c r="F62" s="30">
        <f t="shared" si="7"/>
        <v>6.0698027314112293E-3</v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4</v>
      </c>
      <c r="D63" s="29">
        <v>2</v>
      </c>
      <c r="E63" s="30">
        <f t="shared" si="10"/>
        <v>5.9970014992503746E-3</v>
      </c>
      <c r="F63" s="30">
        <f t="shared" si="7"/>
        <v>3.0349013657056147E-3</v>
      </c>
      <c r="G63" s="31">
        <f t="shared" si="8"/>
        <v>-0.5</v>
      </c>
      <c r="H63" s="26">
        <f t="shared" si="9"/>
        <v>-2.9985007496251873E-3</v>
      </c>
    </row>
    <row r="64" spans="2:8" s="17" customFormat="1" ht="15" x14ac:dyDescent="0.2">
      <c r="B64" s="3" t="s">
        <v>221</v>
      </c>
      <c r="C64" s="29">
        <v>1</v>
      </c>
      <c r="D64" s="29">
        <v>20</v>
      </c>
      <c r="E64" s="30">
        <f t="shared" si="10"/>
        <v>1.4992503748125937E-3</v>
      </c>
      <c r="F64" s="30">
        <f t="shared" si="7"/>
        <v>3.0349013657056147E-2</v>
      </c>
      <c r="G64" s="31">
        <f t="shared" si="8"/>
        <v>19</v>
      </c>
      <c r="H64" s="26">
        <f t="shared" si="9"/>
        <v>2.8485757121439279E-2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369</v>
      </c>
      <c r="D70" s="21">
        <f>SUM(D71:D145)</f>
        <v>1109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2.0054200542005418</v>
      </c>
      <c r="H70" s="22">
        <f>+IF(OR(AND(E70=""),(G70="")),"",E70*G70)</f>
        <v>2.0054200542005418</v>
      </c>
    </row>
    <row r="71" spans="2:8" s="17" customFormat="1" ht="15" x14ac:dyDescent="0.2">
      <c r="B71" s="3" t="s">
        <v>20</v>
      </c>
      <c r="C71" s="29">
        <v>6</v>
      </c>
      <c r="D71" s="29">
        <v>10</v>
      </c>
      <c r="E71" s="34">
        <f>+IF(C71=0,"",C71/C$70)</f>
        <v>1.6260162601626018E-2</v>
      </c>
      <c r="F71" s="34">
        <f>+IF(D71=0,"",D71/D$70)</f>
        <v>9.017132551848512E-3</v>
      </c>
      <c r="G71" s="31">
        <f>+IF(OR(AND(D71=0),(C71=0)),"0",((D71-C71)/C71))</f>
        <v>0.66666666666666663</v>
      </c>
      <c r="H71" s="26">
        <f>+IF(OR(AND(E71=""),(G71="")),"",E71*G71)</f>
        <v>1.0840108401084011E-2</v>
      </c>
    </row>
    <row r="72" spans="2:8" s="17" customFormat="1" ht="15" x14ac:dyDescent="0.2">
      <c r="B72" s="3" t="s">
        <v>21</v>
      </c>
      <c r="C72" s="29">
        <v>5</v>
      </c>
      <c r="D72" s="29">
        <v>37</v>
      </c>
      <c r="E72" s="34">
        <f t="shared" ref="E72:E135" si="11">+IF(C72=0,"",C72/C$70)</f>
        <v>1.3550135501355014E-2</v>
      </c>
      <c r="F72" s="34">
        <f t="shared" ref="F72:F135" si="12">+IF(D72=0,"",D72/D$70)</f>
        <v>3.3363390441839495E-2</v>
      </c>
      <c r="G72" s="31">
        <f t="shared" ref="G72:G135" si="13">+IF(OR(AND(D72=0),(C72=0)),"0",((D72-C72)/C72))</f>
        <v>6.4</v>
      </c>
      <c r="H72" s="26">
        <f t="shared" ref="H72:H135" si="14">+IF(OR(AND(E72=""),(G72="")),"",E72*G72)</f>
        <v>8.6720867208672101E-2</v>
      </c>
    </row>
    <row r="73" spans="2:8" s="17" customFormat="1" ht="15" x14ac:dyDescent="0.2">
      <c r="B73" s="3" t="s">
        <v>22</v>
      </c>
      <c r="C73" s="29">
        <v>5</v>
      </c>
      <c r="D73" s="29">
        <v>107</v>
      </c>
      <c r="E73" s="34">
        <f t="shared" si="11"/>
        <v>1.3550135501355014E-2</v>
      </c>
      <c r="F73" s="34">
        <f t="shared" si="12"/>
        <v>9.6483318304779075E-2</v>
      </c>
      <c r="G73" s="31">
        <f t="shared" si="13"/>
        <v>20.399999999999999</v>
      </c>
      <c r="H73" s="26">
        <f t="shared" si="14"/>
        <v>0.27642276422764228</v>
      </c>
    </row>
    <row r="74" spans="2:8" s="17" customFormat="1" ht="30" x14ac:dyDescent="0.2">
      <c r="B74" s="3" t="s">
        <v>222</v>
      </c>
      <c r="C74" s="29">
        <v>35</v>
      </c>
      <c r="D74" s="29">
        <v>28</v>
      </c>
      <c r="E74" s="34">
        <f t="shared" si="11"/>
        <v>9.4850948509485097E-2</v>
      </c>
      <c r="F74" s="34">
        <f t="shared" si="12"/>
        <v>2.5247971145175834E-2</v>
      </c>
      <c r="G74" s="31">
        <f t="shared" si="13"/>
        <v>-0.2</v>
      </c>
      <c r="H74" s="26">
        <f t="shared" si="14"/>
        <v>-1.8970189701897022E-2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2</v>
      </c>
      <c r="D76" s="29">
        <v>2</v>
      </c>
      <c r="E76" s="34">
        <f t="shared" si="11"/>
        <v>5.4200542005420054E-3</v>
      </c>
      <c r="F76" s="34">
        <f t="shared" si="12"/>
        <v>1.8034265103697023E-3</v>
      </c>
      <c r="G76" s="31">
        <f t="shared" si="13"/>
        <v>0</v>
      </c>
      <c r="H76" s="26">
        <f t="shared" si="14"/>
        <v>0</v>
      </c>
    </row>
    <row r="77" spans="2:8" s="17" customFormat="1" ht="15" x14ac:dyDescent="0.2">
      <c r="B77" s="3" t="s">
        <v>224</v>
      </c>
      <c r="C77" s="29">
        <v>1</v>
      </c>
      <c r="D77" s="29">
        <v>6</v>
      </c>
      <c r="E77" s="34">
        <f t="shared" si="11"/>
        <v>2.7100271002710027E-3</v>
      </c>
      <c r="F77" s="34">
        <f t="shared" si="12"/>
        <v>5.4102795311091077E-3</v>
      </c>
      <c r="G77" s="31">
        <f t="shared" si="13"/>
        <v>5</v>
      </c>
      <c r="H77" s="26">
        <f t="shared" si="14"/>
        <v>1.3550135501355014E-2</v>
      </c>
    </row>
    <row r="78" spans="2:8" s="17" customFormat="1" ht="15" x14ac:dyDescent="0.2">
      <c r="B78" s="3" t="s">
        <v>225</v>
      </c>
      <c r="C78" s="29">
        <v>1</v>
      </c>
      <c r="D78" s="29">
        <v>0</v>
      </c>
      <c r="E78" s="34">
        <f t="shared" si="11"/>
        <v>2.7100271002710027E-3</v>
      </c>
      <c r="F78" s="34" t="str">
        <f t="shared" si="12"/>
        <v/>
      </c>
      <c r="G78" s="31" t="str">
        <f t="shared" si="13"/>
        <v>0</v>
      </c>
      <c r="H78" s="26">
        <f t="shared" si="14"/>
        <v>0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2</v>
      </c>
      <c r="D80" s="29">
        <v>9</v>
      </c>
      <c r="E80" s="34">
        <f t="shared" si="11"/>
        <v>5.4200542005420054E-3</v>
      </c>
      <c r="F80" s="34">
        <f t="shared" si="12"/>
        <v>8.1154192966636611E-3</v>
      </c>
      <c r="G80" s="31">
        <f t="shared" si="13"/>
        <v>3.5</v>
      </c>
      <c r="H80" s="26">
        <f t="shared" si="14"/>
        <v>1.8970189701897018E-2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5</v>
      </c>
      <c r="D82" s="29">
        <v>42</v>
      </c>
      <c r="E82" s="34">
        <f t="shared" si="11"/>
        <v>1.3550135501355014E-2</v>
      </c>
      <c r="F82" s="34">
        <f t="shared" si="12"/>
        <v>3.787195671776375E-2</v>
      </c>
      <c r="G82" s="31">
        <f t="shared" si="13"/>
        <v>7.4</v>
      </c>
      <c r="H82" s="26">
        <f t="shared" si="14"/>
        <v>0.1002710027100271</v>
      </c>
      <c r="I82" s="35"/>
    </row>
    <row r="83" spans="2:9" s="17" customFormat="1" ht="15" x14ac:dyDescent="0.2">
      <c r="B83" s="3" t="s">
        <v>229</v>
      </c>
      <c r="C83" s="29">
        <v>13</v>
      </c>
      <c r="D83" s="29">
        <v>31</v>
      </c>
      <c r="E83" s="34">
        <f t="shared" si="11"/>
        <v>3.5230352303523033E-2</v>
      </c>
      <c r="F83" s="34">
        <f t="shared" si="12"/>
        <v>2.7953110910730387E-2</v>
      </c>
      <c r="G83" s="31">
        <f t="shared" si="13"/>
        <v>1.3846153846153846</v>
      </c>
      <c r="H83" s="26">
        <f t="shared" si="14"/>
        <v>4.8780487804878044E-2</v>
      </c>
    </row>
    <row r="84" spans="2:9" s="17" customFormat="1" ht="15" x14ac:dyDescent="0.2">
      <c r="B84" s="3" t="s">
        <v>230</v>
      </c>
      <c r="C84" s="29">
        <v>2</v>
      </c>
      <c r="D84" s="29">
        <v>69</v>
      </c>
      <c r="E84" s="34">
        <f t="shared" si="11"/>
        <v>5.4200542005420054E-3</v>
      </c>
      <c r="F84" s="34">
        <f t="shared" si="12"/>
        <v>6.2218214607754736E-2</v>
      </c>
      <c r="G84" s="31">
        <f t="shared" si="13"/>
        <v>33.5</v>
      </c>
      <c r="H84" s="26">
        <f t="shared" si="14"/>
        <v>0.18157181571815717</v>
      </c>
    </row>
    <row r="85" spans="2:9" s="17" customFormat="1" ht="15" x14ac:dyDescent="0.2">
      <c r="B85" s="3" t="s">
        <v>28</v>
      </c>
      <c r="C85" s="29">
        <v>2</v>
      </c>
      <c r="D85" s="29">
        <v>6</v>
      </c>
      <c r="E85" s="34">
        <f t="shared" si="11"/>
        <v>5.4200542005420054E-3</v>
      </c>
      <c r="F85" s="34">
        <f t="shared" si="12"/>
        <v>5.4102795311091077E-3</v>
      </c>
      <c r="G85" s="31">
        <f t="shared" si="13"/>
        <v>2</v>
      </c>
      <c r="H85" s="26">
        <f t="shared" si="14"/>
        <v>1.0840108401084011E-2</v>
      </c>
    </row>
    <row r="86" spans="2:9" s="17" customFormat="1" ht="15" x14ac:dyDescent="0.2">
      <c r="B86" s="3" t="s">
        <v>231</v>
      </c>
      <c r="C86" s="29">
        <v>6</v>
      </c>
      <c r="D86" s="29">
        <v>7</v>
      </c>
      <c r="E86" s="34">
        <f t="shared" si="11"/>
        <v>1.6260162601626018E-2</v>
      </c>
      <c r="F86" s="34">
        <f t="shared" si="12"/>
        <v>6.3119927862939585E-3</v>
      </c>
      <c r="G86" s="31">
        <f t="shared" si="13"/>
        <v>0.16666666666666666</v>
      </c>
      <c r="H86" s="26">
        <f t="shared" si="14"/>
        <v>2.7100271002710027E-3</v>
      </c>
    </row>
    <row r="87" spans="2:9" s="17" customFormat="1" ht="15" x14ac:dyDescent="0.2">
      <c r="B87" s="3" t="s">
        <v>232</v>
      </c>
      <c r="C87" s="29">
        <v>0</v>
      </c>
      <c r="D87" s="29">
        <v>9</v>
      </c>
      <c r="E87" s="34" t="str">
        <f t="shared" si="11"/>
        <v/>
      </c>
      <c r="F87" s="34">
        <f t="shared" si="12"/>
        <v>8.1154192966636611E-3</v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15</v>
      </c>
      <c r="D88" s="29">
        <v>32</v>
      </c>
      <c r="E88" s="34">
        <f t="shared" si="11"/>
        <v>4.065040650406504E-2</v>
      </c>
      <c r="F88" s="34">
        <f t="shared" si="12"/>
        <v>2.8854824165915238E-2</v>
      </c>
      <c r="G88" s="31">
        <f t="shared" si="13"/>
        <v>1.1333333333333333</v>
      </c>
      <c r="H88" s="26">
        <f t="shared" si="14"/>
        <v>4.6070460704607047E-2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1</v>
      </c>
      <c r="D90" s="29">
        <v>0</v>
      </c>
      <c r="E90" s="34">
        <f t="shared" si="11"/>
        <v>2.7100271002710027E-3</v>
      </c>
      <c r="F90" s="34" t="str">
        <f t="shared" si="12"/>
        <v/>
      </c>
      <c r="G90" s="31" t="str">
        <f t="shared" si="13"/>
        <v>0</v>
      </c>
      <c r="H90" s="26">
        <f t="shared" si="14"/>
        <v>0</v>
      </c>
    </row>
    <row r="91" spans="2:9" s="17" customFormat="1" ht="15" x14ac:dyDescent="0.2">
      <c r="B91" s="3" t="s">
        <v>234</v>
      </c>
      <c r="C91" s="29">
        <v>1</v>
      </c>
      <c r="D91" s="29">
        <v>0</v>
      </c>
      <c r="E91" s="34">
        <f t="shared" si="11"/>
        <v>2.7100271002710027E-3</v>
      </c>
      <c r="F91" s="34" t="str">
        <f t="shared" si="12"/>
        <v/>
      </c>
      <c r="G91" s="31" t="str">
        <f t="shared" si="13"/>
        <v>0</v>
      </c>
      <c r="H91" s="26">
        <f t="shared" si="14"/>
        <v>0</v>
      </c>
    </row>
    <row r="92" spans="2:9" s="17" customFormat="1" ht="30" x14ac:dyDescent="0.2">
      <c r="B92" s="3" t="s">
        <v>235</v>
      </c>
      <c r="C92" s="29">
        <v>8</v>
      </c>
      <c r="D92" s="29">
        <v>24</v>
      </c>
      <c r="E92" s="34">
        <f t="shared" si="11"/>
        <v>2.1680216802168022E-2</v>
      </c>
      <c r="F92" s="34">
        <f t="shared" si="12"/>
        <v>2.1641118124436431E-2</v>
      </c>
      <c r="G92" s="31">
        <f t="shared" si="13"/>
        <v>2</v>
      </c>
      <c r="H92" s="26">
        <f t="shared" si="14"/>
        <v>4.3360433604336043E-2</v>
      </c>
    </row>
    <row r="93" spans="2:9" s="17" customFormat="1" ht="15" x14ac:dyDescent="0.2">
      <c r="B93" s="3" t="s">
        <v>524</v>
      </c>
      <c r="C93" s="29">
        <v>3</v>
      </c>
      <c r="D93" s="29">
        <v>23</v>
      </c>
      <c r="E93" s="34">
        <f t="shared" si="11"/>
        <v>8.130081300813009E-3</v>
      </c>
      <c r="F93" s="34">
        <f t="shared" si="12"/>
        <v>2.0739404869251576E-2</v>
      </c>
      <c r="G93" s="31">
        <f t="shared" si="13"/>
        <v>6.666666666666667</v>
      </c>
      <c r="H93" s="26">
        <f t="shared" si="14"/>
        <v>5.4200542005420065E-2</v>
      </c>
    </row>
    <row r="94" spans="2:9" s="17" customFormat="1" ht="15" x14ac:dyDescent="0.2">
      <c r="B94" s="3" t="s">
        <v>25</v>
      </c>
      <c r="C94" s="29">
        <v>7</v>
      </c>
      <c r="D94" s="29">
        <v>21</v>
      </c>
      <c r="E94" s="34">
        <f t="shared" si="11"/>
        <v>1.8970189701897018E-2</v>
      </c>
      <c r="F94" s="34">
        <f t="shared" si="12"/>
        <v>1.8935978358881875E-2</v>
      </c>
      <c r="G94" s="31">
        <f t="shared" si="13"/>
        <v>2</v>
      </c>
      <c r="H94" s="26">
        <f t="shared" si="14"/>
        <v>3.7940379403794036E-2</v>
      </c>
    </row>
    <row r="95" spans="2:9" s="17" customFormat="1" ht="15" x14ac:dyDescent="0.2">
      <c r="B95" s="3" t="s">
        <v>27</v>
      </c>
      <c r="C95" s="29">
        <v>1</v>
      </c>
      <c r="D95" s="29">
        <v>7</v>
      </c>
      <c r="E95" s="34">
        <f t="shared" si="11"/>
        <v>2.7100271002710027E-3</v>
      </c>
      <c r="F95" s="34">
        <f t="shared" si="12"/>
        <v>6.3119927862939585E-3</v>
      </c>
      <c r="G95" s="31">
        <f t="shared" si="13"/>
        <v>6</v>
      </c>
      <c r="H95" s="26">
        <f t="shared" si="14"/>
        <v>1.6260162601626015E-2</v>
      </c>
    </row>
    <row r="96" spans="2:9" s="17" customFormat="1" ht="15" x14ac:dyDescent="0.2">
      <c r="B96" s="3" t="s">
        <v>236</v>
      </c>
      <c r="C96" s="29">
        <v>0</v>
      </c>
      <c r="D96" s="29">
        <v>2</v>
      </c>
      <c r="E96" s="34" t="str">
        <f t="shared" si="11"/>
        <v/>
      </c>
      <c r="F96" s="34">
        <f t="shared" si="12"/>
        <v>1.8034265103697023E-3</v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1</v>
      </c>
      <c r="D97" s="29">
        <v>5</v>
      </c>
      <c r="E97" s="34">
        <f t="shared" si="11"/>
        <v>2.7100271002710027E-3</v>
      </c>
      <c r="F97" s="34">
        <f t="shared" si="12"/>
        <v>4.508566275924256E-3</v>
      </c>
      <c r="G97" s="31">
        <f t="shared" si="13"/>
        <v>4</v>
      </c>
      <c r="H97" s="26">
        <f t="shared" si="14"/>
        <v>1.0840108401084011E-2</v>
      </c>
    </row>
    <row r="98" spans="2:8" s="17" customFormat="1" ht="15" x14ac:dyDescent="0.2">
      <c r="B98" s="3" t="s">
        <v>238</v>
      </c>
      <c r="C98" s="29">
        <v>12</v>
      </c>
      <c r="D98" s="29">
        <v>73</v>
      </c>
      <c r="E98" s="34">
        <f t="shared" si="11"/>
        <v>3.2520325203252036E-2</v>
      </c>
      <c r="F98" s="34">
        <f t="shared" si="12"/>
        <v>6.5825067628494133E-2</v>
      </c>
      <c r="G98" s="31">
        <f t="shared" si="13"/>
        <v>5.083333333333333</v>
      </c>
      <c r="H98" s="26">
        <f t="shared" si="14"/>
        <v>0.16531165311653118</v>
      </c>
    </row>
    <row r="99" spans="2:8" s="17" customFormat="1" ht="15" x14ac:dyDescent="0.2">
      <c r="B99" s="3" t="s">
        <v>239</v>
      </c>
      <c r="C99" s="29">
        <v>33</v>
      </c>
      <c r="D99" s="29">
        <v>99</v>
      </c>
      <c r="E99" s="34">
        <f t="shared" si="11"/>
        <v>8.943089430894309E-2</v>
      </c>
      <c r="F99" s="34">
        <f t="shared" si="12"/>
        <v>8.9269612263300269E-2</v>
      </c>
      <c r="G99" s="31">
        <f t="shared" si="13"/>
        <v>2</v>
      </c>
      <c r="H99" s="26">
        <f t="shared" si="14"/>
        <v>0.17886178861788618</v>
      </c>
    </row>
    <row r="100" spans="2:8" s="17" customFormat="1" ht="15" x14ac:dyDescent="0.2">
      <c r="B100" s="3" t="s">
        <v>240</v>
      </c>
      <c r="C100" s="29">
        <v>13</v>
      </c>
      <c r="D100" s="29">
        <v>15</v>
      </c>
      <c r="E100" s="34">
        <f t="shared" si="11"/>
        <v>3.5230352303523033E-2</v>
      </c>
      <c r="F100" s="34">
        <f t="shared" si="12"/>
        <v>1.3525698827772768E-2</v>
      </c>
      <c r="G100" s="31">
        <f t="shared" si="13"/>
        <v>0.15384615384615385</v>
      </c>
      <c r="H100" s="26">
        <f t="shared" si="14"/>
        <v>5.4200542005420054E-3</v>
      </c>
    </row>
    <row r="101" spans="2:8" s="17" customFormat="1" ht="15" x14ac:dyDescent="0.2">
      <c r="B101" s="3" t="s">
        <v>241</v>
      </c>
      <c r="C101" s="29">
        <v>4</v>
      </c>
      <c r="D101" s="29">
        <v>11</v>
      </c>
      <c r="E101" s="34">
        <f t="shared" si="11"/>
        <v>1.0840108401084011E-2</v>
      </c>
      <c r="F101" s="34">
        <f t="shared" si="12"/>
        <v>9.9188458070333628E-3</v>
      </c>
      <c r="G101" s="31">
        <f t="shared" si="13"/>
        <v>1.75</v>
      </c>
      <c r="H101" s="26">
        <f t="shared" si="14"/>
        <v>1.8970189701897018E-2</v>
      </c>
    </row>
    <row r="102" spans="2:8" s="17" customFormat="1" ht="15" x14ac:dyDescent="0.2">
      <c r="B102" s="3" t="s">
        <v>242</v>
      </c>
      <c r="C102" s="29">
        <v>4</v>
      </c>
      <c r="D102" s="29">
        <v>1</v>
      </c>
      <c r="E102" s="34">
        <f t="shared" si="11"/>
        <v>1.0840108401084011E-2</v>
      </c>
      <c r="F102" s="34">
        <f t="shared" si="12"/>
        <v>9.0171325518485117E-4</v>
      </c>
      <c r="G102" s="31">
        <f t="shared" si="13"/>
        <v>-0.75</v>
      </c>
      <c r="H102" s="26">
        <f t="shared" si="14"/>
        <v>-8.1300813008130073E-3</v>
      </c>
    </row>
    <row r="103" spans="2:8" s="17" customFormat="1" ht="15" x14ac:dyDescent="0.2">
      <c r="B103" s="3" t="s">
        <v>243</v>
      </c>
      <c r="C103" s="29">
        <v>3</v>
      </c>
      <c r="D103" s="29">
        <v>3</v>
      </c>
      <c r="E103" s="34">
        <f t="shared" si="11"/>
        <v>8.130081300813009E-3</v>
      </c>
      <c r="F103" s="34">
        <f t="shared" si="12"/>
        <v>2.7051397655545538E-3</v>
      </c>
      <c r="G103" s="31">
        <f t="shared" si="13"/>
        <v>0</v>
      </c>
      <c r="H103" s="26">
        <f t="shared" si="14"/>
        <v>0</v>
      </c>
    </row>
    <row r="104" spans="2:8" s="17" customFormat="1" ht="15" x14ac:dyDescent="0.2">
      <c r="B104" s="3" t="s">
        <v>34</v>
      </c>
      <c r="C104" s="29">
        <v>2</v>
      </c>
      <c r="D104" s="29">
        <v>3</v>
      </c>
      <c r="E104" s="34">
        <f t="shared" si="11"/>
        <v>5.4200542005420054E-3</v>
      </c>
      <c r="F104" s="34">
        <f t="shared" si="12"/>
        <v>2.7051397655545538E-3</v>
      </c>
      <c r="G104" s="31">
        <f t="shared" si="13"/>
        <v>0.5</v>
      </c>
      <c r="H104" s="26">
        <f t="shared" si="14"/>
        <v>2.7100271002710027E-3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1</v>
      </c>
      <c r="D107" s="29">
        <v>2</v>
      </c>
      <c r="E107" s="34">
        <f t="shared" si="11"/>
        <v>2.7100271002710027E-3</v>
      </c>
      <c r="F107" s="34">
        <f t="shared" si="12"/>
        <v>1.8034265103697023E-3</v>
      </c>
      <c r="G107" s="31">
        <f t="shared" si="13"/>
        <v>1</v>
      </c>
      <c r="H107" s="26">
        <f t="shared" si="14"/>
        <v>2.7100271002710027E-3</v>
      </c>
    </row>
    <row r="108" spans="2:8" s="17" customFormat="1" ht="15" x14ac:dyDescent="0.2">
      <c r="B108" s="3" t="s">
        <v>31</v>
      </c>
      <c r="C108" s="29">
        <v>0</v>
      </c>
      <c r="D108" s="29">
        <v>2</v>
      </c>
      <c r="E108" s="34" t="str">
        <f t="shared" si="11"/>
        <v/>
      </c>
      <c r="F108" s="34">
        <f t="shared" si="12"/>
        <v>1.8034265103697023E-3</v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1</v>
      </c>
      <c r="E109" s="34" t="str">
        <f t="shared" si="11"/>
        <v/>
      </c>
      <c r="F109" s="34">
        <f t="shared" si="12"/>
        <v>9.0171325518485117E-4</v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2</v>
      </c>
      <c r="D110" s="29">
        <v>1</v>
      </c>
      <c r="E110" s="34">
        <f t="shared" si="11"/>
        <v>5.4200542005420054E-3</v>
      </c>
      <c r="F110" s="34">
        <f t="shared" si="12"/>
        <v>9.0171325518485117E-4</v>
      </c>
      <c r="G110" s="31">
        <f t="shared" si="13"/>
        <v>-0.5</v>
      </c>
      <c r="H110" s="26">
        <f t="shared" si="14"/>
        <v>-2.7100271002710027E-3</v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16</v>
      </c>
      <c r="D112" s="29">
        <v>42</v>
      </c>
      <c r="E112" s="34">
        <f t="shared" si="11"/>
        <v>4.3360433604336043E-2</v>
      </c>
      <c r="F112" s="34">
        <f t="shared" si="12"/>
        <v>3.787195671776375E-2</v>
      </c>
      <c r="G112" s="31">
        <f t="shared" si="13"/>
        <v>1.625</v>
      </c>
      <c r="H112" s="26">
        <f t="shared" si="14"/>
        <v>7.0460704607046065E-2</v>
      </c>
    </row>
    <row r="113" spans="2:8" s="17" customFormat="1" ht="15" x14ac:dyDescent="0.2">
      <c r="B113" s="3" t="s">
        <v>248</v>
      </c>
      <c r="C113" s="29">
        <v>4</v>
      </c>
      <c r="D113" s="29">
        <v>9</v>
      </c>
      <c r="E113" s="34">
        <f t="shared" si="11"/>
        <v>1.0840108401084011E-2</v>
      </c>
      <c r="F113" s="34">
        <f t="shared" si="12"/>
        <v>8.1154192966636611E-3</v>
      </c>
      <c r="G113" s="31">
        <f t="shared" si="13"/>
        <v>1.25</v>
      </c>
      <c r="H113" s="26">
        <f t="shared" si="14"/>
        <v>1.3550135501355014E-2</v>
      </c>
    </row>
    <row r="114" spans="2:8" s="17" customFormat="1" ht="15" x14ac:dyDescent="0.2">
      <c r="B114" s="3" t="s">
        <v>38</v>
      </c>
      <c r="C114" s="29">
        <v>1</v>
      </c>
      <c r="D114" s="29">
        <v>0</v>
      </c>
      <c r="E114" s="34">
        <f t="shared" si="11"/>
        <v>2.7100271002710027E-3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29">
        <v>23</v>
      </c>
      <c r="D115" s="29">
        <v>36</v>
      </c>
      <c r="E115" s="34">
        <f t="shared" si="11"/>
        <v>6.2330623306233061E-2</v>
      </c>
      <c r="F115" s="34">
        <f t="shared" si="12"/>
        <v>3.2461677186654644E-2</v>
      </c>
      <c r="G115" s="31">
        <f t="shared" si="13"/>
        <v>0.56521739130434778</v>
      </c>
      <c r="H115" s="26">
        <f t="shared" si="14"/>
        <v>3.5230352303523033E-2</v>
      </c>
    </row>
    <row r="116" spans="2:8" s="17" customFormat="1" ht="15" x14ac:dyDescent="0.2">
      <c r="B116" s="3" t="s">
        <v>249</v>
      </c>
      <c r="C116" s="29">
        <v>11</v>
      </c>
      <c r="D116" s="29">
        <v>11</v>
      </c>
      <c r="E116" s="34">
        <f t="shared" si="11"/>
        <v>2.9810298102981029E-2</v>
      </c>
      <c r="F116" s="34">
        <f t="shared" si="12"/>
        <v>9.9188458070333628E-3</v>
      </c>
      <c r="G116" s="31">
        <f t="shared" si="13"/>
        <v>0</v>
      </c>
      <c r="H116" s="26">
        <f t="shared" si="14"/>
        <v>0</v>
      </c>
    </row>
    <row r="117" spans="2:8" s="17" customFormat="1" ht="30" x14ac:dyDescent="0.2">
      <c r="B117" s="3" t="s">
        <v>250</v>
      </c>
      <c r="C117" s="29">
        <v>2</v>
      </c>
      <c r="D117" s="29">
        <v>0</v>
      </c>
      <c r="E117" s="34">
        <f t="shared" si="11"/>
        <v>5.4200542005420054E-3</v>
      </c>
      <c r="F117" s="34" t="str">
        <f t="shared" si="12"/>
        <v/>
      </c>
      <c r="G117" s="31" t="str">
        <f t="shared" si="13"/>
        <v>0</v>
      </c>
      <c r="H117" s="26">
        <f t="shared" si="14"/>
        <v>0</v>
      </c>
    </row>
    <row r="118" spans="2:8" s="17" customFormat="1" ht="15" x14ac:dyDescent="0.2">
      <c r="B118" s="3" t="s">
        <v>251</v>
      </c>
      <c r="C118" s="29">
        <v>28</v>
      </c>
      <c r="D118" s="29">
        <v>145</v>
      </c>
      <c r="E118" s="34">
        <f t="shared" si="11"/>
        <v>7.5880758807588072E-2</v>
      </c>
      <c r="F118" s="34">
        <f t="shared" si="12"/>
        <v>0.13074842200180342</v>
      </c>
      <c r="G118" s="31">
        <f t="shared" si="13"/>
        <v>4.1785714285714288</v>
      </c>
      <c r="H118" s="26">
        <f t="shared" si="14"/>
        <v>0.31707317073170732</v>
      </c>
    </row>
    <row r="119" spans="2:8" s="17" customFormat="1" ht="30" x14ac:dyDescent="0.2">
      <c r="B119" s="3" t="s">
        <v>252</v>
      </c>
      <c r="C119" s="29">
        <v>23</v>
      </c>
      <c r="D119" s="29">
        <v>18</v>
      </c>
      <c r="E119" s="34">
        <f t="shared" si="11"/>
        <v>6.2330623306233061E-2</v>
      </c>
      <c r="F119" s="34">
        <f t="shared" si="12"/>
        <v>1.6230838593327322E-2</v>
      </c>
      <c r="G119" s="31">
        <f t="shared" si="13"/>
        <v>-0.21739130434782608</v>
      </c>
      <c r="H119" s="26">
        <f t="shared" si="14"/>
        <v>-1.3550135501355013E-2</v>
      </c>
    </row>
    <row r="120" spans="2:8" s="17" customFormat="1" ht="15" x14ac:dyDescent="0.2">
      <c r="B120" s="3" t="s">
        <v>253</v>
      </c>
      <c r="C120" s="29">
        <v>14</v>
      </c>
      <c r="D120" s="29">
        <v>17</v>
      </c>
      <c r="E120" s="34">
        <f t="shared" si="11"/>
        <v>3.7940379403794036E-2</v>
      </c>
      <c r="F120" s="34">
        <f t="shared" si="12"/>
        <v>1.5329125338142471E-2</v>
      </c>
      <c r="G120" s="31">
        <f t="shared" si="13"/>
        <v>0.21428571428571427</v>
      </c>
      <c r="H120" s="26">
        <f t="shared" si="14"/>
        <v>8.1300813008130073E-3</v>
      </c>
    </row>
    <row r="121" spans="2:8" s="17" customFormat="1" ht="15" x14ac:dyDescent="0.2">
      <c r="B121" s="3" t="s">
        <v>35</v>
      </c>
      <c r="C121" s="29">
        <v>5</v>
      </c>
      <c r="D121" s="29">
        <v>5</v>
      </c>
      <c r="E121" s="34">
        <f t="shared" si="11"/>
        <v>1.3550135501355014E-2</v>
      </c>
      <c r="F121" s="34">
        <f t="shared" si="12"/>
        <v>4.508566275924256E-3</v>
      </c>
      <c r="G121" s="31">
        <f t="shared" si="13"/>
        <v>0</v>
      </c>
      <c r="H121" s="26">
        <f t="shared" si="14"/>
        <v>0</v>
      </c>
    </row>
    <row r="122" spans="2:8" s="17" customFormat="1" ht="15" x14ac:dyDescent="0.2">
      <c r="B122" s="3" t="s">
        <v>39</v>
      </c>
      <c r="C122" s="29">
        <v>1</v>
      </c>
      <c r="D122" s="29">
        <v>0</v>
      </c>
      <c r="E122" s="34">
        <f t="shared" si="11"/>
        <v>2.7100271002710027E-3</v>
      </c>
      <c r="F122" s="34" t="str">
        <f t="shared" si="12"/>
        <v/>
      </c>
      <c r="G122" s="31" t="str">
        <f t="shared" si="13"/>
        <v>0</v>
      </c>
      <c r="H122" s="26">
        <f t="shared" si="14"/>
        <v>0</v>
      </c>
    </row>
    <row r="123" spans="2:8" s="17" customFormat="1" ht="15" x14ac:dyDescent="0.2">
      <c r="B123" s="3" t="s">
        <v>37</v>
      </c>
      <c r="C123" s="29">
        <v>6</v>
      </c>
      <c r="D123" s="29">
        <v>1</v>
      </c>
      <c r="E123" s="34">
        <f t="shared" si="11"/>
        <v>1.6260162601626018E-2</v>
      </c>
      <c r="F123" s="34">
        <f t="shared" si="12"/>
        <v>9.0171325518485117E-4</v>
      </c>
      <c r="G123" s="31">
        <f t="shared" si="13"/>
        <v>-0.83333333333333337</v>
      </c>
      <c r="H123" s="26">
        <f t="shared" si="14"/>
        <v>-1.3550135501355016E-2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1</v>
      </c>
      <c r="E125" s="34" t="str">
        <f t="shared" si="11"/>
        <v/>
      </c>
      <c r="F125" s="34">
        <f t="shared" si="12"/>
        <v>9.0171325518485117E-4</v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1</v>
      </c>
      <c r="D126" s="29">
        <v>0</v>
      </c>
      <c r="E126" s="34">
        <f t="shared" si="11"/>
        <v>2.7100271002710027E-3</v>
      </c>
      <c r="F126" s="34" t="str">
        <f t="shared" si="12"/>
        <v/>
      </c>
      <c r="G126" s="31" t="str">
        <f t="shared" si="13"/>
        <v>0</v>
      </c>
      <c r="H126" s="26">
        <f t="shared" si="14"/>
        <v>0</v>
      </c>
    </row>
    <row r="127" spans="2:8" s="17" customFormat="1" ht="30" x14ac:dyDescent="0.2">
      <c r="B127" s="3" t="s">
        <v>256</v>
      </c>
      <c r="C127" s="29">
        <v>4</v>
      </c>
      <c r="D127" s="29">
        <v>36</v>
      </c>
      <c r="E127" s="34">
        <f t="shared" si="11"/>
        <v>1.0840108401084011E-2</v>
      </c>
      <c r="F127" s="34">
        <f t="shared" si="12"/>
        <v>3.2461677186654644E-2</v>
      </c>
      <c r="G127" s="31">
        <f t="shared" si="13"/>
        <v>8</v>
      </c>
      <c r="H127" s="26">
        <f t="shared" si="14"/>
        <v>8.6720867208672087E-2</v>
      </c>
    </row>
    <row r="128" spans="2:8" s="17" customFormat="1" ht="30" x14ac:dyDescent="0.2">
      <c r="B128" s="3" t="s">
        <v>257</v>
      </c>
      <c r="C128" s="29">
        <v>2</v>
      </c>
      <c r="D128" s="29">
        <v>5</v>
      </c>
      <c r="E128" s="34">
        <f t="shared" si="11"/>
        <v>5.4200542005420054E-3</v>
      </c>
      <c r="F128" s="34">
        <f t="shared" si="12"/>
        <v>4.508566275924256E-3</v>
      </c>
      <c r="G128" s="31">
        <f t="shared" si="13"/>
        <v>1.5</v>
      </c>
      <c r="H128" s="26">
        <f t="shared" si="14"/>
        <v>8.1300813008130073E-3</v>
      </c>
    </row>
    <row r="129" spans="2:8" s="17" customFormat="1" ht="30" x14ac:dyDescent="0.2">
      <c r="B129" s="3" t="s">
        <v>258</v>
      </c>
      <c r="C129" s="29">
        <v>4</v>
      </c>
      <c r="D129" s="29">
        <v>8</v>
      </c>
      <c r="E129" s="34">
        <f t="shared" si="11"/>
        <v>1.0840108401084011E-2</v>
      </c>
      <c r="F129" s="34">
        <f t="shared" si="12"/>
        <v>7.2137060414788094E-3</v>
      </c>
      <c r="G129" s="31">
        <f t="shared" si="13"/>
        <v>1</v>
      </c>
      <c r="H129" s="26">
        <f t="shared" si="14"/>
        <v>1.0840108401084011E-2</v>
      </c>
    </row>
    <row r="130" spans="2:8" s="17" customFormat="1" ht="30" x14ac:dyDescent="0.2">
      <c r="B130" s="3" t="s">
        <v>259</v>
      </c>
      <c r="C130" s="29">
        <v>1</v>
      </c>
      <c r="D130" s="29">
        <v>4</v>
      </c>
      <c r="E130" s="34">
        <f t="shared" si="11"/>
        <v>2.7100271002710027E-3</v>
      </c>
      <c r="F130" s="34">
        <f t="shared" si="12"/>
        <v>3.6068530207394047E-3</v>
      </c>
      <c r="G130" s="31">
        <f t="shared" si="13"/>
        <v>3</v>
      </c>
      <c r="H130" s="26">
        <f t="shared" si="14"/>
        <v>8.1300813008130073E-3</v>
      </c>
    </row>
    <row r="131" spans="2:8" s="17" customFormat="1" ht="30" x14ac:dyDescent="0.2">
      <c r="B131" s="3" t="s">
        <v>260</v>
      </c>
      <c r="C131" s="29">
        <v>7</v>
      </c>
      <c r="D131" s="29">
        <v>48</v>
      </c>
      <c r="E131" s="34">
        <f t="shared" si="11"/>
        <v>1.8970189701897018E-2</v>
      </c>
      <c r="F131" s="34">
        <f t="shared" si="12"/>
        <v>4.3282236248872862E-2</v>
      </c>
      <c r="G131" s="31">
        <f t="shared" si="13"/>
        <v>5.8571428571428568</v>
      </c>
      <c r="H131" s="26">
        <f t="shared" si="14"/>
        <v>0.1111111111111111</v>
      </c>
    </row>
    <row r="132" spans="2:8" s="17" customFormat="1" ht="15" x14ac:dyDescent="0.2">
      <c r="B132" s="3" t="s">
        <v>50</v>
      </c>
      <c r="C132" s="29">
        <v>0</v>
      </c>
      <c r="D132" s="29">
        <v>1</v>
      </c>
      <c r="E132" s="34" t="str">
        <f t="shared" si="11"/>
        <v/>
      </c>
      <c r="F132" s="34">
        <f t="shared" si="12"/>
        <v>9.0171325518485117E-4</v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1</v>
      </c>
      <c r="E133" s="34" t="str">
        <f t="shared" si="11"/>
        <v/>
      </c>
      <c r="F133" s="34">
        <f t="shared" si="12"/>
        <v>9.0171325518485117E-4</v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0</v>
      </c>
      <c r="D134" s="29">
        <v>4</v>
      </c>
      <c r="E134" s="34" t="str">
        <f t="shared" si="11"/>
        <v/>
      </c>
      <c r="F134" s="34">
        <f t="shared" si="12"/>
        <v>3.6068530207394047E-3</v>
      </c>
      <c r="G134" s="31" t="str">
        <f t="shared" si="13"/>
        <v>0</v>
      </c>
      <c r="H134" s="26" t="str">
        <f t="shared" si="14"/>
        <v/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4</v>
      </c>
      <c r="D136" s="29">
        <v>2</v>
      </c>
      <c r="E136" s="34">
        <f t="shared" ref="E136:E145" si="15">+IF(C136=0,"",C136/C$70)</f>
        <v>1.0840108401084011E-2</v>
      </c>
      <c r="F136" s="34">
        <f t="shared" ref="F136:F145" si="16">+IF(D136=0,"",D136/D$70)</f>
        <v>1.8034265103697023E-3</v>
      </c>
      <c r="G136" s="31">
        <f t="shared" ref="G136:G145" si="17">+IF(OR(AND(D136=0),(C136=0)),"0",((D136-C136)/C136))</f>
        <v>-0.5</v>
      </c>
      <c r="H136" s="26">
        <f t="shared" ref="H136:H145" si="18">+IF(OR(AND(E136=""),(G136="")),"",E136*G136)</f>
        <v>-5.4200542005420054E-3</v>
      </c>
    </row>
    <row r="137" spans="2:8" s="17" customFormat="1" ht="15" x14ac:dyDescent="0.2">
      <c r="B137" s="3" t="s">
        <v>41</v>
      </c>
      <c r="C137" s="29">
        <v>4</v>
      </c>
      <c r="D137" s="29">
        <v>6</v>
      </c>
      <c r="E137" s="34">
        <f t="shared" si="15"/>
        <v>1.0840108401084011E-2</v>
      </c>
      <c r="F137" s="34">
        <f t="shared" si="16"/>
        <v>5.4102795311091077E-3</v>
      </c>
      <c r="G137" s="31">
        <f t="shared" si="17"/>
        <v>0.5</v>
      </c>
      <c r="H137" s="26">
        <f t="shared" si="18"/>
        <v>5.4200542005420054E-3</v>
      </c>
    </row>
    <row r="138" spans="2:8" s="17" customFormat="1" ht="15" x14ac:dyDescent="0.2">
      <c r="B138" s="3" t="s">
        <v>261</v>
      </c>
      <c r="C138" s="29">
        <v>1</v>
      </c>
      <c r="D138" s="29">
        <v>3</v>
      </c>
      <c r="E138" s="34">
        <f t="shared" si="15"/>
        <v>2.7100271002710027E-3</v>
      </c>
      <c r="F138" s="34">
        <f t="shared" si="16"/>
        <v>2.7051397655545538E-3</v>
      </c>
      <c r="G138" s="31">
        <f t="shared" si="17"/>
        <v>2</v>
      </c>
      <c r="H138" s="26">
        <f t="shared" si="18"/>
        <v>5.4200542005420054E-3</v>
      </c>
    </row>
    <row r="139" spans="2:8" s="17" customFormat="1" ht="30" x14ac:dyDescent="0.2">
      <c r="B139" s="3" t="s">
        <v>262</v>
      </c>
      <c r="C139" s="29">
        <v>8</v>
      </c>
      <c r="D139" s="29">
        <v>3</v>
      </c>
      <c r="E139" s="34">
        <f t="shared" si="15"/>
        <v>2.1680216802168022E-2</v>
      </c>
      <c r="F139" s="34">
        <f t="shared" si="16"/>
        <v>2.7051397655545538E-3</v>
      </c>
      <c r="G139" s="31">
        <f t="shared" si="17"/>
        <v>-0.625</v>
      </c>
      <c r="H139" s="26">
        <f t="shared" si="18"/>
        <v>-1.3550135501355014E-2</v>
      </c>
    </row>
    <row r="140" spans="2:8" s="17" customFormat="1" ht="30" x14ac:dyDescent="0.2">
      <c r="B140" s="3" t="s">
        <v>263</v>
      </c>
      <c r="C140" s="29">
        <v>1</v>
      </c>
      <c r="D140" s="29">
        <v>2</v>
      </c>
      <c r="E140" s="34">
        <f t="shared" si="15"/>
        <v>2.7100271002710027E-3</v>
      </c>
      <c r="F140" s="34">
        <f t="shared" si="16"/>
        <v>1.8034265103697023E-3</v>
      </c>
      <c r="G140" s="31">
        <f t="shared" si="17"/>
        <v>1</v>
      </c>
      <c r="H140" s="26">
        <f t="shared" si="18"/>
        <v>2.7100271002710027E-3</v>
      </c>
    </row>
    <row r="141" spans="2:8" s="17" customFormat="1" ht="15" x14ac:dyDescent="0.2">
      <c r="B141" s="3" t="s">
        <v>48</v>
      </c>
      <c r="C141" s="29">
        <v>0</v>
      </c>
      <c r="D141" s="29">
        <v>3</v>
      </c>
      <c r="E141" s="34" t="str">
        <f t="shared" si="15"/>
        <v/>
      </c>
      <c r="F141" s="34">
        <f t="shared" si="16"/>
        <v>2.7051397655545538E-3</v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1</v>
      </c>
      <c r="D142" s="29">
        <v>7</v>
      </c>
      <c r="E142" s="34">
        <f t="shared" si="15"/>
        <v>2.7100271002710027E-3</v>
      </c>
      <c r="F142" s="34">
        <f t="shared" si="16"/>
        <v>6.3119927862939585E-3</v>
      </c>
      <c r="G142" s="31">
        <f t="shared" si="17"/>
        <v>6</v>
      </c>
      <c r="H142" s="26">
        <f t="shared" si="18"/>
        <v>1.6260162601626015E-2</v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1</v>
      </c>
      <c r="D144" s="29">
        <v>2</v>
      </c>
      <c r="E144" s="34">
        <f t="shared" si="15"/>
        <v>2.7100271002710027E-3</v>
      </c>
      <c r="F144" s="34">
        <f t="shared" si="16"/>
        <v>1.8034265103697023E-3</v>
      </c>
      <c r="G144" s="31">
        <f t="shared" si="17"/>
        <v>1</v>
      </c>
      <c r="H144" s="26">
        <f t="shared" si="18"/>
        <v>2.7100271002710027E-3</v>
      </c>
    </row>
    <row r="145" spans="2:8" s="17" customFormat="1" ht="15" x14ac:dyDescent="0.2">
      <c r="B145" s="3" t="s">
        <v>47</v>
      </c>
      <c r="C145" s="29">
        <v>0</v>
      </c>
      <c r="D145" s="29">
        <v>1</v>
      </c>
      <c r="E145" s="34" t="str">
        <f t="shared" si="15"/>
        <v/>
      </c>
      <c r="F145" s="34">
        <f t="shared" si="16"/>
        <v>9.0171325518485117E-4</v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546</v>
      </c>
      <c r="D151" s="21">
        <f>SUM(D152:D288)</f>
        <v>1800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2.2967032967032965</v>
      </c>
      <c r="H151" s="22">
        <f>+IF(OR(AND(E151=""),(G151="")),"",E151*G151)</f>
        <v>2.2967032967032965</v>
      </c>
    </row>
    <row r="152" spans="2:8" s="17" customFormat="1" ht="30" x14ac:dyDescent="0.2">
      <c r="B152" s="4" t="s">
        <v>54</v>
      </c>
      <c r="C152" s="29">
        <v>1</v>
      </c>
      <c r="D152" s="29">
        <v>16</v>
      </c>
      <c r="E152" s="34">
        <f>+IF(C152=0,"",C152/C$151)</f>
        <v>1.8315018315018315E-3</v>
      </c>
      <c r="F152" s="34">
        <f>+IF(D152=0,"",D152/D$151)</f>
        <v>8.8888888888888889E-3</v>
      </c>
      <c r="G152" s="31">
        <f>+IF(OR(AND(D152=0),(C152=0)),"0",((D152-C152)/C152))</f>
        <v>15</v>
      </c>
      <c r="H152" s="26">
        <f>+IF(OR(AND(E152=""),(G152="")),"",E152*G152)</f>
        <v>2.7472527472527472E-2</v>
      </c>
    </row>
    <row r="153" spans="2:8" s="17" customFormat="1" ht="15" x14ac:dyDescent="0.2">
      <c r="B153" s="4" t="s">
        <v>58</v>
      </c>
      <c r="C153" s="29">
        <v>0</v>
      </c>
      <c r="D153" s="29">
        <v>2</v>
      </c>
      <c r="E153" s="34" t="str">
        <f t="shared" ref="E153:E216" si="19">+IF(C153=0,"",C153/C$151)</f>
        <v/>
      </c>
      <c r="F153" s="34">
        <f t="shared" ref="F153:F216" si="20">+IF(D153=0,"",D153/D$151)</f>
        <v>1.1111111111111111E-3</v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6</v>
      </c>
      <c r="D154" s="29">
        <v>17</v>
      </c>
      <c r="E154" s="34">
        <f t="shared" si="19"/>
        <v>1.098901098901099E-2</v>
      </c>
      <c r="F154" s="34">
        <f t="shared" si="20"/>
        <v>9.4444444444444445E-3</v>
      </c>
      <c r="G154" s="31">
        <f t="shared" si="21"/>
        <v>1.8333333333333333</v>
      </c>
      <c r="H154" s="26">
        <f t="shared" si="22"/>
        <v>2.0146520146520148E-2</v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7</v>
      </c>
      <c r="D156" s="29">
        <v>32</v>
      </c>
      <c r="E156" s="34">
        <f t="shared" si="19"/>
        <v>1.282051282051282E-2</v>
      </c>
      <c r="F156" s="34">
        <f t="shared" si="20"/>
        <v>1.7777777777777778E-2</v>
      </c>
      <c r="G156" s="31">
        <f t="shared" si="21"/>
        <v>3.5714285714285716</v>
      </c>
      <c r="H156" s="26">
        <f t="shared" si="22"/>
        <v>4.5787545787545791E-2</v>
      </c>
    </row>
    <row r="157" spans="2:8" s="17" customFormat="1" ht="15" x14ac:dyDescent="0.2">
      <c r="B157" s="4" t="s">
        <v>53</v>
      </c>
      <c r="C157" s="29">
        <v>19</v>
      </c>
      <c r="D157" s="29">
        <v>253</v>
      </c>
      <c r="E157" s="34">
        <f t="shared" si="19"/>
        <v>3.47985347985348E-2</v>
      </c>
      <c r="F157" s="34">
        <f t="shared" si="20"/>
        <v>0.14055555555555554</v>
      </c>
      <c r="G157" s="31">
        <f t="shared" si="21"/>
        <v>12.315789473684211</v>
      </c>
      <c r="H157" s="26">
        <f t="shared" si="22"/>
        <v>0.4285714285714286</v>
      </c>
    </row>
    <row r="158" spans="2:8" s="17" customFormat="1" ht="15" x14ac:dyDescent="0.2">
      <c r="B158" s="4" t="s">
        <v>59</v>
      </c>
      <c r="C158" s="29">
        <v>4</v>
      </c>
      <c r="D158" s="29">
        <v>47</v>
      </c>
      <c r="E158" s="34">
        <f t="shared" si="19"/>
        <v>7.326007326007326E-3</v>
      </c>
      <c r="F158" s="34">
        <f t="shared" si="20"/>
        <v>2.6111111111111113E-2</v>
      </c>
      <c r="G158" s="31">
        <f t="shared" si="21"/>
        <v>10.75</v>
      </c>
      <c r="H158" s="26">
        <f t="shared" si="22"/>
        <v>7.8754578754578752E-2</v>
      </c>
    </row>
    <row r="159" spans="2:8" s="17" customFormat="1" ht="15" x14ac:dyDescent="0.2">
      <c r="B159" s="4" t="s">
        <v>268</v>
      </c>
      <c r="C159" s="29">
        <v>11</v>
      </c>
      <c r="D159" s="29">
        <v>44</v>
      </c>
      <c r="E159" s="34">
        <f t="shared" si="19"/>
        <v>2.0146520146520148E-2</v>
      </c>
      <c r="F159" s="34">
        <f t="shared" si="20"/>
        <v>2.4444444444444446E-2</v>
      </c>
      <c r="G159" s="31">
        <f t="shared" si="21"/>
        <v>3</v>
      </c>
      <c r="H159" s="26">
        <f t="shared" si="22"/>
        <v>6.0439560439560447E-2</v>
      </c>
    </row>
    <row r="160" spans="2:8" s="17" customFormat="1" ht="15" x14ac:dyDescent="0.2">
      <c r="B160" s="4" t="s">
        <v>55</v>
      </c>
      <c r="C160" s="29">
        <v>3</v>
      </c>
      <c r="D160" s="29">
        <v>3</v>
      </c>
      <c r="E160" s="34">
        <f t="shared" si="19"/>
        <v>5.4945054945054949E-3</v>
      </c>
      <c r="F160" s="34">
        <f t="shared" si="20"/>
        <v>1.6666666666666668E-3</v>
      </c>
      <c r="G160" s="31">
        <f t="shared" si="21"/>
        <v>0</v>
      </c>
      <c r="H160" s="26">
        <f t="shared" si="22"/>
        <v>0</v>
      </c>
    </row>
    <row r="161" spans="2:8" s="17" customFormat="1" ht="15" x14ac:dyDescent="0.2">
      <c r="B161" s="4" t="s">
        <v>51</v>
      </c>
      <c r="C161" s="29">
        <v>2</v>
      </c>
      <c r="D161" s="29">
        <v>2</v>
      </c>
      <c r="E161" s="34">
        <f t="shared" si="19"/>
        <v>3.663003663003663E-3</v>
      </c>
      <c r="F161" s="34">
        <f t="shared" si="20"/>
        <v>1.1111111111111111E-3</v>
      </c>
      <c r="G161" s="31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29">
        <v>3</v>
      </c>
      <c r="D162" s="29">
        <v>4</v>
      </c>
      <c r="E162" s="34">
        <f t="shared" si="19"/>
        <v>5.4945054945054949E-3</v>
      </c>
      <c r="F162" s="34">
        <f t="shared" si="20"/>
        <v>2.2222222222222222E-3</v>
      </c>
      <c r="G162" s="31">
        <f t="shared" si="21"/>
        <v>0.33333333333333331</v>
      </c>
      <c r="H162" s="26">
        <f t="shared" si="22"/>
        <v>1.8315018315018315E-3</v>
      </c>
    </row>
    <row r="163" spans="2:8" s="17" customFormat="1" ht="15" x14ac:dyDescent="0.2">
      <c r="B163" s="4" t="s">
        <v>61</v>
      </c>
      <c r="C163" s="29">
        <v>6</v>
      </c>
      <c r="D163" s="29">
        <v>23</v>
      </c>
      <c r="E163" s="34">
        <f t="shared" si="19"/>
        <v>1.098901098901099E-2</v>
      </c>
      <c r="F163" s="34">
        <f t="shared" si="20"/>
        <v>1.2777777777777779E-2</v>
      </c>
      <c r="G163" s="31">
        <f t="shared" si="21"/>
        <v>2.8333333333333335</v>
      </c>
      <c r="H163" s="26">
        <f t="shared" si="22"/>
        <v>3.1135531135531139E-2</v>
      </c>
    </row>
    <row r="164" spans="2:8" s="17" customFormat="1" ht="15" x14ac:dyDescent="0.2">
      <c r="B164" s="4" t="s">
        <v>56</v>
      </c>
      <c r="C164" s="29">
        <v>0</v>
      </c>
      <c r="D164" s="29">
        <v>5</v>
      </c>
      <c r="E164" s="34" t="str">
        <f t="shared" si="19"/>
        <v/>
      </c>
      <c r="F164" s="34">
        <f t="shared" si="20"/>
        <v>2.7777777777777779E-3</v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22</v>
      </c>
      <c r="D165" s="29">
        <v>212</v>
      </c>
      <c r="E165" s="34">
        <f t="shared" si="19"/>
        <v>4.0293040293040296E-2</v>
      </c>
      <c r="F165" s="34">
        <f t="shared" si="20"/>
        <v>0.11777777777777777</v>
      </c>
      <c r="G165" s="31">
        <f t="shared" si="21"/>
        <v>8.6363636363636367</v>
      </c>
      <c r="H165" s="26">
        <f t="shared" si="22"/>
        <v>0.34798534798534803</v>
      </c>
    </row>
    <row r="166" spans="2:8" s="17" customFormat="1" ht="15" x14ac:dyDescent="0.2">
      <c r="B166" s="4" t="s">
        <v>270</v>
      </c>
      <c r="C166" s="29">
        <v>1</v>
      </c>
      <c r="D166" s="29">
        <v>7</v>
      </c>
      <c r="E166" s="34">
        <f t="shared" si="19"/>
        <v>1.8315018315018315E-3</v>
      </c>
      <c r="F166" s="34">
        <f t="shared" si="20"/>
        <v>3.8888888888888888E-3</v>
      </c>
      <c r="G166" s="31">
        <f t="shared" si="21"/>
        <v>6</v>
      </c>
      <c r="H166" s="26">
        <f t="shared" si="22"/>
        <v>1.0989010989010988E-2</v>
      </c>
    </row>
    <row r="167" spans="2:8" s="17" customFormat="1" ht="15" x14ac:dyDescent="0.2">
      <c r="B167" s="4" t="s">
        <v>52</v>
      </c>
      <c r="C167" s="29">
        <v>5</v>
      </c>
      <c r="D167" s="29">
        <v>3</v>
      </c>
      <c r="E167" s="34">
        <f t="shared" si="19"/>
        <v>9.1575091575091579E-3</v>
      </c>
      <c r="F167" s="34">
        <f t="shared" si="20"/>
        <v>1.6666666666666668E-3</v>
      </c>
      <c r="G167" s="31">
        <f t="shared" si="21"/>
        <v>-0.4</v>
      </c>
      <c r="H167" s="26">
        <f t="shared" si="22"/>
        <v>-3.6630036630036634E-3</v>
      </c>
    </row>
    <row r="168" spans="2:8" s="17" customFormat="1" ht="15" x14ac:dyDescent="0.2">
      <c r="B168" s="4" t="s">
        <v>60</v>
      </c>
      <c r="C168" s="29">
        <v>0</v>
      </c>
      <c r="D168" s="29">
        <v>3</v>
      </c>
      <c r="E168" s="34" t="str">
        <f t="shared" si="19"/>
        <v/>
      </c>
      <c r="F168" s="34">
        <f t="shared" si="20"/>
        <v>1.6666666666666668E-3</v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3</v>
      </c>
      <c r="D169" s="29">
        <v>27</v>
      </c>
      <c r="E169" s="34">
        <f t="shared" si="19"/>
        <v>5.4945054945054949E-3</v>
      </c>
      <c r="F169" s="34">
        <f t="shared" si="20"/>
        <v>1.4999999999999999E-2</v>
      </c>
      <c r="G169" s="31">
        <f t="shared" si="21"/>
        <v>8</v>
      </c>
      <c r="H169" s="26">
        <f t="shared" si="22"/>
        <v>4.3956043956043959E-2</v>
      </c>
    </row>
    <row r="170" spans="2:8" s="17" customFormat="1" ht="15" x14ac:dyDescent="0.2">
      <c r="B170" s="4" t="s">
        <v>272</v>
      </c>
      <c r="C170" s="29">
        <v>0</v>
      </c>
      <c r="D170" s="29">
        <v>4</v>
      </c>
      <c r="E170" s="34" t="str">
        <f t="shared" si="19"/>
        <v/>
      </c>
      <c r="F170" s="34">
        <f t="shared" si="20"/>
        <v>2.2222222222222222E-3</v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4</v>
      </c>
      <c r="E172" s="34" t="str">
        <f t="shared" si="19"/>
        <v/>
      </c>
      <c r="F172" s="34">
        <f t="shared" si="20"/>
        <v>2.2222222222222222E-3</v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2</v>
      </c>
      <c r="D173" s="29">
        <v>18</v>
      </c>
      <c r="E173" s="34">
        <f t="shared" si="19"/>
        <v>3.663003663003663E-3</v>
      </c>
      <c r="F173" s="34">
        <f t="shared" si="20"/>
        <v>0.01</v>
      </c>
      <c r="G173" s="31">
        <f t="shared" si="21"/>
        <v>8</v>
      </c>
      <c r="H173" s="26">
        <f t="shared" si="22"/>
        <v>2.9304029304029304E-2</v>
      </c>
    </row>
    <row r="174" spans="2:8" s="17" customFormat="1" ht="15" x14ac:dyDescent="0.2">
      <c r="B174" s="4" t="s">
        <v>276</v>
      </c>
      <c r="C174" s="29">
        <v>19</v>
      </c>
      <c r="D174" s="29">
        <v>45</v>
      </c>
      <c r="E174" s="34">
        <f t="shared" si="19"/>
        <v>3.47985347985348E-2</v>
      </c>
      <c r="F174" s="34">
        <f t="shared" si="20"/>
        <v>2.5000000000000001E-2</v>
      </c>
      <c r="G174" s="31">
        <f t="shared" si="21"/>
        <v>1.368421052631579</v>
      </c>
      <c r="H174" s="26">
        <f t="shared" si="22"/>
        <v>4.7619047619047623E-2</v>
      </c>
    </row>
    <row r="175" spans="2:8" s="17" customFormat="1" ht="15" x14ac:dyDescent="0.2">
      <c r="B175" s="4" t="s">
        <v>277</v>
      </c>
      <c r="C175" s="29">
        <v>6</v>
      </c>
      <c r="D175" s="29">
        <v>16</v>
      </c>
      <c r="E175" s="34">
        <f t="shared" si="19"/>
        <v>1.098901098901099E-2</v>
      </c>
      <c r="F175" s="34">
        <f t="shared" si="20"/>
        <v>8.8888888888888889E-3</v>
      </c>
      <c r="G175" s="31">
        <f t="shared" si="21"/>
        <v>1.6666666666666667</v>
      </c>
      <c r="H175" s="26">
        <f t="shared" si="22"/>
        <v>1.8315018315018316E-2</v>
      </c>
    </row>
    <row r="176" spans="2:8" s="17" customFormat="1" ht="15" x14ac:dyDescent="0.2">
      <c r="B176" s="4" t="s">
        <v>278</v>
      </c>
      <c r="C176" s="29">
        <v>15</v>
      </c>
      <c r="D176" s="29">
        <v>47</v>
      </c>
      <c r="E176" s="34">
        <f t="shared" si="19"/>
        <v>2.7472527472527472E-2</v>
      </c>
      <c r="F176" s="34">
        <f t="shared" si="20"/>
        <v>2.6111111111111113E-2</v>
      </c>
      <c r="G176" s="31">
        <f t="shared" si="21"/>
        <v>2.1333333333333333</v>
      </c>
      <c r="H176" s="26">
        <f t="shared" si="22"/>
        <v>5.8608058608058608E-2</v>
      </c>
    </row>
    <row r="177" spans="2:8" s="17" customFormat="1" ht="15" x14ac:dyDescent="0.2">
      <c r="B177" s="4" t="s">
        <v>279</v>
      </c>
      <c r="C177" s="29">
        <v>11</v>
      </c>
      <c r="D177" s="29">
        <v>25</v>
      </c>
      <c r="E177" s="34">
        <f t="shared" si="19"/>
        <v>2.0146520146520148E-2</v>
      </c>
      <c r="F177" s="34">
        <f t="shared" si="20"/>
        <v>1.3888888888888888E-2</v>
      </c>
      <c r="G177" s="31">
        <f t="shared" si="21"/>
        <v>1.2727272727272727</v>
      </c>
      <c r="H177" s="26">
        <f t="shared" si="22"/>
        <v>2.5641025641025644E-2</v>
      </c>
    </row>
    <row r="178" spans="2:8" s="17" customFormat="1" ht="15" x14ac:dyDescent="0.2">
      <c r="B178" s="4" t="s">
        <v>280</v>
      </c>
      <c r="C178" s="29">
        <v>10</v>
      </c>
      <c r="D178" s="29">
        <v>35</v>
      </c>
      <c r="E178" s="34">
        <f t="shared" si="19"/>
        <v>1.8315018315018316E-2</v>
      </c>
      <c r="F178" s="34">
        <f t="shared" si="20"/>
        <v>1.9444444444444445E-2</v>
      </c>
      <c r="G178" s="31">
        <f t="shared" si="21"/>
        <v>2.5</v>
      </c>
      <c r="H178" s="26">
        <f t="shared" si="22"/>
        <v>4.5787545787545791E-2</v>
      </c>
    </row>
    <row r="179" spans="2:8" s="17" customFormat="1" ht="15" x14ac:dyDescent="0.2">
      <c r="B179" s="4" t="s">
        <v>281</v>
      </c>
      <c r="C179" s="29">
        <v>1</v>
      </c>
      <c r="D179" s="29">
        <v>0</v>
      </c>
      <c r="E179" s="34">
        <f t="shared" si="19"/>
        <v>1.8315018315018315E-3</v>
      </c>
      <c r="F179" s="34" t="str">
        <f t="shared" si="20"/>
        <v/>
      </c>
      <c r="G179" s="31" t="str">
        <f t="shared" si="21"/>
        <v>0</v>
      </c>
      <c r="H179" s="26">
        <f t="shared" si="22"/>
        <v>0</v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6</v>
      </c>
      <c r="D181" s="29">
        <v>1</v>
      </c>
      <c r="E181" s="34">
        <f t="shared" si="19"/>
        <v>1.098901098901099E-2</v>
      </c>
      <c r="F181" s="34">
        <f t="shared" si="20"/>
        <v>5.5555555555555556E-4</v>
      </c>
      <c r="G181" s="31">
        <f t="shared" si="21"/>
        <v>-0.83333333333333337</v>
      </c>
      <c r="H181" s="26">
        <f t="shared" si="22"/>
        <v>-9.1575091575091579E-3</v>
      </c>
    </row>
    <row r="182" spans="2:8" s="17" customFormat="1" ht="15" x14ac:dyDescent="0.2">
      <c r="B182" s="4" t="s">
        <v>284</v>
      </c>
      <c r="C182" s="29">
        <v>5</v>
      </c>
      <c r="D182" s="29">
        <v>18</v>
      </c>
      <c r="E182" s="34">
        <f t="shared" si="19"/>
        <v>9.1575091575091579E-3</v>
      </c>
      <c r="F182" s="34">
        <f t="shared" si="20"/>
        <v>0.01</v>
      </c>
      <c r="G182" s="31">
        <f t="shared" si="21"/>
        <v>2.6</v>
      </c>
      <c r="H182" s="26">
        <f t="shared" si="22"/>
        <v>2.3809523809523812E-2</v>
      </c>
    </row>
    <row r="183" spans="2:8" s="17" customFormat="1" ht="15" x14ac:dyDescent="0.2">
      <c r="B183" s="4" t="s">
        <v>285</v>
      </c>
      <c r="C183" s="29">
        <v>1</v>
      </c>
      <c r="D183" s="29">
        <v>2</v>
      </c>
      <c r="E183" s="34">
        <f t="shared" si="19"/>
        <v>1.8315018315018315E-3</v>
      </c>
      <c r="F183" s="34">
        <f t="shared" si="20"/>
        <v>1.1111111111111111E-3</v>
      </c>
      <c r="G183" s="31">
        <f t="shared" si="21"/>
        <v>1</v>
      </c>
      <c r="H183" s="26">
        <f t="shared" si="22"/>
        <v>1.8315018315018315E-3</v>
      </c>
    </row>
    <row r="184" spans="2:8" s="17" customFormat="1" ht="15" x14ac:dyDescent="0.2">
      <c r="B184" s="4" t="s">
        <v>286</v>
      </c>
      <c r="C184" s="29">
        <v>0</v>
      </c>
      <c r="D184" s="29">
        <v>2</v>
      </c>
      <c r="E184" s="34" t="str">
        <f t="shared" si="19"/>
        <v/>
      </c>
      <c r="F184" s="34">
        <f t="shared" si="20"/>
        <v>1.1111111111111111E-3</v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3</v>
      </c>
      <c r="E185" s="34" t="str">
        <f t="shared" si="19"/>
        <v/>
      </c>
      <c r="F185" s="34">
        <f t="shared" si="20"/>
        <v>1.6666666666666668E-3</v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3</v>
      </c>
      <c r="D186" s="29">
        <v>16</v>
      </c>
      <c r="E186" s="34">
        <f t="shared" si="19"/>
        <v>5.4945054945054949E-3</v>
      </c>
      <c r="F186" s="34">
        <f t="shared" si="20"/>
        <v>8.8888888888888889E-3</v>
      </c>
      <c r="G186" s="31">
        <f t="shared" si="21"/>
        <v>4.333333333333333</v>
      </c>
      <c r="H186" s="26">
        <f t="shared" si="22"/>
        <v>2.3809523809523808E-2</v>
      </c>
    </row>
    <row r="187" spans="2:8" s="17" customFormat="1" ht="15" x14ac:dyDescent="0.2">
      <c r="B187" s="4" t="s">
        <v>287</v>
      </c>
      <c r="C187" s="29">
        <v>3</v>
      </c>
      <c r="D187" s="29">
        <v>3</v>
      </c>
      <c r="E187" s="34">
        <f t="shared" si="19"/>
        <v>5.4945054945054949E-3</v>
      </c>
      <c r="F187" s="34">
        <f t="shared" si="20"/>
        <v>1.6666666666666668E-3</v>
      </c>
      <c r="G187" s="31">
        <f t="shared" si="21"/>
        <v>0</v>
      </c>
      <c r="H187" s="26">
        <f t="shared" si="22"/>
        <v>0</v>
      </c>
    </row>
    <row r="188" spans="2:8" s="17" customFormat="1" ht="30" x14ac:dyDescent="0.2">
      <c r="B188" s="4" t="s">
        <v>288</v>
      </c>
      <c r="C188" s="29">
        <v>0</v>
      </c>
      <c r="D188" s="29">
        <v>2</v>
      </c>
      <c r="E188" s="34" t="str">
        <f t="shared" si="19"/>
        <v/>
      </c>
      <c r="F188" s="34">
        <f t="shared" si="20"/>
        <v>1.1111111111111111E-3</v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1</v>
      </c>
      <c r="D189" s="29">
        <v>3</v>
      </c>
      <c r="E189" s="34">
        <f t="shared" si="19"/>
        <v>1.8315018315018315E-3</v>
      </c>
      <c r="F189" s="34">
        <f t="shared" si="20"/>
        <v>1.6666666666666668E-3</v>
      </c>
      <c r="G189" s="31">
        <f t="shared" si="21"/>
        <v>2</v>
      </c>
      <c r="H189" s="26">
        <f t="shared" si="22"/>
        <v>3.663003663003663E-3</v>
      </c>
    </row>
    <row r="190" spans="2:8" s="17" customFormat="1" ht="15" x14ac:dyDescent="0.2">
      <c r="B190" s="4" t="s">
        <v>65</v>
      </c>
      <c r="C190" s="29">
        <v>2</v>
      </c>
      <c r="D190" s="29">
        <v>0</v>
      </c>
      <c r="E190" s="34">
        <f t="shared" si="19"/>
        <v>3.663003663003663E-3</v>
      </c>
      <c r="F190" s="34" t="str">
        <f t="shared" si="20"/>
        <v/>
      </c>
      <c r="G190" s="31" t="str">
        <f t="shared" si="21"/>
        <v>0</v>
      </c>
      <c r="H190" s="26">
        <f t="shared" si="22"/>
        <v>0</v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1</v>
      </c>
      <c r="E192" s="34" t="str">
        <f t="shared" si="19"/>
        <v/>
      </c>
      <c r="F192" s="34">
        <f t="shared" si="20"/>
        <v>5.5555555555555556E-4</v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1</v>
      </c>
      <c r="E195" s="34" t="str">
        <f t="shared" si="19"/>
        <v/>
      </c>
      <c r="F195" s="34">
        <f t="shared" si="20"/>
        <v>5.5555555555555556E-4</v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34</v>
      </c>
      <c r="D196" s="29">
        <v>116</v>
      </c>
      <c r="E196" s="34">
        <f t="shared" si="19"/>
        <v>6.2271062271062272E-2</v>
      </c>
      <c r="F196" s="34">
        <f t="shared" si="20"/>
        <v>6.4444444444444443E-2</v>
      </c>
      <c r="G196" s="31">
        <f t="shared" si="21"/>
        <v>2.4117647058823528</v>
      </c>
      <c r="H196" s="26">
        <f t="shared" si="22"/>
        <v>0.15018315018315018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1</v>
      </c>
      <c r="D198" s="29">
        <v>0</v>
      </c>
      <c r="E198" s="34">
        <f t="shared" si="19"/>
        <v>1.8315018315018315E-3</v>
      </c>
      <c r="F198" s="34" t="str">
        <f t="shared" si="20"/>
        <v/>
      </c>
      <c r="G198" s="31" t="str">
        <f t="shared" si="21"/>
        <v>0</v>
      </c>
      <c r="H198" s="26">
        <f t="shared" si="22"/>
        <v>0</v>
      </c>
    </row>
    <row r="199" spans="2:8" s="17" customFormat="1" ht="15" x14ac:dyDescent="0.2">
      <c r="B199" s="4" t="s">
        <v>296</v>
      </c>
      <c r="C199" s="29">
        <v>1</v>
      </c>
      <c r="D199" s="29">
        <v>5</v>
      </c>
      <c r="E199" s="34">
        <f t="shared" si="19"/>
        <v>1.8315018315018315E-3</v>
      </c>
      <c r="F199" s="34">
        <f t="shared" si="20"/>
        <v>2.7777777777777779E-3</v>
      </c>
      <c r="G199" s="31">
        <f t="shared" si="21"/>
        <v>4</v>
      </c>
      <c r="H199" s="26">
        <f t="shared" si="22"/>
        <v>7.326007326007326E-3</v>
      </c>
    </row>
    <row r="200" spans="2:8" s="17" customFormat="1" ht="15" x14ac:dyDescent="0.2">
      <c r="B200" s="4" t="s">
        <v>297</v>
      </c>
      <c r="C200" s="29">
        <v>1</v>
      </c>
      <c r="D200" s="29">
        <v>0</v>
      </c>
      <c r="E200" s="34">
        <f t="shared" si="19"/>
        <v>1.8315018315018315E-3</v>
      </c>
      <c r="F200" s="34" t="str">
        <f t="shared" si="20"/>
        <v/>
      </c>
      <c r="G200" s="31" t="str">
        <f t="shared" si="21"/>
        <v>0</v>
      </c>
      <c r="H200" s="26">
        <f t="shared" si="22"/>
        <v>0</v>
      </c>
    </row>
    <row r="201" spans="2:8" s="17" customFormat="1" ht="15" x14ac:dyDescent="0.2">
      <c r="B201" s="4" t="s">
        <v>298</v>
      </c>
      <c r="C201" s="29">
        <v>2</v>
      </c>
      <c r="D201" s="29">
        <v>0</v>
      </c>
      <c r="E201" s="34">
        <f t="shared" si="19"/>
        <v>3.663003663003663E-3</v>
      </c>
      <c r="F201" s="34" t="str">
        <f t="shared" si="20"/>
        <v/>
      </c>
      <c r="G201" s="31" t="str">
        <f t="shared" si="21"/>
        <v>0</v>
      </c>
      <c r="H201" s="26">
        <f t="shared" si="22"/>
        <v>0</v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3</v>
      </c>
      <c r="D203" s="29">
        <v>1</v>
      </c>
      <c r="E203" s="34">
        <f t="shared" si="19"/>
        <v>5.4945054945054949E-3</v>
      </c>
      <c r="F203" s="34">
        <f t="shared" si="20"/>
        <v>5.5555555555555556E-4</v>
      </c>
      <c r="G203" s="31">
        <f t="shared" si="21"/>
        <v>-0.66666666666666663</v>
      </c>
      <c r="H203" s="26">
        <f t="shared" si="22"/>
        <v>-3.663003663003663E-3</v>
      </c>
    </row>
    <row r="204" spans="2:8" s="17" customFormat="1" ht="15" x14ac:dyDescent="0.2">
      <c r="B204" s="4" t="s">
        <v>300</v>
      </c>
      <c r="C204" s="29">
        <v>0</v>
      </c>
      <c r="D204" s="29">
        <v>3</v>
      </c>
      <c r="E204" s="34" t="str">
        <f t="shared" si="19"/>
        <v/>
      </c>
      <c r="F204" s="34">
        <f t="shared" si="20"/>
        <v>1.6666666666666668E-3</v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20</v>
      </c>
      <c r="E205" s="34" t="str">
        <f t="shared" si="19"/>
        <v/>
      </c>
      <c r="F205" s="34">
        <f t="shared" si="20"/>
        <v>1.1111111111111112E-2</v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2</v>
      </c>
      <c r="D206" s="29">
        <v>1</v>
      </c>
      <c r="E206" s="34">
        <f t="shared" si="19"/>
        <v>3.663003663003663E-3</v>
      </c>
      <c r="F206" s="34">
        <f t="shared" si="20"/>
        <v>5.5555555555555556E-4</v>
      </c>
      <c r="G206" s="31">
        <f t="shared" si="21"/>
        <v>-0.5</v>
      </c>
      <c r="H206" s="26">
        <f t="shared" si="22"/>
        <v>-1.8315018315018315E-3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45</v>
      </c>
      <c r="D208" s="29">
        <v>11</v>
      </c>
      <c r="E208" s="34">
        <f t="shared" si="19"/>
        <v>8.2417582417582416E-2</v>
      </c>
      <c r="F208" s="34">
        <f t="shared" si="20"/>
        <v>6.1111111111111114E-3</v>
      </c>
      <c r="G208" s="31">
        <f t="shared" si="21"/>
        <v>-0.75555555555555554</v>
      </c>
      <c r="H208" s="26">
        <f t="shared" si="22"/>
        <v>-6.2271062271062265E-2</v>
      </c>
    </row>
    <row r="209" spans="2:8" s="17" customFormat="1" ht="15" x14ac:dyDescent="0.2">
      <c r="B209" s="4" t="s">
        <v>71</v>
      </c>
      <c r="C209" s="29">
        <v>1</v>
      </c>
      <c r="D209" s="29">
        <v>3</v>
      </c>
      <c r="E209" s="34">
        <f t="shared" si="19"/>
        <v>1.8315018315018315E-3</v>
      </c>
      <c r="F209" s="34">
        <f t="shared" si="20"/>
        <v>1.6666666666666668E-3</v>
      </c>
      <c r="G209" s="31">
        <f t="shared" si="21"/>
        <v>2</v>
      </c>
      <c r="H209" s="26">
        <f t="shared" si="22"/>
        <v>3.663003663003663E-3</v>
      </c>
    </row>
    <row r="210" spans="2:8" s="17" customFormat="1" ht="30" x14ac:dyDescent="0.2">
      <c r="B210" s="4" t="s">
        <v>73</v>
      </c>
      <c r="C210" s="29">
        <v>1</v>
      </c>
      <c r="D210" s="29">
        <v>4</v>
      </c>
      <c r="E210" s="34">
        <f t="shared" si="19"/>
        <v>1.8315018315018315E-3</v>
      </c>
      <c r="F210" s="34">
        <f t="shared" si="20"/>
        <v>2.2222222222222222E-3</v>
      </c>
      <c r="G210" s="31">
        <f t="shared" si="21"/>
        <v>3</v>
      </c>
      <c r="H210" s="26">
        <f t="shared" si="22"/>
        <v>5.4945054945054941E-3</v>
      </c>
    </row>
    <row r="211" spans="2:8" s="17" customFormat="1" ht="15" x14ac:dyDescent="0.2">
      <c r="B211" s="4" t="s">
        <v>69</v>
      </c>
      <c r="C211" s="29">
        <v>2</v>
      </c>
      <c r="D211" s="29">
        <v>6</v>
      </c>
      <c r="E211" s="34">
        <f t="shared" si="19"/>
        <v>3.663003663003663E-3</v>
      </c>
      <c r="F211" s="34">
        <f t="shared" si="20"/>
        <v>3.3333333333333335E-3</v>
      </c>
      <c r="G211" s="31">
        <f t="shared" si="21"/>
        <v>2</v>
      </c>
      <c r="H211" s="26">
        <f t="shared" si="22"/>
        <v>7.326007326007326E-3</v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3</v>
      </c>
      <c r="D213" s="29">
        <v>2</v>
      </c>
      <c r="E213" s="34">
        <f t="shared" si="19"/>
        <v>5.4945054945054949E-3</v>
      </c>
      <c r="F213" s="34">
        <f t="shared" si="20"/>
        <v>1.1111111111111111E-3</v>
      </c>
      <c r="G213" s="31">
        <f t="shared" si="21"/>
        <v>-0.33333333333333331</v>
      </c>
      <c r="H213" s="26">
        <f t="shared" si="22"/>
        <v>-1.8315018315018315E-3</v>
      </c>
    </row>
    <row r="214" spans="2:8" s="17" customFormat="1" ht="15" x14ac:dyDescent="0.2">
      <c r="B214" s="4" t="s">
        <v>70</v>
      </c>
      <c r="C214" s="29">
        <v>8</v>
      </c>
      <c r="D214" s="29">
        <v>12</v>
      </c>
      <c r="E214" s="34">
        <f t="shared" si="19"/>
        <v>1.4652014652014652E-2</v>
      </c>
      <c r="F214" s="34">
        <f t="shared" si="20"/>
        <v>6.6666666666666671E-3</v>
      </c>
      <c r="G214" s="31">
        <f t="shared" si="21"/>
        <v>0.5</v>
      </c>
      <c r="H214" s="26">
        <f t="shared" si="22"/>
        <v>7.326007326007326E-3</v>
      </c>
    </row>
    <row r="215" spans="2:8" s="17" customFormat="1" ht="30" x14ac:dyDescent="0.2">
      <c r="B215" s="4" t="s">
        <v>303</v>
      </c>
      <c r="C215" s="29">
        <v>0</v>
      </c>
      <c r="D215" s="29">
        <v>3</v>
      </c>
      <c r="E215" s="34" t="str">
        <f t="shared" si="19"/>
        <v/>
      </c>
      <c r="F215" s="34">
        <f t="shared" si="20"/>
        <v>1.6666666666666668E-3</v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</v>
      </c>
      <c r="D216" s="29">
        <v>3</v>
      </c>
      <c r="E216" s="34">
        <f t="shared" si="19"/>
        <v>1.8315018315018315E-3</v>
      </c>
      <c r="F216" s="34">
        <f t="shared" si="20"/>
        <v>1.6666666666666668E-3</v>
      </c>
      <c r="G216" s="31">
        <f t="shared" si="21"/>
        <v>2</v>
      </c>
      <c r="H216" s="26">
        <f t="shared" si="22"/>
        <v>3.663003663003663E-3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3</v>
      </c>
      <c r="D218" s="29">
        <v>2</v>
      </c>
      <c r="E218" s="34">
        <f t="shared" si="23"/>
        <v>5.4945054945054949E-3</v>
      </c>
      <c r="F218" s="34">
        <f t="shared" si="24"/>
        <v>1.1111111111111111E-3</v>
      </c>
      <c r="G218" s="31">
        <f t="shared" si="25"/>
        <v>-0.33333333333333331</v>
      </c>
      <c r="H218" s="26">
        <f t="shared" si="26"/>
        <v>-1.8315018315018315E-3</v>
      </c>
    </row>
    <row r="219" spans="2:8" s="17" customFormat="1" ht="15" x14ac:dyDescent="0.2">
      <c r="B219" s="4" t="s">
        <v>306</v>
      </c>
      <c r="C219" s="29">
        <v>0</v>
      </c>
      <c r="D219" s="29">
        <v>1</v>
      </c>
      <c r="E219" s="34" t="str">
        <f t="shared" si="23"/>
        <v/>
      </c>
      <c r="F219" s="34">
        <f t="shared" si="24"/>
        <v>5.5555555555555556E-4</v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2</v>
      </c>
      <c r="E220" s="34" t="str">
        <f t="shared" si="23"/>
        <v/>
      </c>
      <c r="F220" s="34">
        <f t="shared" si="24"/>
        <v>1.1111111111111111E-3</v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1</v>
      </c>
      <c r="E221" s="34" t="str">
        <f t="shared" si="23"/>
        <v/>
      </c>
      <c r="F221" s="34">
        <f t="shared" si="24"/>
        <v>5.5555555555555556E-4</v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2</v>
      </c>
      <c r="D222" s="29">
        <v>4</v>
      </c>
      <c r="E222" s="34">
        <f t="shared" si="23"/>
        <v>3.663003663003663E-3</v>
      </c>
      <c r="F222" s="34">
        <f t="shared" si="24"/>
        <v>2.2222222222222222E-3</v>
      </c>
      <c r="G222" s="31">
        <f t="shared" si="25"/>
        <v>1</v>
      </c>
      <c r="H222" s="26">
        <f t="shared" si="26"/>
        <v>3.663003663003663E-3</v>
      </c>
    </row>
    <row r="223" spans="2:8" s="17" customFormat="1" ht="30" x14ac:dyDescent="0.2">
      <c r="B223" s="4" t="s">
        <v>526</v>
      </c>
      <c r="C223" s="29">
        <v>0</v>
      </c>
      <c r="D223" s="29">
        <v>7</v>
      </c>
      <c r="E223" s="34" t="str">
        <f t="shared" si="23"/>
        <v/>
      </c>
      <c r="F223" s="34">
        <f t="shared" si="24"/>
        <v>3.8888888888888888E-3</v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2</v>
      </c>
      <c r="D226" s="29">
        <v>5</v>
      </c>
      <c r="E226" s="34">
        <f t="shared" si="23"/>
        <v>3.663003663003663E-3</v>
      </c>
      <c r="F226" s="34">
        <f t="shared" si="24"/>
        <v>2.7777777777777779E-3</v>
      </c>
      <c r="G226" s="31">
        <f t="shared" si="25"/>
        <v>1.5</v>
      </c>
      <c r="H226" s="26">
        <f t="shared" si="26"/>
        <v>5.4945054945054941E-3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2</v>
      </c>
      <c r="D228" s="29">
        <v>4</v>
      </c>
      <c r="E228" s="34">
        <f t="shared" si="23"/>
        <v>3.663003663003663E-3</v>
      </c>
      <c r="F228" s="34">
        <f t="shared" si="24"/>
        <v>2.2222222222222222E-3</v>
      </c>
      <c r="G228" s="31">
        <f t="shared" si="25"/>
        <v>1</v>
      </c>
      <c r="H228" s="26">
        <f t="shared" si="26"/>
        <v>3.663003663003663E-3</v>
      </c>
    </row>
    <row r="229" spans="2:8" s="17" customFormat="1" ht="15" x14ac:dyDescent="0.2">
      <c r="B229" s="4" t="s">
        <v>311</v>
      </c>
      <c r="C229" s="29">
        <v>15</v>
      </c>
      <c r="D229" s="29">
        <v>31</v>
      </c>
      <c r="E229" s="34">
        <f t="shared" si="23"/>
        <v>2.7472527472527472E-2</v>
      </c>
      <c r="F229" s="34">
        <f t="shared" si="24"/>
        <v>1.7222222222222222E-2</v>
      </c>
      <c r="G229" s="31">
        <f t="shared" si="25"/>
        <v>1.0666666666666667</v>
      </c>
      <c r="H229" s="26">
        <f t="shared" si="26"/>
        <v>2.9304029304029304E-2</v>
      </c>
    </row>
    <row r="230" spans="2:8" s="17" customFormat="1" ht="15" x14ac:dyDescent="0.2">
      <c r="B230" s="4" t="s">
        <v>312</v>
      </c>
      <c r="C230" s="29">
        <v>1</v>
      </c>
      <c r="D230" s="29">
        <v>0</v>
      </c>
      <c r="E230" s="34">
        <f t="shared" si="23"/>
        <v>1.8315018315018315E-3</v>
      </c>
      <c r="F230" s="34" t="str">
        <f t="shared" si="24"/>
        <v/>
      </c>
      <c r="G230" s="31" t="str">
        <f t="shared" si="25"/>
        <v>0</v>
      </c>
      <c r="H230" s="26">
        <f t="shared" si="26"/>
        <v>0</v>
      </c>
    </row>
    <row r="231" spans="2:8" s="17" customFormat="1" ht="30" x14ac:dyDescent="0.2">
      <c r="B231" s="4" t="s">
        <v>313</v>
      </c>
      <c r="C231" s="29">
        <v>5</v>
      </c>
      <c r="D231" s="29">
        <v>10</v>
      </c>
      <c r="E231" s="34">
        <f t="shared" si="23"/>
        <v>9.1575091575091579E-3</v>
      </c>
      <c r="F231" s="34">
        <f t="shared" si="24"/>
        <v>5.5555555555555558E-3</v>
      </c>
      <c r="G231" s="31">
        <f t="shared" si="25"/>
        <v>1</v>
      </c>
      <c r="H231" s="26">
        <f t="shared" si="26"/>
        <v>9.1575091575091579E-3</v>
      </c>
    </row>
    <row r="232" spans="2:8" s="17" customFormat="1" ht="15" x14ac:dyDescent="0.2">
      <c r="B232" s="4" t="s">
        <v>77</v>
      </c>
      <c r="C232" s="29">
        <v>19</v>
      </c>
      <c r="D232" s="29">
        <v>18</v>
      </c>
      <c r="E232" s="34">
        <f t="shared" si="23"/>
        <v>3.47985347985348E-2</v>
      </c>
      <c r="F232" s="34">
        <f t="shared" si="24"/>
        <v>0.01</v>
      </c>
      <c r="G232" s="31">
        <f t="shared" si="25"/>
        <v>-5.2631578947368418E-2</v>
      </c>
      <c r="H232" s="26">
        <f t="shared" si="26"/>
        <v>-1.8315018315018315E-3</v>
      </c>
    </row>
    <row r="233" spans="2:8" s="17" customFormat="1" ht="15" x14ac:dyDescent="0.2">
      <c r="B233" s="4" t="s">
        <v>74</v>
      </c>
      <c r="C233" s="29">
        <v>0</v>
      </c>
      <c r="D233" s="29">
        <v>0</v>
      </c>
      <c r="E233" s="34" t="str">
        <f t="shared" si="23"/>
        <v/>
      </c>
      <c r="F233" s="34" t="str">
        <f t="shared" si="24"/>
        <v/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1</v>
      </c>
      <c r="D234" s="29">
        <v>0</v>
      </c>
      <c r="E234" s="34">
        <f t="shared" si="23"/>
        <v>1.8315018315018315E-3</v>
      </c>
      <c r="F234" s="34" t="str">
        <f t="shared" si="24"/>
        <v/>
      </c>
      <c r="G234" s="31" t="str">
        <f t="shared" si="25"/>
        <v>0</v>
      </c>
      <c r="H234" s="26">
        <f t="shared" si="26"/>
        <v>0</v>
      </c>
    </row>
    <row r="235" spans="2:8" s="17" customFormat="1" ht="15" x14ac:dyDescent="0.2">
      <c r="B235" s="4" t="s">
        <v>314</v>
      </c>
      <c r="C235" s="29">
        <v>4</v>
      </c>
      <c r="D235" s="29">
        <v>23</v>
      </c>
      <c r="E235" s="34">
        <f t="shared" si="23"/>
        <v>7.326007326007326E-3</v>
      </c>
      <c r="F235" s="34">
        <f t="shared" si="24"/>
        <v>1.2777777777777779E-2</v>
      </c>
      <c r="G235" s="31">
        <f t="shared" si="25"/>
        <v>4.75</v>
      </c>
      <c r="H235" s="26">
        <f t="shared" si="26"/>
        <v>3.47985347985348E-2</v>
      </c>
    </row>
    <row r="236" spans="2:8" s="17" customFormat="1" ht="15" x14ac:dyDescent="0.2">
      <c r="B236" s="4" t="s">
        <v>315</v>
      </c>
      <c r="C236" s="29">
        <v>1</v>
      </c>
      <c r="D236" s="29">
        <v>0</v>
      </c>
      <c r="E236" s="34">
        <f t="shared" si="23"/>
        <v>1.8315018315018315E-3</v>
      </c>
      <c r="F236" s="34" t="str">
        <f t="shared" si="24"/>
        <v/>
      </c>
      <c r="G236" s="31" t="str">
        <f t="shared" si="25"/>
        <v>0</v>
      </c>
      <c r="H236" s="26">
        <f t="shared" si="26"/>
        <v>0</v>
      </c>
    </row>
    <row r="237" spans="2:8" s="17" customFormat="1" ht="15" x14ac:dyDescent="0.2">
      <c r="B237" s="4" t="s">
        <v>80</v>
      </c>
      <c r="C237" s="29">
        <v>3</v>
      </c>
      <c r="D237" s="29">
        <v>9</v>
      </c>
      <c r="E237" s="34">
        <f t="shared" si="23"/>
        <v>5.4945054945054949E-3</v>
      </c>
      <c r="F237" s="34">
        <f t="shared" si="24"/>
        <v>5.0000000000000001E-3</v>
      </c>
      <c r="G237" s="31">
        <f t="shared" si="25"/>
        <v>2</v>
      </c>
      <c r="H237" s="26">
        <f t="shared" si="26"/>
        <v>1.098901098901099E-2</v>
      </c>
    </row>
    <row r="238" spans="2:8" s="17" customFormat="1" ht="30" x14ac:dyDescent="0.2">
      <c r="B238" s="4" t="s">
        <v>85</v>
      </c>
      <c r="C238" s="29">
        <v>22</v>
      </c>
      <c r="D238" s="29">
        <v>74</v>
      </c>
      <c r="E238" s="34">
        <f t="shared" si="23"/>
        <v>4.0293040293040296E-2</v>
      </c>
      <c r="F238" s="34">
        <f t="shared" si="24"/>
        <v>4.1111111111111112E-2</v>
      </c>
      <c r="G238" s="31">
        <f t="shared" si="25"/>
        <v>2.3636363636363638</v>
      </c>
      <c r="H238" s="26">
        <f t="shared" si="26"/>
        <v>9.5238095238095247E-2</v>
      </c>
    </row>
    <row r="239" spans="2:8" s="17" customFormat="1" ht="15" x14ac:dyDescent="0.2">
      <c r="B239" s="4" t="s">
        <v>81</v>
      </c>
      <c r="C239" s="29">
        <v>2</v>
      </c>
      <c r="D239" s="29">
        <v>51</v>
      </c>
      <c r="E239" s="34">
        <f t="shared" si="23"/>
        <v>3.663003663003663E-3</v>
      </c>
      <c r="F239" s="34">
        <f t="shared" si="24"/>
        <v>2.8333333333333332E-2</v>
      </c>
      <c r="G239" s="31">
        <f t="shared" si="25"/>
        <v>24.5</v>
      </c>
      <c r="H239" s="26">
        <f t="shared" si="26"/>
        <v>8.9743589743589744E-2</v>
      </c>
    </row>
    <row r="240" spans="2:8" s="17" customFormat="1" ht="15" x14ac:dyDescent="0.2">
      <c r="B240" s="4" t="s">
        <v>316</v>
      </c>
      <c r="C240" s="29">
        <v>0</v>
      </c>
      <c r="D240" s="29">
        <v>13</v>
      </c>
      <c r="E240" s="34" t="str">
        <f t="shared" si="23"/>
        <v/>
      </c>
      <c r="F240" s="34">
        <f t="shared" si="24"/>
        <v>7.2222222222222219E-3</v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1</v>
      </c>
      <c r="E242" s="34" t="str">
        <f t="shared" si="23"/>
        <v/>
      </c>
      <c r="F242" s="34">
        <f t="shared" si="24"/>
        <v>5.5555555555555556E-4</v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2</v>
      </c>
      <c r="D243" s="29">
        <v>0</v>
      </c>
      <c r="E243" s="34">
        <f t="shared" si="23"/>
        <v>3.663003663003663E-3</v>
      </c>
      <c r="F243" s="34" t="str">
        <f t="shared" si="24"/>
        <v/>
      </c>
      <c r="G243" s="31" t="str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29">
        <v>5</v>
      </c>
      <c r="D244" s="29">
        <v>5</v>
      </c>
      <c r="E244" s="34">
        <f t="shared" si="23"/>
        <v>9.1575091575091579E-3</v>
      </c>
      <c r="F244" s="34">
        <f t="shared" si="24"/>
        <v>2.7777777777777779E-3</v>
      </c>
      <c r="G244" s="31">
        <f t="shared" si="25"/>
        <v>0</v>
      </c>
      <c r="H244" s="26">
        <f t="shared" si="26"/>
        <v>0</v>
      </c>
    </row>
    <row r="245" spans="2:8" s="17" customFormat="1" ht="15" x14ac:dyDescent="0.2">
      <c r="B245" s="4" t="s">
        <v>84</v>
      </c>
      <c r="C245" s="29">
        <v>16</v>
      </c>
      <c r="D245" s="29">
        <v>14</v>
      </c>
      <c r="E245" s="34">
        <f t="shared" si="23"/>
        <v>2.9304029304029304E-2</v>
      </c>
      <c r="F245" s="34">
        <f t="shared" si="24"/>
        <v>7.7777777777777776E-3</v>
      </c>
      <c r="G245" s="31">
        <f t="shared" si="25"/>
        <v>-0.125</v>
      </c>
      <c r="H245" s="26">
        <f t="shared" si="26"/>
        <v>-3.663003663003663E-3</v>
      </c>
    </row>
    <row r="246" spans="2:8" s="17" customFormat="1" ht="15" x14ac:dyDescent="0.2">
      <c r="B246" s="4" t="s">
        <v>318</v>
      </c>
      <c r="C246" s="29">
        <v>3</v>
      </c>
      <c r="D246" s="29">
        <v>11</v>
      </c>
      <c r="E246" s="34">
        <f t="shared" si="23"/>
        <v>5.4945054945054949E-3</v>
      </c>
      <c r="F246" s="34">
        <f t="shared" si="24"/>
        <v>6.1111111111111114E-3</v>
      </c>
      <c r="G246" s="31">
        <f t="shared" si="25"/>
        <v>2.6666666666666665</v>
      </c>
      <c r="H246" s="26">
        <f t="shared" si="26"/>
        <v>1.4652014652014652E-2</v>
      </c>
    </row>
    <row r="247" spans="2:8" s="17" customFormat="1" ht="15" x14ac:dyDescent="0.2">
      <c r="B247" s="4" t="s">
        <v>319</v>
      </c>
      <c r="C247" s="29">
        <v>40</v>
      </c>
      <c r="D247" s="29">
        <v>33</v>
      </c>
      <c r="E247" s="34">
        <f t="shared" si="23"/>
        <v>7.3260073260073263E-2</v>
      </c>
      <c r="F247" s="34">
        <f t="shared" si="24"/>
        <v>1.8333333333333333E-2</v>
      </c>
      <c r="G247" s="31">
        <f t="shared" si="25"/>
        <v>-0.17499999999999999</v>
      </c>
      <c r="H247" s="26">
        <f t="shared" si="26"/>
        <v>-1.282051282051282E-2</v>
      </c>
    </row>
    <row r="248" spans="2:8" s="17" customFormat="1" ht="15" x14ac:dyDescent="0.2">
      <c r="B248" s="4" t="s">
        <v>86</v>
      </c>
      <c r="C248" s="29">
        <v>4</v>
      </c>
      <c r="D248" s="29">
        <v>26</v>
      </c>
      <c r="E248" s="34">
        <f t="shared" si="23"/>
        <v>7.326007326007326E-3</v>
      </c>
      <c r="F248" s="34">
        <f t="shared" si="24"/>
        <v>1.4444444444444444E-2</v>
      </c>
      <c r="G248" s="31">
        <f t="shared" si="25"/>
        <v>5.5</v>
      </c>
      <c r="H248" s="26">
        <f t="shared" si="26"/>
        <v>4.0293040293040296E-2</v>
      </c>
    </row>
    <row r="249" spans="2:8" s="17" customFormat="1" ht="15" x14ac:dyDescent="0.2">
      <c r="B249" s="4" t="s">
        <v>87</v>
      </c>
      <c r="C249" s="29">
        <v>6</v>
      </c>
      <c r="D249" s="29">
        <v>54</v>
      </c>
      <c r="E249" s="34">
        <f t="shared" si="23"/>
        <v>1.098901098901099E-2</v>
      </c>
      <c r="F249" s="34">
        <f t="shared" si="24"/>
        <v>0.03</v>
      </c>
      <c r="G249" s="31">
        <f t="shared" si="25"/>
        <v>8</v>
      </c>
      <c r="H249" s="26">
        <f t="shared" si="26"/>
        <v>8.7912087912087919E-2</v>
      </c>
    </row>
    <row r="250" spans="2:8" s="17" customFormat="1" ht="15" x14ac:dyDescent="0.2">
      <c r="B250" s="4" t="s">
        <v>82</v>
      </c>
      <c r="C250" s="29">
        <v>3</v>
      </c>
      <c r="D250" s="29">
        <v>1</v>
      </c>
      <c r="E250" s="34">
        <f t="shared" si="23"/>
        <v>5.4945054945054949E-3</v>
      </c>
      <c r="F250" s="34">
        <f t="shared" si="24"/>
        <v>5.5555555555555556E-4</v>
      </c>
      <c r="G250" s="31">
        <f t="shared" si="25"/>
        <v>-0.66666666666666663</v>
      </c>
      <c r="H250" s="26">
        <f t="shared" si="26"/>
        <v>-3.663003663003663E-3</v>
      </c>
    </row>
    <row r="251" spans="2:8" s="17" customFormat="1" ht="15" x14ac:dyDescent="0.2">
      <c r="B251" s="4" t="s">
        <v>320</v>
      </c>
      <c r="C251" s="29">
        <v>0</v>
      </c>
      <c r="D251" s="29">
        <v>1</v>
      </c>
      <c r="E251" s="34" t="str">
        <f t="shared" si="23"/>
        <v/>
      </c>
      <c r="F251" s="34">
        <f t="shared" si="24"/>
        <v>5.5555555555555556E-4</v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1</v>
      </c>
      <c r="E252" s="34" t="str">
        <f t="shared" si="23"/>
        <v/>
      </c>
      <c r="F252" s="34">
        <f t="shared" si="24"/>
        <v>5.5555555555555556E-4</v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4</v>
      </c>
      <c r="D253" s="29">
        <v>11</v>
      </c>
      <c r="E253" s="34">
        <f t="shared" si="23"/>
        <v>7.326007326007326E-3</v>
      </c>
      <c r="F253" s="34">
        <f t="shared" si="24"/>
        <v>6.1111111111111114E-3</v>
      </c>
      <c r="G253" s="31">
        <f t="shared" si="25"/>
        <v>1.75</v>
      </c>
      <c r="H253" s="26">
        <f t="shared" si="26"/>
        <v>1.282051282051282E-2</v>
      </c>
    </row>
    <row r="254" spans="2:8" s="17" customFormat="1" ht="15" x14ac:dyDescent="0.2">
      <c r="B254" s="4" t="s">
        <v>323</v>
      </c>
      <c r="C254" s="29">
        <v>0</v>
      </c>
      <c r="D254" s="29">
        <v>4</v>
      </c>
      <c r="E254" s="34" t="str">
        <f t="shared" si="23"/>
        <v/>
      </c>
      <c r="F254" s="34">
        <f t="shared" si="24"/>
        <v>2.2222222222222222E-3</v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82</v>
      </c>
      <c r="D256" s="29">
        <v>187</v>
      </c>
      <c r="E256" s="34">
        <f t="shared" si="23"/>
        <v>0.15018315018315018</v>
      </c>
      <c r="F256" s="34">
        <f t="shared" si="24"/>
        <v>0.10388888888888889</v>
      </c>
      <c r="G256" s="31">
        <f t="shared" si="25"/>
        <v>1.2804878048780488</v>
      </c>
      <c r="H256" s="26">
        <f t="shared" si="26"/>
        <v>0.19230769230769229</v>
      </c>
    </row>
    <row r="257" spans="2:8" s="17" customFormat="1" ht="15" x14ac:dyDescent="0.2">
      <c r="B257" s="4" t="s">
        <v>325</v>
      </c>
      <c r="C257" s="29">
        <v>0</v>
      </c>
      <c r="D257" s="29">
        <v>4</v>
      </c>
      <c r="E257" s="34" t="str">
        <f t="shared" si="23"/>
        <v/>
      </c>
      <c r="F257" s="34">
        <f t="shared" si="24"/>
        <v>2.2222222222222222E-3</v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1</v>
      </c>
      <c r="D258" s="29">
        <v>3</v>
      </c>
      <c r="E258" s="34">
        <f t="shared" si="23"/>
        <v>1.8315018315018315E-3</v>
      </c>
      <c r="F258" s="34">
        <f t="shared" si="24"/>
        <v>1.6666666666666668E-3</v>
      </c>
      <c r="G258" s="31">
        <f t="shared" si="25"/>
        <v>2</v>
      </c>
      <c r="H258" s="26">
        <f t="shared" si="26"/>
        <v>3.663003663003663E-3</v>
      </c>
    </row>
    <row r="259" spans="2:8" s="17" customFormat="1" ht="15" x14ac:dyDescent="0.2">
      <c r="B259" s="4" t="s">
        <v>327</v>
      </c>
      <c r="C259" s="29">
        <v>0</v>
      </c>
      <c r="D259" s="29">
        <v>12</v>
      </c>
      <c r="E259" s="34" t="str">
        <f t="shared" si="23"/>
        <v/>
      </c>
      <c r="F259" s="34">
        <f t="shared" si="24"/>
        <v>6.6666666666666671E-3</v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2</v>
      </c>
      <c r="D262" s="29">
        <v>6</v>
      </c>
      <c r="E262" s="34">
        <f t="shared" si="23"/>
        <v>3.663003663003663E-3</v>
      </c>
      <c r="F262" s="34">
        <f t="shared" si="24"/>
        <v>3.3333333333333335E-3</v>
      </c>
      <c r="G262" s="31">
        <f t="shared" si="25"/>
        <v>2</v>
      </c>
      <c r="H262" s="26">
        <f t="shared" si="26"/>
        <v>7.326007326007326E-3</v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3</v>
      </c>
      <c r="E264" s="34" t="str">
        <f t="shared" si="23"/>
        <v/>
      </c>
      <c r="F264" s="34">
        <f t="shared" si="24"/>
        <v>1.6666666666666668E-3</v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2</v>
      </c>
      <c r="D266" s="29">
        <v>8</v>
      </c>
      <c r="E266" s="34">
        <f t="shared" si="23"/>
        <v>3.663003663003663E-3</v>
      </c>
      <c r="F266" s="34">
        <f t="shared" si="24"/>
        <v>4.4444444444444444E-3</v>
      </c>
      <c r="G266" s="31">
        <f t="shared" si="25"/>
        <v>3</v>
      </c>
      <c r="H266" s="26">
        <f t="shared" si="26"/>
        <v>1.0989010989010988E-2</v>
      </c>
    </row>
    <row r="267" spans="2:8" s="17" customFormat="1" ht="30" x14ac:dyDescent="0.2">
      <c r="B267" s="4" t="s">
        <v>333</v>
      </c>
      <c r="C267" s="29">
        <v>0</v>
      </c>
      <c r="D267" s="29">
        <v>2</v>
      </c>
      <c r="E267" s="34" t="str">
        <f t="shared" si="23"/>
        <v/>
      </c>
      <c r="F267" s="34">
        <f t="shared" si="24"/>
        <v>1.1111111111111111E-3</v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4</v>
      </c>
      <c r="D268" s="29">
        <v>7</v>
      </c>
      <c r="E268" s="34">
        <f t="shared" si="23"/>
        <v>7.326007326007326E-3</v>
      </c>
      <c r="F268" s="34">
        <f t="shared" si="24"/>
        <v>3.8888888888888888E-3</v>
      </c>
      <c r="G268" s="31">
        <f t="shared" si="25"/>
        <v>0.75</v>
      </c>
      <c r="H268" s="26">
        <f t="shared" si="26"/>
        <v>5.4945054945054941E-3</v>
      </c>
    </row>
    <row r="269" spans="2:8" s="17" customFormat="1" ht="30" x14ac:dyDescent="0.2">
      <c r="B269" s="4" t="s">
        <v>335</v>
      </c>
      <c r="C269" s="29">
        <v>0</v>
      </c>
      <c r="D269" s="29">
        <v>1</v>
      </c>
      <c r="E269" s="34" t="str">
        <f t="shared" si="23"/>
        <v/>
      </c>
      <c r="F269" s="34">
        <f t="shared" si="24"/>
        <v>5.5555555555555556E-4</v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1</v>
      </c>
      <c r="D270" s="29">
        <v>0</v>
      </c>
      <c r="E270" s="34">
        <f t="shared" si="23"/>
        <v>1.8315018315018315E-3</v>
      </c>
      <c r="F270" s="34" t="str">
        <f t="shared" si="24"/>
        <v/>
      </c>
      <c r="G270" s="31" t="str">
        <f t="shared" si="25"/>
        <v>0</v>
      </c>
      <c r="H270" s="26">
        <f t="shared" si="26"/>
        <v>0</v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2</v>
      </c>
      <c r="E272" s="34" t="str">
        <f t="shared" si="23"/>
        <v/>
      </c>
      <c r="F272" s="34">
        <f t="shared" si="24"/>
        <v>1.1111111111111111E-3</v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4</v>
      </c>
      <c r="D273" s="29">
        <v>3</v>
      </c>
      <c r="E273" s="34">
        <f t="shared" si="23"/>
        <v>7.326007326007326E-3</v>
      </c>
      <c r="F273" s="34">
        <f t="shared" si="24"/>
        <v>1.6666666666666668E-3</v>
      </c>
      <c r="G273" s="31">
        <f t="shared" si="25"/>
        <v>-0.25</v>
      </c>
      <c r="H273" s="26">
        <f t="shared" si="26"/>
        <v>-1.8315018315018315E-3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1</v>
      </c>
      <c r="D276" s="29">
        <v>0</v>
      </c>
      <c r="E276" s="34">
        <f t="shared" si="23"/>
        <v>1.8315018315018315E-3</v>
      </c>
      <c r="F276" s="34" t="str">
        <f t="shared" si="24"/>
        <v/>
      </c>
      <c r="G276" s="31" t="str">
        <f t="shared" si="25"/>
        <v>0</v>
      </c>
      <c r="H276" s="26">
        <f t="shared" si="26"/>
        <v>0</v>
      </c>
    </row>
    <row r="277" spans="2:8" s="17" customFormat="1" ht="15" x14ac:dyDescent="0.2">
      <c r="B277" s="4" t="s">
        <v>340</v>
      </c>
      <c r="C277" s="29">
        <v>1</v>
      </c>
      <c r="D277" s="29">
        <v>0</v>
      </c>
      <c r="E277" s="34">
        <f t="shared" si="23"/>
        <v>1.8315018315018315E-3</v>
      </c>
      <c r="F277" s="34" t="str">
        <f t="shared" si="24"/>
        <v/>
      </c>
      <c r="G277" s="31" t="str">
        <f t="shared" si="25"/>
        <v>0</v>
      </c>
      <c r="H277" s="26">
        <f t="shared" si="26"/>
        <v>0</v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2</v>
      </c>
      <c r="E281" s="34" t="str">
        <f t="shared" ref="E281:E288" si="27">+IF(C281=0,"",C281/C$151)</f>
        <v/>
      </c>
      <c r="F281" s="34">
        <f t="shared" ref="F281:F288" si="28">+IF(D281=0,"",D281/D$151)</f>
        <v>1.1111111111111111E-3</v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1</v>
      </c>
      <c r="E283" s="34" t="str">
        <f t="shared" si="27"/>
        <v/>
      </c>
      <c r="F283" s="34">
        <f t="shared" si="28"/>
        <v>5.5555555555555556E-4</v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6</v>
      </c>
      <c r="E286" s="34" t="str">
        <f t="shared" si="27"/>
        <v/>
      </c>
      <c r="F286" s="34">
        <f t="shared" si="28"/>
        <v>3.3333333333333335E-3</v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9463</v>
      </c>
      <c r="D294" s="21">
        <f>SUM(D295:D499)</f>
        <v>6002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-0.36574025150586492</v>
      </c>
      <c r="H294" s="22">
        <f>+IF(OR(AND(E294=""),(G294="")),"",E294*G294)</f>
        <v>-0.36574025150586492</v>
      </c>
    </row>
    <row r="295" spans="2:8" s="17" customFormat="1" ht="15" x14ac:dyDescent="0.2">
      <c r="B295" s="3" t="s">
        <v>100</v>
      </c>
      <c r="C295" s="29">
        <v>40</v>
      </c>
      <c r="D295" s="29">
        <v>52</v>
      </c>
      <c r="E295" s="34">
        <f>+IF(C295=0,"",C295/C$294)</f>
        <v>4.2269893268519496E-3</v>
      </c>
      <c r="F295" s="34">
        <f>+IF(D295=0,"",D295/D$294)</f>
        <v>8.6637787404198596E-3</v>
      </c>
      <c r="G295" s="31">
        <f>+IF(OR(AND(D295=0),(C295=0)),"0",((D295-C295)/C295))</f>
        <v>0.3</v>
      </c>
      <c r="H295" s="26">
        <f>+IF(OR(AND(E295=""),(G295="")),"",E295*G295)</f>
        <v>1.2680967980555847E-3</v>
      </c>
    </row>
    <row r="296" spans="2:8" s="17" customFormat="1" ht="15" x14ac:dyDescent="0.2">
      <c r="B296" s="3" t="s">
        <v>113</v>
      </c>
      <c r="C296" s="29">
        <v>11</v>
      </c>
      <c r="D296" s="29">
        <v>4</v>
      </c>
      <c r="E296" s="34">
        <f t="shared" ref="E296:E359" si="31">+IF(C296=0,"",C296/C$294)</f>
        <v>1.1624220648842861E-3</v>
      </c>
      <c r="F296" s="34">
        <f t="shared" ref="F296:F359" si="32">+IF(D296=0,"",D296/D$294)</f>
        <v>6.6644451849383541E-4</v>
      </c>
      <c r="G296" s="31">
        <f t="shared" ref="G296:G359" si="33">+IF(OR(AND(D296=0),(C296=0)),"0",((D296-C296)/C296))</f>
        <v>-0.63636363636363635</v>
      </c>
      <c r="H296" s="26">
        <f t="shared" ref="H296:H359" si="34">+IF(OR(AND(E296=""),(G296="")),"",E296*G296)</f>
        <v>-7.3972313219909116E-4</v>
      </c>
    </row>
    <row r="297" spans="2:8" s="17" customFormat="1" ht="15" x14ac:dyDescent="0.2">
      <c r="B297" s="3" t="s">
        <v>104</v>
      </c>
      <c r="C297" s="29">
        <v>13</v>
      </c>
      <c r="D297" s="29">
        <v>27</v>
      </c>
      <c r="E297" s="34">
        <f t="shared" si="31"/>
        <v>1.3737715312268836E-3</v>
      </c>
      <c r="F297" s="34">
        <f t="shared" si="32"/>
        <v>4.498500499833389E-3</v>
      </c>
      <c r="G297" s="31">
        <f t="shared" si="33"/>
        <v>1.0769230769230769</v>
      </c>
      <c r="H297" s="26">
        <f t="shared" si="34"/>
        <v>1.4794462643981823E-3</v>
      </c>
    </row>
    <row r="298" spans="2:8" s="17" customFormat="1" ht="15" x14ac:dyDescent="0.2">
      <c r="B298" s="3" t="s">
        <v>95</v>
      </c>
      <c r="C298" s="29">
        <v>6</v>
      </c>
      <c r="D298" s="29">
        <v>9</v>
      </c>
      <c r="E298" s="34">
        <f t="shared" si="31"/>
        <v>6.3404839902779248E-4</v>
      </c>
      <c r="F298" s="34">
        <f t="shared" si="32"/>
        <v>1.4995001666111296E-3</v>
      </c>
      <c r="G298" s="31">
        <f t="shared" si="33"/>
        <v>0.5</v>
      </c>
      <c r="H298" s="26">
        <f t="shared" si="34"/>
        <v>3.1702419951389624E-4</v>
      </c>
    </row>
    <row r="299" spans="2:8" s="17" customFormat="1" ht="15" x14ac:dyDescent="0.2">
      <c r="B299" s="3" t="s">
        <v>112</v>
      </c>
      <c r="C299" s="29">
        <v>0</v>
      </c>
      <c r="D299" s="29">
        <v>1</v>
      </c>
      <c r="E299" s="34" t="str">
        <f t="shared" si="31"/>
        <v/>
      </c>
      <c r="F299" s="34">
        <f t="shared" si="32"/>
        <v>1.6661112962345885E-4</v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48</v>
      </c>
      <c r="D301" s="29">
        <v>69</v>
      </c>
      <c r="E301" s="34">
        <f t="shared" si="31"/>
        <v>5.0723871922223399E-3</v>
      </c>
      <c r="F301" s="34">
        <f t="shared" si="32"/>
        <v>1.149616794401866E-2</v>
      </c>
      <c r="G301" s="31">
        <f t="shared" si="33"/>
        <v>0.4375</v>
      </c>
      <c r="H301" s="26">
        <f t="shared" si="34"/>
        <v>2.2191693965972737E-3</v>
      </c>
    </row>
    <row r="302" spans="2:8" s="17" customFormat="1" ht="15" x14ac:dyDescent="0.2">
      <c r="B302" s="3" t="s">
        <v>109</v>
      </c>
      <c r="C302" s="29">
        <v>26</v>
      </c>
      <c r="D302" s="29">
        <v>12</v>
      </c>
      <c r="E302" s="34">
        <f t="shared" si="31"/>
        <v>2.7475430624537673E-3</v>
      </c>
      <c r="F302" s="34">
        <f t="shared" si="32"/>
        <v>1.9993335554815061E-3</v>
      </c>
      <c r="G302" s="31">
        <f t="shared" si="33"/>
        <v>-0.53846153846153844</v>
      </c>
      <c r="H302" s="26">
        <f t="shared" si="34"/>
        <v>-1.4794462643981823E-3</v>
      </c>
    </row>
    <row r="303" spans="2:8" s="17" customFormat="1" ht="30" x14ac:dyDescent="0.2">
      <c r="B303" s="3" t="s">
        <v>108</v>
      </c>
      <c r="C303" s="29">
        <v>8</v>
      </c>
      <c r="D303" s="29">
        <v>24</v>
      </c>
      <c r="E303" s="34">
        <f t="shared" si="31"/>
        <v>8.4539786537038994E-4</v>
      </c>
      <c r="F303" s="34">
        <f t="shared" si="32"/>
        <v>3.9986671109630122E-3</v>
      </c>
      <c r="G303" s="31">
        <f t="shared" si="33"/>
        <v>2</v>
      </c>
      <c r="H303" s="26">
        <f t="shared" si="34"/>
        <v>1.6907957307407799E-3</v>
      </c>
    </row>
    <row r="304" spans="2:8" s="17" customFormat="1" ht="15" x14ac:dyDescent="0.2">
      <c r="B304" s="3" t="s">
        <v>107</v>
      </c>
      <c r="C304" s="29">
        <v>6</v>
      </c>
      <c r="D304" s="29">
        <v>24</v>
      </c>
      <c r="E304" s="34">
        <f t="shared" si="31"/>
        <v>6.3404839902779248E-4</v>
      </c>
      <c r="F304" s="34">
        <f t="shared" si="32"/>
        <v>3.9986671109630122E-3</v>
      </c>
      <c r="G304" s="31">
        <f t="shared" si="33"/>
        <v>3</v>
      </c>
      <c r="H304" s="26">
        <f t="shared" si="34"/>
        <v>1.9021451970833774E-3</v>
      </c>
    </row>
    <row r="305" spans="2:8" s="17" customFormat="1" ht="15" x14ac:dyDescent="0.2">
      <c r="B305" s="3" t="s">
        <v>351</v>
      </c>
      <c r="C305" s="29">
        <v>0</v>
      </c>
      <c r="D305" s="29">
        <v>14</v>
      </c>
      <c r="E305" s="34" t="str">
        <f t="shared" si="31"/>
        <v/>
      </c>
      <c r="F305" s="34">
        <f t="shared" si="32"/>
        <v>2.3325558147284237E-3</v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2</v>
      </c>
      <c r="E306" s="34" t="str">
        <f t="shared" si="31"/>
        <v/>
      </c>
      <c r="F306" s="34">
        <f t="shared" si="32"/>
        <v>3.332222592469177E-4</v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87</v>
      </c>
      <c r="D307" s="29">
        <v>35</v>
      </c>
      <c r="E307" s="34">
        <f t="shared" si="31"/>
        <v>9.1937017859029906E-3</v>
      </c>
      <c r="F307" s="34">
        <f t="shared" si="32"/>
        <v>5.83138953682106E-3</v>
      </c>
      <c r="G307" s="31">
        <f t="shared" si="33"/>
        <v>-0.5977011494252874</v>
      </c>
      <c r="H307" s="26">
        <f t="shared" si="34"/>
        <v>-5.4950861249075354E-3</v>
      </c>
    </row>
    <row r="308" spans="2:8" s="17" customFormat="1" ht="15" x14ac:dyDescent="0.2">
      <c r="B308" s="3" t="s">
        <v>99</v>
      </c>
      <c r="C308" s="29">
        <v>12</v>
      </c>
      <c r="D308" s="29">
        <v>37</v>
      </c>
      <c r="E308" s="34">
        <f t="shared" si="31"/>
        <v>1.268096798055585E-3</v>
      </c>
      <c r="F308" s="34">
        <f t="shared" si="32"/>
        <v>6.1646117960679776E-3</v>
      </c>
      <c r="G308" s="31">
        <f t="shared" si="33"/>
        <v>2.0833333333333335</v>
      </c>
      <c r="H308" s="26">
        <f t="shared" si="34"/>
        <v>2.6418683292824688E-3</v>
      </c>
    </row>
    <row r="309" spans="2:8" s="17" customFormat="1" ht="15" x14ac:dyDescent="0.2">
      <c r="B309" s="3" t="s">
        <v>96</v>
      </c>
      <c r="C309" s="29">
        <v>1</v>
      </c>
      <c r="D309" s="29">
        <v>2</v>
      </c>
      <c r="E309" s="34">
        <f t="shared" si="31"/>
        <v>1.0567473317129874E-4</v>
      </c>
      <c r="F309" s="34">
        <f t="shared" si="32"/>
        <v>3.332222592469177E-4</v>
      </c>
      <c r="G309" s="31">
        <f t="shared" si="33"/>
        <v>1</v>
      </c>
      <c r="H309" s="26">
        <f t="shared" si="34"/>
        <v>1.0567473317129874E-4</v>
      </c>
    </row>
    <row r="310" spans="2:8" s="17" customFormat="1" ht="15" x14ac:dyDescent="0.2">
      <c r="B310" s="3" t="s">
        <v>106</v>
      </c>
      <c r="C310" s="29">
        <v>14</v>
      </c>
      <c r="D310" s="29">
        <v>74</v>
      </c>
      <c r="E310" s="34">
        <f t="shared" si="31"/>
        <v>1.4794462643981823E-3</v>
      </c>
      <c r="F310" s="34">
        <f t="shared" si="32"/>
        <v>1.2329223592135955E-2</v>
      </c>
      <c r="G310" s="31">
        <f t="shared" si="33"/>
        <v>4.2857142857142856</v>
      </c>
      <c r="H310" s="26">
        <f t="shared" si="34"/>
        <v>6.340483990277924E-3</v>
      </c>
    </row>
    <row r="311" spans="2:8" s="17" customFormat="1" ht="15" x14ac:dyDescent="0.2">
      <c r="B311" s="3" t="s">
        <v>102</v>
      </c>
      <c r="C311" s="29">
        <v>1</v>
      </c>
      <c r="D311" s="29">
        <v>39</v>
      </c>
      <c r="E311" s="34">
        <f t="shared" si="31"/>
        <v>1.0567473317129874E-4</v>
      </c>
      <c r="F311" s="34">
        <f t="shared" si="32"/>
        <v>6.4978340553148951E-3</v>
      </c>
      <c r="G311" s="31">
        <f t="shared" si="33"/>
        <v>38</v>
      </c>
      <c r="H311" s="26">
        <f t="shared" si="34"/>
        <v>4.0156398605093518E-3</v>
      </c>
    </row>
    <row r="312" spans="2:8" s="17" customFormat="1" ht="15" x14ac:dyDescent="0.2">
      <c r="B312" s="3" t="s">
        <v>97</v>
      </c>
      <c r="C312" s="29">
        <v>1</v>
      </c>
      <c r="D312" s="29">
        <v>2</v>
      </c>
      <c r="E312" s="34">
        <f t="shared" si="31"/>
        <v>1.0567473317129874E-4</v>
      </c>
      <c r="F312" s="34">
        <f t="shared" si="32"/>
        <v>3.332222592469177E-4</v>
      </c>
      <c r="G312" s="31">
        <f t="shared" si="33"/>
        <v>1</v>
      </c>
      <c r="H312" s="26">
        <f t="shared" si="34"/>
        <v>1.0567473317129874E-4</v>
      </c>
    </row>
    <row r="313" spans="2:8" s="17" customFormat="1" ht="15" x14ac:dyDescent="0.2">
      <c r="B313" s="3" t="s">
        <v>352</v>
      </c>
      <c r="C313" s="29">
        <v>1</v>
      </c>
      <c r="D313" s="29">
        <v>1</v>
      </c>
      <c r="E313" s="34">
        <f t="shared" si="31"/>
        <v>1.0567473317129874E-4</v>
      </c>
      <c r="F313" s="34">
        <f t="shared" si="32"/>
        <v>1.6661112962345885E-4</v>
      </c>
      <c r="G313" s="31">
        <f t="shared" si="33"/>
        <v>0</v>
      </c>
      <c r="H313" s="26">
        <f t="shared" si="34"/>
        <v>0</v>
      </c>
    </row>
    <row r="314" spans="2:8" s="17" customFormat="1" ht="15" x14ac:dyDescent="0.2">
      <c r="B314" s="3" t="s">
        <v>353</v>
      </c>
      <c r="C314" s="29">
        <v>7493</v>
      </c>
      <c r="D314" s="29">
        <v>3135</v>
      </c>
      <c r="E314" s="34">
        <f t="shared" si="31"/>
        <v>0.7918207756525415</v>
      </c>
      <c r="F314" s="34">
        <f t="shared" si="32"/>
        <v>0.52232589136954344</v>
      </c>
      <c r="G314" s="31">
        <f t="shared" si="33"/>
        <v>-0.58160950220205521</v>
      </c>
      <c r="H314" s="26">
        <f t="shared" si="34"/>
        <v>-0.46053048716051992</v>
      </c>
    </row>
    <row r="315" spans="2:8" s="17" customFormat="1" ht="15" x14ac:dyDescent="0.2">
      <c r="B315" s="3" t="s">
        <v>354</v>
      </c>
      <c r="C315" s="29">
        <v>6</v>
      </c>
      <c r="D315" s="29">
        <v>9</v>
      </c>
      <c r="E315" s="34">
        <f t="shared" si="31"/>
        <v>6.3404839902779248E-4</v>
      </c>
      <c r="F315" s="34">
        <f t="shared" si="32"/>
        <v>1.4995001666111296E-3</v>
      </c>
      <c r="G315" s="31">
        <f t="shared" si="33"/>
        <v>0.5</v>
      </c>
      <c r="H315" s="26">
        <f t="shared" si="34"/>
        <v>3.1702419951389624E-4</v>
      </c>
    </row>
    <row r="316" spans="2:8" s="17" customFormat="1" ht="15" x14ac:dyDescent="0.2">
      <c r="B316" s="3" t="s">
        <v>101</v>
      </c>
      <c r="C316" s="29">
        <v>0</v>
      </c>
      <c r="D316" s="29">
        <v>5</v>
      </c>
      <c r="E316" s="34" t="str">
        <f t="shared" si="31"/>
        <v/>
      </c>
      <c r="F316" s="34">
        <f t="shared" si="32"/>
        <v>8.3305564811729429E-4</v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17</v>
      </c>
      <c r="D317" s="29">
        <v>17</v>
      </c>
      <c r="E317" s="34">
        <f t="shared" si="31"/>
        <v>1.7964704639120786E-3</v>
      </c>
      <c r="F317" s="34">
        <f t="shared" si="32"/>
        <v>2.8323892035988004E-3</v>
      </c>
      <c r="G317" s="31">
        <f t="shared" si="33"/>
        <v>0</v>
      </c>
      <c r="H317" s="26">
        <f t="shared" si="34"/>
        <v>0</v>
      </c>
    </row>
    <row r="318" spans="2:8" s="17" customFormat="1" ht="15" x14ac:dyDescent="0.2">
      <c r="B318" s="3" t="s">
        <v>355</v>
      </c>
      <c r="C318" s="29">
        <v>80</v>
      </c>
      <c r="D318" s="29">
        <v>271</v>
      </c>
      <c r="E318" s="34">
        <f t="shared" si="31"/>
        <v>8.4539786537038992E-3</v>
      </c>
      <c r="F318" s="34">
        <f t="shared" si="32"/>
        <v>4.5151616127957345E-2</v>
      </c>
      <c r="G318" s="31">
        <f t="shared" si="33"/>
        <v>2.3875000000000002</v>
      </c>
      <c r="H318" s="26">
        <f t="shared" si="34"/>
        <v>2.0183874035718061E-2</v>
      </c>
    </row>
    <row r="319" spans="2:8" s="17" customFormat="1" ht="15" x14ac:dyDescent="0.2">
      <c r="B319" s="3" t="s">
        <v>115</v>
      </c>
      <c r="C319" s="29">
        <v>1</v>
      </c>
      <c r="D319" s="29">
        <v>15</v>
      </c>
      <c r="E319" s="34">
        <f t="shared" si="31"/>
        <v>1.0567473317129874E-4</v>
      </c>
      <c r="F319" s="34">
        <f t="shared" si="32"/>
        <v>2.4991669443518829E-3</v>
      </c>
      <c r="G319" s="31">
        <f t="shared" si="33"/>
        <v>14</v>
      </c>
      <c r="H319" s="26">
        <f t="shared" si="34"/>
        <v>1.4794462643981823E-3</v>
      </c>
    </row>
    <row r="320" spans="2:8" s="17" customFormat="1" ht="15" x14ac:dyDescent="0.2">
      <c r="B320" s="3" t="s">
        <v>114</v>
      </c>
      <c r="C320" s="29">
        <v>1</v>
      </c>
      <c r="D320" s="29">
        <v>0</v>
      </c>
      <c r="E320" s="34">
        <f t="shared" si="31"/>
        <v>1.0567473317129874E-4</v>
      </c>
      <c r="F320" s="34" t="str">
        <f t="shared" si="32"/>
        <v/>
      </c>
      <c r="G320" s="31" t="str">
        <f t="shared" si="33"/>
        <v>0</v>
      </c>
      <c r="H320" s="26">
        <f t="shared" si="34"/>
        <v>0</v>
      </c>
    </row>
    <row r="321" spans="2:8" s="17" customFormat="1" ht="15" x14ac:dyDescent="0.2">
      <c r="B321" s="3" t="s">
        <v>98</v>
      </c>
      <c r="C321" s="29">
        <v>2</v>
      </c>
      <c r="D321" s="29">
        <v>1</v>
      </c>
      <c r="E321" s="34">
        <f t="shared" si="31"/>
        <v>2.1134946634259749E-4</v>
      </c>
      <c r="F321" s="34">
        <f t="shared" si="32"/>
        <v>1.6661112962345885E-4</v>
      </c>
      <c r="G321" s="31">
        <f t="shared" si="33"/>
        <v>-0.5</v>
      </c>
      <c r="H321" s="26">
        <f t="shared" si="34"/>
        <v>-1.0567473317129874E-4</v>
      </c>
    </row>
    <row r="322" spans="2:8" s="17" customFormat="1" ht="15" x14ac:dyDescent="0.2">
      <c r="B322" s="3" t="s">
        <v>356</v>
      </c>
      <c r="C322" s="29">
        <v>1</v>
      </c>
      <c r="D322" s="29">
        <v>0</v>
      </c>
      <c r="E322" s="34">
        <f t="shared" si="31"/>
        <v>1.0567473317129874E-4</v>
      </c>
      <c r="F322" s="34" t="str">
        <f t="shared" si="32"/>
        <v/>
      </c>
      <c r="G322" s="31" t="str">
        <f t="shared" si="33"/>
        <v>0</v>
      </c>
      <c r="H322" s="26">
        <f t="shared" si="34"/>
        <v>0</v>
      </c>
    </row>
    <row r="323" spans="2:8" s="17" customFormat="1" ht="15" x14ac:dyDescent="0.2">
      <c r="B323" s="3" t="s">
        <v>472</v>
      </c>
      <c r="C323" s="29">
        <v>0</v>
      </c>
      <c r="D323" s="29">
        <v>0</v>
      </c>
      <c r="E323" s="34" t="str">
        <f t="shared" si="31"/>
        <v/>
      </c>
      <c r="F323" s="34" t="str">
        <f t="shared" si="32"/>
        <v/>
      </c>
      <c r="G323" s="31" t="str">
        <f t="shared" si="33"/>
        <v>0</v>
      </c>
      <c r="H323" s="26" t="str">
        <f t="shared" si="34"/>
        <v/>
      </c>
    </row>
    <row r="324" spans="2:8" s="17" customFormat="1" ht="15" x14ac:dyDescent="0.2">
      <c r="B324" s="3" t="s">
        <v>473</v>
      </c>
      <c r="C324" s="29">
        <v>3</v>
      </c>
      <c r="D324" s="29">
        <v>5</v>
      </c>
      <c r="E324" s="34">
        <f t="shared" si="31"/>
        <v>3.1702419951389624E-4</v>
      </c>
      <c r="F324" s="34">
        <f t="shared" si="32"/>
        <v>8.3305564811729429E-4</v>
      </c>
      <c r="G324" s="31">
        <f t="shared" si="33"/>
        <v>0.66666666666666663</v>
      </c>
      <c r="H324" s="26">
        <f t="shared" si="34"/>
        <v>2.1134946634259749E-4</v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72</v>
      </c>
      <c r="D326" s="29">
        <v>66</v>
      </c>
      <c r="E326" s="34">
        <f t="shared" si="31"/>
        <v>7.6085807883335098E-3</v>
      </c>
      <c r="F326" s="34">
        <f t="shared" si="32"/>
        <v>1.0996334555148283E-2</v>
      </c>
      <c r="G326" s="31">
        <f t="shared" si="33"/>
        <v>-8.3333333333333329E-2</v>
      </c>
      <c r="H326" s="26">
        <f t="shared" si="34"/>
        <v>-6.3404839902779248E-4</v>
      </c>
    </row>
    <row r="327" spans="2:8" s="17" customFormat="1" ht="15" x14ac:dyDescent="0.2">
      <c r="B327" s="3" t="s">
        <v>358</v>
      </c>
      <c r="C327" s="29">
        <v>5</v>
      </c>
      <c r="D327" s="29">
        <v>8</v>
      </c>
      <c r="E327" s="34">
        <f t="shared" si="31"/>
        <v>5.283736658564937E-4</v>
      </c>
      <c r="F327" s="34">
        <f t="shared" si="32"/>
        <v>1.3328890369876708E-3</v>
      </c>
      <c r="G327" s="31">
        <f t="shared" si="33"/>
        <v>0.6</v>
      </c>
      <c r="H327" s="26">
        <f t="shared" si="34"/>
        <v>3.1702419951389619E-4</v>
      </c>
    </row>
    <row r="328" spans="2:8" s="17" customFormat="1" ht="15" x14ac:dyDescent="0.2">
      <c r="B328" s="3" t="s">
        <v>116</v>
      </c>
      <c r="C328" s="29">
        <v>0</v>
      </c>
      <c r="D328" s="29">
        <v>4</v>
      </c>
      <c r="E328" s="34" t="str">
        <f t="shared" si="31"/>
        <v/>
      </c>
      <c r="F328" s="34">
        <f t="shared" si="32"/>
        <v>6.6644451849383541E-4</v>
      </c>
      <c r="G328" s="31" t="str">
        <f t="shared" si="33"/>
        <v>0</v>
      </c>
      <c r="H328" s="26" t="str">
        <f t="shared" si="34"/>
        <v/>
      </c>
    </row>
    <row r="329" spans="2:8" s="17" customFormat="1" ht="15" x14ac:dyDescent="0.2">
      <c r="B329" s="3" t="s">
        <v>359</v>
      </c>
      <c r="C329" s="29">
        <v>2</v>
      </c>
      <c r="D329" s="29">
        <v>8</v>
      </c>
      <c r="E329" s="34">
        <f t="shared" si="31"/>
        <v>2.1134946634259749E-4</v>
      </c>
      <c r="F329" s="34">
        <f t="shared" si="32"/>
        <v>1.3328890369876708E-3</v>
      </c>
      <c r="G329" s="31">
        <f t="shared" si="33"/>
        <v>3</v>
      </c>
      <c r="H329" s="26">
        <f t="shared" si="34"/>
        <v>6.3404839902779248E-4</v>
      </c>
    </row>
    <row r="330" spans="2:8" s="17" customFormat="1" ht="15" x14ac:dyDescent="0.2">
      <c r="B330" s="3" t="s">
        <v>360</v>
      </c>
      <c r="C330" s="29">
        <v>10</v>
      </c>
      <c r="D330" s="29">
        <v>14</v>
      </c>
      <c r="E330" s="34">
        <f t="shared" si="31"/>
        <v>1.0567473317129874E-3</v>
      </c>
      <c r="F330" s="34">
        <f t="shared" si="32"/>
        <v>2.3325558147284237E-3</v>
      </c>
      <c r="G330" s="31">
        <f t="shared" si="33"/>
        <v>0.4</v>
      </c>
      <c r="H330" s="26">
        <f t="shared" si="34"/>
        <v>4.2269893268519497E-4</v>
      </c>
    </row>
    <row r="331" spans="2:8" s="17" customFormat="1" ht="15" x14ac:dyDescent="0.2">
      <c r="B331" s="3" t="s">
        <v>117</v>
      </c>
      <c r="C331" s="29">
        <v>2</v>
      </c>
      <c r="D331" s="29">
        <v>0</v>
      </c>
      <c r="E331" s="34">
        <f t="shared" si="31"/>
        <v>2.1134946634259749E-4</v>
      </c>
      <c r="F331" s="34" t="str">
        <f t="shared" si="32"/>
        <v/>
      </c>
      <c r="G331" s="31" t="str">
        <f t="shared" si="33"/>
        <v>0</v>
      </c>
      <c r="H331" s="26">
        <f t="shared" si="34"/>
        <v>0</v>
      </c>
    </row>
    <row r="332" spans="2:8" s="17" customFormat="1" ht="15" x14ac:dyDescent="0.2">
      <c r="B332" s="3" t="s">
        <v>361</v>
      </c>
      <c r="C332" s="29">
        <v>625</v>
      </c>
      <c r="D332" s="29">
        <v>343</v>
      </c>
      <c r="E332" s="34">
        <f t="shared" si="31"/>
        <v>6.6046708232061713E-2</v>
      </c>
      <c r="F332" s="34">
        <f t="shared" si="32"/>
        <v>5.7147617460846387E-2</v>
      </c>
      <c r="G332" s="31">
        <f t="shared" si="33"/>
        <v>-0.45119999999999999</v>
      </c>
      <c r="H332" s="26">
        <f t="shared" si="34"/>
        <v>-2.9800274754306244E-2</v>
      </c>
    </row>
    <row r="333" spans="2:8" s="17" customFormat="1" ht="15" x14ac:dyDescent="0.2">
      <c r="B333" s="3" t="s">
        <v>130</v>
      </c>
      <c r="C333" s="29">
        <v>125</v>
      </c>
      <c r="D333" s="29">
        <v>75</v>
      </c>
      <c r="E333" s="34">
        <f t="shared" si="31"/>
        <v>1.3209341646412343E-2</v>
      </c>
      <c r="F333" s="34">
        <f t="shared" si="32"/>
        <v>1.2495834721759413E-2</v>
      </c>
      <c r="G333" s="31">
        <f t="shared" si="33"/>
        <v>-0.4</v>
      </c>
      <c r="H333" s="26">
        <f t="shared" si="34"/>
        <v>-5.2837366585649376E-3</v>
      </c>
    </row>
    <row r="334" spans="2:8" s="17" customFormat="1" ht="15" x14ac:dyDescent="0.2">
      <c r="B334" s="3" t="s">
        <v>119</v>
      </c>
      <c r="C334" s="29">
        <v>217</v>
      </c>
      <c r="D334" s="29">
        <v>220</v>
      </c>
      <c r="E334" s="34">
        <f t="shared" si="31"/>
        <v>2.2931417098171827E-2</v>
      </c>
      <c r="F334" s="34">
        <f t="shared" si="32"/>
        <v>3.6654448517160945E-2</v>
      </c>
      <c r="G334" s="31">
        <f t="shared" si="33"/>
        <v>1.3824884792626729E-2</v>
      </c>
      <c r="H334" s="26">
        <f t="shared" si="34"/>
        <v>3.1702419951389624E-4</v>
      </c>
    </row>
    <row r="335" spans="2:8" s="17" customFormat="1" ht="15" x14ac:dyDescent="0.2">
      <c r="B335" s="3" t="s">
        <v>128</v>
      </c>
      <c r="C335" s="29">
        <v>73</v>
      </c>
      <c r="D335" s="29">
        <v>40</v>
      </c>
      <c r="E335" s="34">
        <f t="shared" si="31"/>
        <v>7.7142555215048078E-3</v>
      </c>
      <c r="F335" s="34">
        <f t="shared" si="32"/>
        <v>6.6644451849383543E-3</v>
      </c>
      <c r="G335" s="31">
        <f t="shared" si="33"/>
        <v>-0.45205479452054792</v>
      </c>
      <c r="H335" s="26">
        <f t="shared" si="34"/>
        <v>-3.4872661946528582E-3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7</v>
      </c>
      <c r="D337" s="29">
        <v>22</v>
      </c>
      <c r="E337" s="34">
        <f t="shared" si="31"/>
        <v>7.3972313219909116E-4</v>
      </c>
      <c r="F337" s="34">
        <f t="shared" si="32"/>
        <v>3.6654448517160947E-3</v>
      </c>
      <c r="G337" s="31">
        <f t="shared" si="33"/>
        <v>2.1428571428571428</v>
      </c>
      <c r="H337" s="26">
        <f t="shared" si="34"/>
        <v>1.585120997569481E-3</v>
      </c>
    </row>
    <row r="338" spans="2:8" s="17" customFormat="1" ht="30" x14ac:dyDescent="0.2">
      <c r="B338" s="3" t="s">
        <v>362</v>
      </c>
      <c r="C338" s="29">
        <v>13</v>
      </c>
      <c r="D338" s="29">
        <v>40</v>
      </c>
      <c r="E338" s="34">
        <f t="shared" si="31"/>
        <v>1.3737715312268836E-3</v>
      </c>
      <c r="F338" s="34">
        <f t="shared" si="32"/>
        <v>6.6644451849383543E-3</v>
      </c>
      <c r="G338" s="31">
        <f t="shared" si="33"/>
        <v>2.0769230769230771</v>
      </c>
      <c r="H338" s="26">
        <f t="shared" si="34"/>
        <v>2.8532177956250662E-3</v>
      </c>
    </row>
    <row r="339" spans="2:8" s="17" customFormat="1" ht="15" x14ac:dyDescent="0.2">
      <c r="B339" s="3" t="s">
        <v>363</v>
      </c>
      <c r="C339" s="29">
        <v>3</v>
      </c>
      <c r="D339" s="29">
        <v>10</v>
      </c>
      <c r="E339" s="34">
        <f t="shared" si="31"/>
        <v>3.1702419951389624E-4</v>
      </c>
      <c r="F339" s="34">
        <f t="shared" si="32"/>
        <v>1.6661112962345886E-3</v>
      </c>
      <c r="G339" s="31">
        <f t="shared" si="33"/>
        <v>2.3333333333333335</v>
      </c>
      <c r="H339" s="26">
        <f t="shared" si="34"/>
        <v>7.3972313219909127E-4</v>
      </c>
    </row>
    <row r="340" spans="2:8" s="17" customFormat="1" ht="15" x14ac:dyDescent="0.2">
      <c r="B340" s="3" t="s">
        <v>364</v>
      </c>
      <c r="C340" s="29">
        <v>1</v>
      </c>
      <c r="D340" s="29">
        <v>55</v>
      </c>
      <c r="E340" s="34">
        <f t="shared" si="31"/>
        <v>1.0567473317129874E-4</v>
      </c>
      <c r="F340" s="34">
        <f t="shared" si="32"/>
        <v>9.1636121292902363E-3</v>
      </c>
      <c r="G340" s="31">
        <f t="shared" si="33"/>
        <v>54</v>
      </c>
      <c r="H340" s="26">
        <f t="shared" si="34"/>
        <v>5.7064355912501323E-3</v>
      </c>
    </row>
    <row r="341" spans="2:8" s="17" customFormat="1" ht="15" x14ac:dyDescent="0.2">
      <c r="B341" s="3" t="s">
        <v>118</v>
      </c>
      <c r="C341" s="29">
        <v>1</v>
      </c>
      <c r="D341" s="29">
        <v>15</v>
      </c>
      <c r="E341" s="34">
        <f t="shared" si="31"/>
        <v>1.0567473317129874E-4</v>
      </c>
      <c r="F341" s="34">
        <f t="shared" si="32"/>
        <v>2.4991669443518829E-3</v>
      </c>
      <c r="G341" s="31">
        <f t="shared" si="33"/>
        <v>14</v>
      </c>
      <c r="H341" s="26">
        <f t="shared" si="34"/>
        <v>1.4794462643981823E-3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1</v>
      </c>
      <c r="D343" s="29">
        <v>5</v>
      </c>
      <c r="E343" s="34">
        <f t="shared" si="31"/>
        <v>1.0567473317129874E-4</v>
      </c>
      <c r="F343" s="34">
        <f t="shared" si="32"/>
        <v>8.3305564811729429E-4</v>
      </c>
      <c r="G343" s="31">
        <f t="shared" si="33"/>
        <v>4</v>
      </c>
      <c r="H343" s="26">
        <f t="shared" si="34"/>
        <v>4.2269893268519497E-4</v>
      </c>
    </row>
    <row r="344" spans="2:8" s="17" customFormat="1" ht="15" x14ac:dyDescent="0.2">
      <c r="B344" s="3" t="s">
        <v>131</v>
      </c>
      <c r="C344" s="29">
        <v>9</v>
      </c>
      <c r="D344" s="29">
        <v>31</v>
      </c>
      <c r="E344" s="34">
        <f t="shared" si="31"/>
        <v>9.5107259854168872E-4</v>
      </c>
      <c r="F344" s="34">
        <f t="shared" si="32"/>
        <v>5.1649450183272241E-3</v>
      </c>
      <c r="G344" s="31">
        <f t="shared" si="33"/>
        <v>2.4444444444444446</v>
      </c>
      <c r="H344" s="26">
        <f t="shared" si="34"/>
        <v>2.3248441297685726E-3</v>
      </c>
    </row>
    <row r="345" spans="2:8" s="17" customFormat="1" ht="15" x14ac:dyDescent="0.2">
      <c r="B345" s="3" t="s">
        <v>366</v>
      </c>
      <c r="C345" s="29">
        <v>60</v>
      </c>
      <c r="D345" s="29">
        <v>32</v>
      </c>
      <c r="E345" s="34">
        <f t="shared" si="31"/>
        <v>6.3404839902779248E-3</v>
      </c>
      <c r="F345" s="34">
        <f t="shared" si="32"/>
        <v>5.3315561479506833E-3</v>
      </c>
      <c r="G345" s="31">
        <f t="shared" si="33"/>
        <v>-0.46666666666666667</v>
      </c>
      <c r="H345" s="26">
        <f t="shared" si="34"/>
        <v>-2.9588925287963651E-3</v>
      </c>
    </row>
    <row r="346" spans="2:8" s="17" customFormat="1" ht="15" x14ac:dyDescent="0.2">
      <c r="B346" s="3" t="s">
        <v>122</v>
      </c>
      <c r="C346" s="29">
        <v>1</v>
      </c>
      <c r="D346" s="29">
        <v>6</v>
      </c>
      <c r="E346" s="34">
        <f t="shared" si="31"/>
        <v>1.0567473317129874E-4</v>
      </c>
      <c r="F346" s="34">
        <f t="shared" si="32"/>
        <v>9.9966677774075306E-4</v>
      </c>
      <c r="G346" s="31">
        <f t="shared" si="33"/>
        <v>5</v>
      </c>
      <c r="H346" s="26">
        <f t="shared" si="34"/>
        <v>5.283736658564937E-4</v>
      </c>
    </row>
    <row r="347" spans="2:8" s="17" customFormat="1" ht="15" x14ac:dyDescent="0.2">
      <c r="B347" s="3" t="s">
        <v>121</v>
      </c>
      <c r="C347" s="29">
        <v>7</v>
      </c>
      <c r="D347" s="29">
        <v>20</v>
      </c>
      <c r="E347" s="34">
        <f t="shared" si="31"/>
        <v>7.3972313219909116E-4</v>
      </c>
      <c r="F347" s="34">
        <f t="shared" si="32"/>
        <v>3.3322225924691772E-3</v>
      </c>
      <c r="G347" s="31">
        <f t="shared" si="33"/>
        <v>1.8571428571428572</v>
      </c>
      <c r="H347" s="26">
        <f t="shared" si="34"/>
        <v>1.3737715312268836E-3</v>
      </c>
    </row>
    <row r="348" spans="2:8" s="17" customFormat="1" ht="15" x14ac:dyDescent="0.2">
      <c r="B348" s="3" t="s">
        <v>367</v>
      </c>
      <c r="C348" s="29">
        <v>0</v>
      </c>
      <c r="D348" s="29">
        <v>2</v>
      </c>
      <c r="E348" s="34" t="str">
        <f t="shared" si="31"/>
        <v/>
      </c>
      <c r="F348" s="34">
        <f t="shared" si="32"/>
        <v>3.332222592469177E-4</v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1</v>
      </c>
      <c r="D350" s="29">
        <v>12</v>
      </c>
      <c r="E350" s="34">
        <f t="shared" si="31"/>
        <v>1.0567473317129874E-4</v>
      </c>
      <c r="F350" s="34">
        <f t="shared" si="32"/>
        <v>1.9993335554815061E-3</v>
      </c>
      <c r="G350" s="31">
        <f t="shared" si="33"/>
        <v>11</v>
      </c>
      <c r="H350" s="26">
        <f t="shared" si="34"/>
        <v>1.1624220648842861E-3</v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2</v>
      </c>
      <c r="D353" s="29">
        <v>2</v>
      </c>
      <c r="E353" s="34">
        <f t="shared" si="31"/>
        <v>2.1134946634259749E-4</v>
      </c>
      <c r="F353" s="34">
        <f t="shared" si="32"/>
        <v>3.332222592469177E-4</v>
      </c>
      <c r="G353" s="31">
        <f t="shared" si="33"/>
        <v>0</v>
      </c>
      <c r="H353" s="26">
        <f t="shared" si="34"/>
        <v>0</v>
      </c>
    </row>
    <row r="354" spans="2:8" s="17" customFormat="1" ht="15" x14ac:dyDescent="0.2">
      <c r="B354" s="3" t="s">
        <v>124</v>
      </c>
      <c r="C354" s="29">
        <v>39</v>
      </c>
      <c r="D354" s="29">
        <v>22</v>
      </c>
      <c r="E354" s="34">
        <f t="shared" si="31"/>
        <v>4.1213145936806507E-3</v>
      </c>
      <c r="F354" s="34">
        <f t="shared" si="32"/>
        <v>3.6654448517160947E-3</v>
      </c>
      <c r="G354" s="31">
        <f t="shared" si="33"/>
        <v>-0.4358974358974359</v>
      </c>
      <c r="H354" s="26">
        <f t="shared" si="34"/>
        <v>-1.7964704639120786E-3</v>
      </c>
    </row>
    <row r="355" spans="2:8" s="17" customFormat="1" ht="15" x14ac:dyDescent="0.2">
      <c r="B355" s="3" t="s">
        <v>126</v>
      </c>
      <c r="C355" s="29">
        <v>1</v>
      </c>
      <c r="D355" s="29">
        <v>2</v>
      </c>
      <c r="E355" s="34">
        <f t="shared" si="31"/>
        <v>1.0567473317129874E-4</v>
      </c>
      <c r="F355" s="34">
        <f t="shared" si="32"/>
        <v>3.332222592469177E-4</v>
      </c>
      <c r="G355" s="31">
        <f t="shared" si="33"/>
        <v>1</v>
      </c>
      <c r="H355" s="26">
        <f t="shared" si="34"/>
        <v>1.0567473317129874E-4</v>
      </c>
    </row>
    <row r="356" spans="2:8" s="17" customFormat="1" ht="15" x14ac:dyDescent="0.2">
      <c r="B356" s="3" t="s">
        <v>371</v>
      </c>
      <c r="C356" s="29">
        <v>1</v>
      </c>
      <c r="D356" s="29">
        <v>13</v>
      </c>
      <c r="E356" s="34">
        <f t="shared" si="31"/>
        <v>1.0567473317129874E-4</v>
      </c>
      <c r="F356" s="34">
        <f t="shared" si="32"/>
        <v>2.1659446851049649E-3</v>
      </c>
      <c r="G356" s="31">
        <f t="shared" si="33"/>
        <v>12</v>
      </c>
      <c r="H356" s="26">
        <f t="shared" si="34"/>
        <v>1.268096798055585E-3</v>
      </c>
    </row>
    <row r="357" spans="2:8" s="17" customFormat="1" ht="15" x14ac:dyDescent="0.2">
      <c r="B357" s="3" t="s">
        <v>372</v>
      </c>
      <c r="C357" s="29">
        <v>20</v>
      </c>
      <c r="D357" s="29">
        <v>10</v>
      </c>
      <c r="E357" s="34">
        <f t="shared" si="31"/>
        <v>2.1134946634259748E-3</v>
      </c>
      <c r="F357" s="34">
        <f t="shared" si="32"/>
        <v>1.6661112962345886E-3</v>
      </c>
      <c r="G357" s="31">
        <f t="shared" si="33"/>
        <v>-0.5</v>
      </c>
      <c r="H357" s="26">
        <f t="shared" si="34"/>
        <v>-1.0567473317129874E-3</v>
      </c>
    </row>
    <row r="358" spans="2:8" s="17" customFormat="1" ht="15" x14ac:dyDescent="0.2">
      <c r="B358" s="3" t="s">
        <v>127</v>
      </c>
      <c r="C358" s="29">
        <v>14</v>
      </c>
      <c r="D358" s="29">
        <v>98</v>
      </c>
      <c r="E358" s="34">
        <f t="shared" si="31"/>
        <v>1.4794462643981823E-3</v>
      </c>
      <c r="F358" s="34">
        <f t="shared" si="32"/>
        <v>1.6327890703098966E-2</v>
      </c>
      <c r="G358" s="31">
        <f t="shared" si="33"/>
        <v>6</v>
      </c>
      <c r="H358" s="26">
        <f t="shared" si="34"/>
        <v>8.876677586389093E-3</v>
      </c>
    </row>
    <row r="359" spans="2:8" s="17" customFormat="1" ht="15" x14ac:dyDescent="0.2">
      <c r="B359" s="3" t="s">
        <v>123</v>
      </c>
      <c r="C359" s="29">
        <v>2</v>
      </c>
      <c r="D359" s="29">
        <v>17</v>
      </c>
      <c r="E359" s="34">
        <f t="shared" si="31"/>
        <v>2.1134946634259749E-4</v>
      </c>
      <c r="F359" s="34">
        <f t="shared" si="32"/>
        <v>2.8323892035988004E-3</v>
      </c>
      <c r="G359" s="31">
        <f t="shared" si="33"/>
        <v>7.5</v>
      </c>
      <c r="H359" s="26">
        <f t="shared" si="34"/>
        <v>1.5851209975694812E-3</v>
      </c>
    </row>
    <row r="360" spans="2:8" s="17" customFormat="1" ht="15" x14ac:dyDescent="0.2">
      <c r="B360" s="3" t="s">
        <v>373</v>
      </c>
      <c r="C360" s="29">
        <v>0</v>
      </c>
      <c r="D360" s="29">
        <v>1</v>
      </c>
      <c r="E360" s="34" t="str">
        <f t="shared" ref="E360:E423" si="35">+IF(C360=0,"",C360/C$294)</f>
        <v/>
      </c>
      <c r="F360" s="34">
        <f t="shared" ref="F360:F423" si="36">+IF(D360=0,"",D360/D$294)</f>
        <v>1.6661112962345885E-4</v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10</v>
      </c>
      <c r="E362" s="34" t="str">
        <f t="shared" si="35"/>
        <v/>
      </c>
      <c r="F362" s="34">
        <f t="shared" si="36"/>
        <v>1.6661112962345886E-3</v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2</v>
      </c>
      <c r="D363" s="29">
        <v>3</v>
      </c>
      <c r="E363" s="34">
        <f t="shared" si="35"/>
        <v>2.1134946634259749E-4</v>
      </c>
      <c r="F363" s="34">
        <f t="shared" si="36"/>
        <v>4.9983338887037653E-4</v>
      </c>
      <c r="G363" s="31">
        <f t="shared" si="37"/>
        <v>0.5</v>
      </c>
      <c r="H363" s="26">
        <f t="shared" si="38"/>
        <v>1.0567473317129874E-4</v>
      </c>
    </row>
    <row r="364" spans="2:8" s="17" customFormat="1" ht="15" x14ac:dyDescent="0.2">
      <c r="B364" s="3" t="s">
        <v>377</v>
      </c>
      <c r="C364" s="29">
        <v>0</v>
      </c>
      <c r="D364" s="29">
        <v>1</v>
      </c>
      <c r="E364" s="34" t="str">
        <f t="shared" si="35"/>
        <v/>
      </c>
      <c r="F364" s="34">
        <f t="shared" si="36"/>
        <v>1.6661112962345885E-4</v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2</v>
      </c>
      <c r="E365" s="34" t="str">
        <f t="shared" si="35"/>
        <v/>
      </c>
      <c r="F365" s="34">
        <f t="shared" si="36"/>
        <v>3.332222592469177E-4</v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9</v>
      </c>
      <c r="D369" s="29">
        <v>34</v>
      </c>
      <c r="E369" s="34">
        <f t="shared" si="35"/>
        <v>9.5107259854168872E-4</v>
      </c>
      <c r="F369" s="34">
        <f t="shared" si="36"/>
        <v>5.6647784071976008E-3</v>
      </c>
      <c r="G369" s="31">
        <f t="shared" si="37"/>
        <v>2.7777777777777777</v>
      </c>
      <c r="H369" s="26">
        <f t="shared" si="38"/>
        <v>2.6418683292824684E-3</v>
      </c>
    </row>
    <row r="370" spans="2:8" s="17" customFormat="1" ht="15" x14ac:dyDescent="0.2">
      <c r="B370" s="3" t="s">
        <v>135</v>
      </c>
      <c r="C370" s="29">
        <v>3</v>
      </c>
      <c r="D370" s="29">
        <v>0</v>
      </c>
      <c r="E370" s="34">
        <f t="shared" si="35"/>
        <v>3.1702419951389624E-4</v>
      </c>
      <c r="F370" s="34" t="str">
        <f t="shared" si="36"/>
        <v/>
      </c>
      <c r="G370" s="31" t="str">
        <f t="shared" si="37"/>
        <v>0</v>
      </c>
      <c r="H370" s="26">
        <f t="shared" si="38"/>
        <v>0</v>
      </c>
    </row>
    <row r="371" spans="2:8" s="17" customFormat="1" ht="15" x14ac:dyDescent="0.2">
      <c r="B371" s="3" t="s">
        <v>136</v>
      </c>
      <c r="C371" s="29">
        <v>1</v>
      </c>
      <c r="D371" s="29">
        <v>0</v>
      </c>
      <c r="E371" s="34">
        <f t="shared" si="35"/>
        <v>1.0567473317129874E-4</v>
      </c>
      <c r="F371" s="34" t="str">
        <f t="shared" si="36"/>
        <v/>
      </c>
      <c r="G371" s="31" t="str">
        <f t="shared" si="37"/>
        <v>0</v>
      </c>
      <c r="H371" s="26">
        <f t="shared" si="38"/>
        <v>0</v>
      </c>
    </row>
    <row r="372" spans="2:8" s="17" customFormat="1" ht="15" x14ac:dyDescent="0.2">
      <c r="B372" s="3" t="s">
        <v>137</v>
      </c>
      <c r="C372" s="29">
        <v>20</v>
      </c>
      <c r="D372" s="29">
        <v>11</v>
      </c>
      <c r="E372" s="34">
        <f t="shared" si="35"/>
        <v>2.1134946634259748E-3</v>
      </c>
      <c r="F372" s="34">
        <f t="shared" si="36"/>
        <v>1.8327224258580473E-3</v>
      </c>
      <c r="G372" s="31">
        <f t="shared" si="37"/>
        <v>-0.45</v>
      </c>
      <c r="H372" s="26">
        <f t="shared" si="38"/>
        <v>-9.5107259854168872E-4</v>
      </c>
    </row>
    <row r="373" spans="2:8" s="17" customFormat="1" ht="15" x14ac:dyDescent="0.2">
      <c r="B373" s="3" t="s">
        <v>382</v>
      </c>
      <c r="C373" s="29">
        <v>0</v>
      </c>
      <c r="D373" s="29">
        <v>1</v>
      </c>
      <c r="E373" s="34" t="str">
        <f t="shared" si="35"/>
        <v/>
      </c>
      <c r="F373" s="34">
        <f t="shared" si="36"/>
        <v>1.6661112962345885E-4</v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2</v>
      </c>
      <c r="E374" s="34" t="str">
        <f t="shared" si="35"/>
        <v/>
      </c>
      <c r="F374" s="34">
        <f t="shared" si="36"/>
        <v>3.332222592469177E-4</v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4</v>
      </c>
      <c r="D375" s="29">
        <v>27</v>
      </c>
      <c r="E375" s="34">
        <f t="shared" si="35"/>
        <v>4.2269893268519497E-4</v>
      </c>
      <c r="F375" s="34">
        <f t="shared" si="36"/>
        <v>4.498500499833389E-3</v>
      </c>
      <c r="G375" s="31">
        <f t="shared" si="37"/>
        <v>5.75</v>
      </c>
      <c r="H375" s="26">
        <f t="shared" si="38"/>
        <v>2.430518862939871E-3</v>
      </c>
    </row>
    <row r="376" spans="2:8" s="17" customFormat="1" ht="15" x14ac:dyDescent="0.2">
      <c r="B376" s="3" t="s">
        <v>141</v>
      </c>
      <c r="C376" s="29">
        <v>1</v>
      </c>
      <c r="D376" s="29">
        <v>1</v>
      </c>
      <c r="E376" s="34">
        <f t="shared" si="35"/>
        <v>1.0567473317129874E-4</v>
      </c>
      <c r="F376" s="34">
        <f t="shared" si="36"/>
        <v>1.6661112962345885E-4</v>
      </c>
      <c r="G376" s="31">
        <f t="shared" si="37"/>
        <v>0</v>
      </c>
      <c r="H376" s="26">
        <f t="shared" si="38"/>
        <v>0</v>
      </c>
    </row>
    <row r="377" spans="2:8" s="17" customFormat="1" ht="15" x14ac:dyDescent="0.2">
      <c r="B377" s="3" t="s">
        <v>150</v>
      </c>
      <c r="C377" s="29">
        <v>1</v>
      </c>
      <c r="D377" s="29">
        <v>9</v>
      </c>
      <c r="E377" s="34">
        <f t="shared" si="35"/>
        <v>1.0567473317129874E-4</v>
      </c>
      <c r="F377" s="34">
        <f t="shared" si="36"/>
        <v>1.4995001666111296E-3</v>
      </c>
      <c r="G377" s="31">
        <f t="shared" si="37"/>
        <v>8</v>
      </c>
      <c r="H377" s="26">
        <f t="shared" si="38"/>
        <v>8.4539786537038994E-4</v>
      </c>
    </row>
    <row r="378" spans="2:8" s="17" customFormat="1" ht="15" x14ac:dyDescent="0.2">
      <c r="B378" s="3" t="s">
        <v>149</v>
      </c>
      <c r="C378" s="29">
        <v>3</v>
      </c>
      <c r="D378" s="29">
        <v>4</v>
      </c>
      <c r="E378" s="34">
        <f t="shared" si="35"/>
        <v>3.1702419951389624E-4</v>
      </c>
      <c r="F378" s="34">
        <f t="shared" si="36"/>
        <v>6.6644451849383541E-4</v>
      </c>
      <c r="G378" s="31">
        <f t="shared" si="37"/>
        <v>0.33333333333333331</v>
      </c>
      <c r="H378" s="26">
        <f t="shared" si="38"/>
        <v>1.0567473317129874E-4</v>
      </c>
    </row>
    <row r="379" spans="2:8" s="17" customFormat="1" ht="15" x14ac:dyDescent="0.2">
      <c r="B379" s="3" t="s">
        <v>384</v>
      </c>
      <c r="C379" s="29">
        <v>1</v>
      </c>
      <c r="D379" s="29">
        <v>4</v>
      </c>
      <c r="E379" s="34">
        <f t="shared" si="35"/>
        <v>1.0567473317129874E-4</v>
      </c>
      <c r="F379" s="34">
        <f t="shared" si="36"/>
        <v>6.6644451849383541E-4</v>
      </c>
      <c r="G379" s="31">
        <f t="shared" si="37"/>
        <v>3</v>
      </c>
      <c r="H379" s="26">
        <f t="shared" si="38"/>
        <v>3.1702419951389624E-4</v>
      </c>
    </row>
    <row r="380" spans="2:8" s="17" customFormat="1" ht="30" x14ac:dyDescent="0.2">
      <c r="B380" s="3" t="s">
        <v>385</v>
      </c>
      <c r="C380" s="29">
        <v>1</v>
      </c>
      <c r="D380" s="29">
        <v>3</v>
      </c>
      <c r="E380" s="34">
        <f t="shared" si="35"/>
        <v>1.0567473317129874E-4</v>
      </c>
      <c r="F380" s="34">
        <f t="shared" si="36"/>
        <v>4.9983338887037653E-4</v>
      </c>
      <c r="G380" s="31">
        <f t="shared" si="37"/>
        <v>2</v>
      </c>
      <c r="H380" s="26">
        <f t="shared" si="38"/>
        <v>2.1134946634259749E-4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1</v>
      </c>
      <c r="D382" s="29">
        <v>5</v>
      </c>
      <c r="E382" s="34">
        <f t="shared" si="35"/>
        <v>1.0567473317129874E-4</v>
      </c>
      <c r="F382" s="34">
        <f t="shared" si="36"/>
        <v>8.3305564811729429E-4</v>
      </c>
      <c r="G382" s="31">
        <f t="shared" si="37"/>
        <v>4</v>
      </c>
      <c r="H382" s="26">
        <f t="shared" si="38"/>
        <v>4.2269893268519497E-4</v>
      </c>
    </row>
    <row r="383" spans="2:8" s="17" customFormat="1" ht="15" x14ac:dyDescent="0.2">
      <c r="B383" s="3" t="s">
        <v>145</v>
      </c>
      <c r="C383" s="29">
        <v>0</v>
      </c>
      <c r="D383" s="29">
        <v>1</v>
      </c>
      <c r="E383" s="34" t="str">
        <f t="shared" si="35"/>
        <v/>
      </c>
      <c r="F383" s="34">
        <f t="shared" si="36"/>
        <v>1.6661112962345885E-4</v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1</v>
      </c>
      <c r="E384" s="34" t="str">
        <f t="shared" si="35"/>
        <v/>
      </c>
      <c r="F384" s="34">
        <f t="shared" si="36"/>
        <v>1.6661112962345885E-4</v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1</v>
      </c>
      <c r="D385" s="29">
        <v>0</v>
      </c>
      <c r="E385" s="34">
        <f t="shared" si="35"/>
        <v>1.0567473317129874E-4</v>
      </c>
      <c r="F385" s="34" t="str">
        <f t="shared" si="36"/>
        <v/>
      </c>
      <c r="G385" s="31" t="str">
        <f t="shared" si="37"/>
        <v>0</v>
      </c>
      <c r="H385" s="26">
        <f t="shared" si="38"/>
        <v>0</v>
      </c>
    </row>
    <row r="386" spans="2:8" s="17" customFormat="1" ht="15" x14ac:dyDescent="0.2">
      <c r="B386" s="3" t="s">
        <v>529</v>
      </c>
      <c r="C386" s="29">
        <v>2</v>
      </c>
      <c r="D386" s="29">
        <v>6</v>
      </c>
      <c r="E386" s="34">
        <f t="shared" si="35"/>
        <v>2.1134946634259749E-4</v>
      </c>
      <c r="F386" s="34">
        <f t="shared" si="36"/>
        <v>9.9966677774075306E-4</v>
      </c>
      <c r="G386" s="31">
        <f t="shared" si="37"/>
        <v>2</v>
      </c>
      <c r="H386" s="26">
        <f t="shared" si="38"/>
        <v>4.2269893268519497E-4</v>
      </c>
    </row>
    <row r="387" spans="2:8" s="17" customFormat="1" ht="15" x14ac:dyDescent="0.2">
      <c r="B387" s="3" t="s">
        <v>144</v>
      </c>
      <c r="C387" s="29">
        <v>7</v>
      </c>
      <c r="D387" s="29">
        <v>10</v>
      </c>
      <c r="E387" s="34">
        <f t="shared" si="35"/>
        <v>7.3972313219909116E-4</v>
      </c>
      <c r="F387" s="34">
        <f t="shared" si="36"/>
        <v>1.6661112962345886E-3</v>
      </c>
      <c r="G387" s="31">
        <f t="shared" si="37"/>
        <v>0.42857142857142855</v>
      </c>
      <c r="H387" s="26">
        <f t="shared" si="38"/>
        <v>3.1702419951389619E-4</v>
      </c>
    </row>
    <row r="388" spans="2:8" s="17" customFormat="1" ht="15" x14ac:dyDescent="0.2">
      <c r="B388" s="3" t="s">
        <v>389</v>
      </c>
      <c r="C388" s="29">
        <v>1</v>
      </c>
      <c r="D388" s="29">
        <v>4</v>
      </c>
      <c r="E388" s="34">
        <f t="shared" si="35"/>
        <v>1.0567473317129874E-4</v>
      </c>
      <c r="F388" s="34">
        <f t="shared" si="36"/>
        <v>6.6644451849383541E-4</v>
      </c>
      <c r="G388" s="31">
        <f t="shared" si="37"/>
        <v>3</v>
      </c>
      <c r="H388" s="26">
        <f t="shared" si="38"/>
        <v>3.1702419951389624E-4</v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2</v>
      </c>
      <c r="D391" s="29">
        <v>6</v>
      </c>
      <c r="E391" s="34">
        <f t="shared" si="35"/>
        <v>2.1134946634259749E-4</v>
      </c>
      <c r="F391" s="34">
        <f t="shared" si="36"/>
        <v>9.9966677774075306E-4</v>
      </c>
      <c r="G391" s="31">
        <f t="shared" si="37"/>
        <v>2</v>
      </c>
      <c r="H391" s="26">
        <f t="shared" si="38"/>
        <v>4.2269893268519497E-4</v>
      </c>
    </row>
    <row r="392" spans="2:8" s="17" customFormat="1" ht="15" x14ac:dyDescent="0.2">
      <c r="B392" s="3" t="s">
        <v>140</v>
      </c>
      <c r="C392" s="29">
        <v>1</v>
      </c>
      <c r="D392" s="29">
        <v>3</v>
      </c>
      <c r="E392" s="34">
        <f t="shared" si="35"/>
        <v>1.0567473317129874E-4</v>
      </c>
      <c r="F392" s="34">
        <f t="shared" si="36"/>
        <v>4.9983338887037653E-4</v>
      </c>
      <c r="G392" s="31">
        <f t="shared" si="37"/>
        <v>2</v>
      </c>
      <c r="H392" s="26">
        <f t="shared" si="38"/>
        <v>2.1134946634259749E-4</v>
      </c>
    </row>
    <row r="393" spans="2:8" s="17" customFormat="1" ht="15" x14ac:dyDescent="0.2">
      <c r="B393" s="3" t="s">
        <v>390</v>
      </c>
      <c r="C393" s="29">
        <v>12</v>
      </c>
      <c r="D393" s="29">
        <v>22</v>
      </c>
      <c r="E393" s="34">
        <f t="shared" si="35"/>
        <v>1.268096798055585E-3</v>
      </c>
      <c r="F393" s="34">
        <f t="shared" si="36"/>
        <v>3.6654448517160947E-3</v>
      </c>
      <c r="G393" s="31">
        <f t="shared" si="37"/>
        <v>0.83333333333333337</v>
      </c>
      <c r="H393" s="26">
        <f t="shared" si="38"/>
        <v>1.0567473317129876E-3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2</v>
      </c>
      <c r="E397" s="34" t="str">
        <f t="shared" si="35"/>
        <v/>
      </c>
      <c r="F397" s="34">
        <f t="shared" si="36"/>
        <v>3.332222592469177E-4</v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1</v>
      </c>
      <c r="D398" s="29">
        <v>0</v>
      </c>
      <c r="E398" s="34">
        <f t="shared" si="35"/>
        <v>1.0567473317129874E-4</v>
      </c>
      <c r="F398" s="34" t="str">
        <f t="shared" si="36"/>
        <v/>
      </c>
      <c r="G398" s="31" t="str">
        <f t="shared" si="37"/>
        <v>0</v>
      </c>
      <c r="H398" s="26">
        <f t="shared" si="38"/>
        <v>0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11</v>
      </c>
      <c r="D401" s="29">
        <v>66</v>
      </c>
      <c r="E401" s="34">
        <f t="shared" si="35"/>
        <v>1.1624220648842861E-3</v>
      </c>
      <c r="F401" s="34">
        <f t="shared" si="36"/>
        <v>1.0996334555148283E-2</v>
      </c>
      <c r="G401" s="31">
        <f t="shared" si="37"/>
        <v>5</v>
      </c>
      <c r="H401" s="26">
        <f t="shared" si="38"/>
        <v>5.8121103244214304E-3</v>
      </c>
    </row>
    <row r="402" spans="2:8" s="17" customFormat="1" ht="15" x14ac:dyDescent="0.2">
      <c r="B402" s="3" t="s">
        <v>393</v>
      </c>
      <c r="C402" s="29">
        <v>0</v>
      </c>
      <c r="D402" s="29">
        <v>4</v>
      </c>
      <c r="E402" s="34" t="str">
        <f t="shared" si="35"/>
        <v/>
      </c>
      <c r="F402" s="34">
        <f t="shared" si="36"/>
        <v>6.6644451849383541E-4</v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14</v>
      </c>
      <c r="E403" s="34" t="str">
        <f t="shared" si="35"/>
        <v/>
      </c>
      <c r="F403" s="34">
        <f t="shared" si="36"/>
        <v>2.3325558147284237E-3</v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4</v>
      </c>
      <c r="E404" s="34" t="str">
        <f t="shared" si="35"/>
        <v/>
      </c>
      <c r="F404" s="34">
        <f t="shared" si="36"/>
        <v>6.6644451849383541E-4</v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2</v>
      </c>
      <c r="D405" s="29">
        <v>10</v>
      </c>
      <c r="E405" s="34">
        <f t="shared" si="35"/>
        <v>2.1134946634259749E-4</v>
      </c>
      <c r="F405" s="34">
        <f t="shared" si="36"/>
        <v>1.6661112962345886E-3</v>
      </c>
      <c r="G405" s="31">
        <f t="shared" si="37"/>
        <v>4</v>
      </c>
      <c r="H405" s="26">
        <f t="shared" si="38"/>
        <v>8.4539786537038994E-4</v>
      </c>
    </row>
    <row r="406" spans="2:8" s="17" customFormat="1" ht="15" x14ac:dyDescent="0.2">
      <c r="B406" s="3" t="s">
        <v>397</v>
      </c>
      <c r="C406" s="29">
        <v>7</v>
      </c>
      <c r="D406" s="29">
        <v>32</v>
      </c>
      <c r="E406" s="34">
        <f t="shared" si="35"/>
        <v>7.3972313219909116E-4</v>
      </c>
      <c r="F406" s="34">
        <f t="shared" si="36"/>
        <v>5.3315561479506833E-3</v>
      </c>
      <c r="G406" s="31">
        <f t="shared" si="37"/>
        <v>3.5714285714285716</v>
      </c>
      <c r="H406" s="26">
        <f t="shared" si="38"/>
        <v>2.6418683292824684E-3</v>
      </c>
    </row>
    <row r="407" spans="2:8" s="17" customFormat="1" ht="15" x14ac:dyDescent="0.2">
      <c r="B407" s="3" t="s">
        <v>398</v>
      </c>
      <c r="C407" s="29">
        <v>0</v>
      </c>
      <c r="D407" s="29">
        <v>2</v>
      </c>
      <c r="E407" s="34" t="str">
        <f t="shared" si="35"/>
        <v/>
      </c>
      <c r="F407" s="34">
        <f t="shared" si="36"/>
        <v>3.332222592469177E-4</v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10</v>
      </c>
      <c r="D408" s="29">
        <v>29</v>
      </c>
      <c r="E408" s="34">
        <f t="shared" si="35"/>
        <v>1.0567473317129874E-3</v>
      </c>
      <c r="F408" s="34">
        <f t="shared" si="36"/>
        <v>4.8317227590803065E-3</v>
      </c>
      <c r="G408" s="31">
        <f t="shared" si="37"/>
        <v>1.9</v>
      </c>
      <c r="H408" s="26">
        <f t="shared" si="38"/>
        <v>2.0078199302546759E-3</v>
      </c>
    </row>
    <row r="409" spans="2:8" s="17" customFormat="1" ht="15" x14ac:dyDescent="0.2">
      <c r="B409" s="3" t="s">
        <v>139</v>
      </c>
      <c r="C409" s="29">
        <v>0</v>
      </c>
      <c r="D409" s="29">
        <v>1</v>
      </c>
      <c r="E409" s="34" t="str">
        <f t="shared" si="35"/>
        <v/>
      </c>
      <c r="F409" s="34">
        <f t="shared" si="36"/>
        <v>1.6661112962345885E-4</v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0</v>
      </c>
      <c r="D411" s="29">
        <v>0</v>
      </c>
      <c r="E411" s="34" t="str">
        <f t="shared" si="35"/>
        <v/>
      </c>
      <c r="F411" s="34" t="str">
        <f t="shared" si="36"/>
        <v/>
      </c>
      <c r="G411" s="31" t="str">
        <f t="shared" si="37"/>
        <v>0</v>
      </c>
      <c r="H411" s="26" t="str">
        <f t="shared" si="38"/>
        <v/>
      </c>
    </row>
    <row r="412" spans="2:8" s="17" customFormat="1" ht="30" x14ac:dyDescent="0.2">
      <c r="B412" s="3" t="s">
        <v>402</v>
      </c>
      <c r="C412" s="29">
        <v>8</v>
      </c>
      <c r="D412" s="29">
        <v>24</v>
      </c>
      <c r="E412" s="34">
        <f t="shared" si="35"/>
        <v>8.4539786537038994E-4</v>
      </c>
      <c r="F412" s="34">
        <f t="shared" si="36"/>
        <v>3.9986671109630122E-3</v>
      </c>
      <c r="G412" s="31">
        <f t="shared" si="37"/>
        <v>2</v>
      </c>
      <c r="H412" s="26">
        <f t="shared" si="38"/>
        <v>1.6907957307407799E-3</v>
      </c>
    </row>
    <row r="413" spans="2:8" s="17" customFormat="1" ht="30" x14ac:dyDescent="0.2">
      <c r="B413" s="3" t="s">
        <v>403</v>
      </c>
      <c r="C413" s="29">
        <v>0</v>
      </c>
      <c r="D413" s="29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22</v>
      </c>
      <c r="E414" s="34" t="str">
        <f t="shared" si="35"/>
        <v/>
      </c>
      <c r="F414" s="34">
        <f t="shared" si="36"/>
        <v>3.6654448517160947E-3</v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2</v>
      </c>
      <c r="E415" s="34" t="str">
        <f t="shared" si="35"/>
        <v/>
      </c>
      <c r="F415" s="34">
        <f t="shared" si="36"/>
        <v>3.332222592469177E-4</v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5</v>
      </c>
      <c r="E416" s="34" t="str">
        <f t="shared" si="35"/>
        <v/>
      </c>
      <c r="F416" s="34">
        <f t="shared" si="36"/>
        <v>8.3305564811729429E-4</v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3</v>
      </c>
      <c r="D417" s="29">
        <v>10</v>
      </c>
      <c r="E417" s="34">
        <f t="shared" si="35"/>
        <v>3.1702419951389624E-4</v>
      </c>
      <c r="F417" s="34">
        <f t="shared" si="36"/>
        <v>1.6661112962345886E-3</v>
      </c>
      <c r="G417" s="31">
        <f t="shared" si="37"/>
        <v>2.3333333333333335</v>
      </c>
      <c r="H417" s="26">
        <f t="shared" si="38"/>
        <v>7.3972313219909127E-4</v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1</v>
      </c>
      <c r="E419" s="34" t="str">
        <f t="shared" si="35"/>
        <v/>
      </c>
      <c r="F419" s="34">
        <f t="shared" si="36"/>
        <v>1.6661112962345885E-4</v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1</v>
      </c>
      <c r="D420" s="29">
        <v>1</v>
      </c>
      <c r="E420" s="34">
        <f t="shared" si="35"/>
        <v>1.0567473317129874E-4</v>
      </c>
      <c r="F420" s="34">
        <f t="shared" si="36"/>
        <v>1.6661112962345885E-4</v>
      </c>
      <c r="G420" s="31">
        <f t="shared" si="37"/>
        <v>0</v>
      </c>
      <c r="H420" s="26">
        <f t="shared" si="38"/>
        <v>0</v>
      </c>
    </row>
    <row r="421" spans="2:8" s="17" customFormat="1" ht="30" x14ac:dyDescent="0.2">
      <c r="B421" s="3" t="s">
        <v>409</v>
      </c>
      <c r="C421" s="29">
        <v>0</v>
      </c>
      <c r="D421" s="29">
        <v>1</v>
      </c>
      <c r="E421" s="34" t="str">
        <f t="shared" si="35"/>
        <v/>
      </c>
      <c r="F421" s="34">
        <f t="shared" si="36"/>
        <v>1.6661112962345885E-4</v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2</v>
      </c>
      <c r="D422" s="29">
        <v>16</v>
      </c>
      <c r="E422" s="34">
        <f t="shared" si="35"/>
        <v>2.1134946634259749E-4</v>
      </c>
      <c r="F422" s="34">
        <f t="shared" si="36"/>
        <v>2.6657780739753416E-3</v>
      </c>
      <c r="G422" s="31">
        <f t="shared" si="37"/>
        <v>7</v>
      </c>
      <c r="H422" s="26">
        <f t="shared" si="38"/>
        <v>1.4794462643981823E-3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24</v>
      </c>
      <c r="E428" s="34" t="str">
        <f t="shared" si="39"/>
        <v/>
      </c>
      <c r="F428" s="34">
        <f t="shared" si="40"/>
        <v>3.9986671109630122E-3</v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2</v>
      </c>
      <c r="E429" s="34" t="str">
        <f t="shared" si="39"/>
        <v/>
      </c>
      <c r="F429" s="34">
        <f t="shared" si="40"/>
        <v>3.332222592469177E-4</v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2</v>
      </c>
      <c r="D430" s="29">
        <v>11</v>
      </c>
      <c r="E430" s="34">
        <f t="shared" si="39"/>
        <v>2.1134946634259749E-4</v>
      </c>
      <c r="F430" s="34">
        <f t="shared" si="40"/>
        <v>1.8327224258580473E-3</v>
      </c>
      <c r="G430" s="31">
        <f t="shared" si="41"/>
        <v>4.5</v>
      </c>
      <c r="H430" s="26">
        <f t="shared" si="42"/>
        <v>9.5107259854168872E-4</v>
      </c>
    </row>
    <row r="431" spans="2:8" s="17" customFormat="1" ht="15" x14ac:dyDescent="0.2">
      <c r="B431" s="3" t="s">
        <v>169</v>
      </c>
      <c r="C431" s="29">
        <v>5</v>
      </c>
      <c r="D431" s="29">
        <v>10</v>
      </c>
      <c r="E431" s="34">
        <f t="shared" si="39"/>
        <v>5.283736658564937E-4</v>
      </c>
      <c r="F431" s="34">
        <f t="shared" si="40"/>
        <v>1.6661112962345886E-3</v>
      </c>
      <c r="G431" s="31">
        <f t="shared" si="41"/>
        <v>1</v>
      </c>
      <c r="H431" s="26">
        <f t="shared" si="42"/>
        <v>5.283736658564937E-4</v>
      </c>
    </row>
    <row r="432" spans="2:8" s="17" customFormat="1" ht="15" x14ac:dyDescent="0.2">
      <c r="B432" s="3" t="s">
        <v>417</v>
      </c>
      <c r="C432" s="29">
        <v>28</v>
      </c>
      <c r="D432" s="29">
        <v>73</v>
      </c>
      <c r="E432" s="34">
        <f t="shared" si="39"/>
        <v>2.9588925287963646E-3</v>
      </c>
      <c r="F432" s="34">
        <f t="shared" si="40"/>
        <v>1.2162612462512495E-2</v>
      </c>
      <c r="G432" s="31">
        <f t="shared" si="41"/>
        <v>1.6071428571428572</v>
      </c>
      <c r="H432" s="26">
        <f t="shared" si="42"/>
        <v>4.7553629927084432E-3</v>
      </c>
    </row>
    <row r="433" spans="2:8" s="17" customFormat="1" ht="15" x14ac:dyDescent="0.2">
      <c r="B433" s="3" t="s">
        <v>162</v>
      </c>
      <c r="C433" s="29">
        <v>12</v>
      </c>
      <c r="D433" s="29">
        <v>37</v>
      </c>
      <c r="E433" s="34">
        <f t="shared" si="39"/>
        <v>1.268096798055585E-3</v>
      </c>
      <c r="F433" s="34">
        <f t="shared" si="40"/>
        <v>6.1646117960679776E-3</v>
      </c>
      <c r="G433" s="31">
        <f t="shared" si="41"/>
        <v>2.0833333333333335</v>
      </c>
      <c r="H433" s="26">
        <f t="shared" si="42"/>
        <v>2.6418683292824688E-3</v>
      </c>
    </row>
    <row r="434" spans="2:8" s="17" customFormat="1" ht="45" x14ac:dyDescent="0.2">
      <c r="B434" s="3" t="s">
        <v>418</v>
      </c>
      <c r="C434" s="29">
        <v>1</v>
      </c>
      <c r="D434" s="29">
        <v>10</v>
      </c>
      <c r="E434" s="34">
        <f t="shared" si="39"/>
        <v>1.0567473317129874E-4</v>
      </c>
      <c r="F434" s="34">
        <f t="shared" si="40"/>
        <v>1.6661112962345886E-3</v>
      </c>
      <c r="G434" s="31">
        <f t="shared" si="41"/>
        <v>9</v>
      </c>
      <c r="H434" s="26">
        <f t="shared" si="42"/>
        <v>9.5107259854168872E-4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1</v>
      </c>
      <c r="D436" s="29">
        <v>2</v>
      </c>
      <c r="E436" s="34">
        <f t="shared" si="39"/>
        <v>1.0567473317129874E-4</v>
      </c>
      <c r="F436" s="34">
        <f t="shared" si="40"/>
        <v>3.332222592469177E-4</v>
      </c>
      <c r="G436" s="31">
        <f t="shared" si="41"/>
        <v>1</v>
      </c>
      <c r="H436" s="26">
        <f t="shared" si="42"/>
        <v>1.0567473317129874E-4</v>
      </c>
    </row>
    <row r="437" spans="2:8" s="17" customFormat="1" ht="30" x14ac:dyDescent="0.2">
      <c r="B437" s="3" t="s">
        <v>420</v>
      </c>
      <c r="C437" s="29">
        <v>6</v>
      </c>
      <c r="D437" s="29">
        <v>66</v>
      </c>
      <c r="E437" s="34">
        <f t="shared" si="39"/>
        <v>6.3404839902779248E-4</v>
      </c>
      <c r="F437" s="34">
        <f t="shared" si="40"/>
        <v>1.0996334555148283E-2</v>
      </c>
      <c r="G437" s="31">
        <f t="shared" si="41"/>
        <v>10</v>
      </c>
      <c r="H437" s="26">
        <f t="shared" si="42"/>
        <v>6.3404839902779248E-3</v>
      </c>
    </row>
    <row r="438" spans="2:8" s="17" customFormat="1" ht="15" x14ac:dyDescent="0.2">
      <c r="B438" s="3" t="s">
        <v>155</v>
      </c>
      <c r="C438" s="29">
        <v>0</v>
      </c>
      <c r="D438" s="29">
        <v>2</v>
      </c>
      <c r="E438" s="34" t="str">
        <f t="shared" si="39"/>
        <v/>
      </c>
      <c r="F438" s="34">
        <f t="shared" si="40"/>
        <v>3.332222592469177E-4</v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2</v>
      </c>
      <c r="E439" s="34" t="str">
        <f t="shared" si="39"/>
        <v/>
      </c>
      <c r="F439" s="34">
        <f t="shared" si="40"/>
        <v>3.332222592469177E-4</v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1</v>
      </c>
      <c r="E440" s="34" t="str">
        <f t="shared" si="39"/>
        <v/>
      </c>
      <c r="F440" s="34">
        <f t="shared" si="40"/>
        <v>1.6661112962345885E-4</v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1</v>
      </c>
      <c r="D441" s="29">
        <v>2</v>
      </c>
      <c r="E441" s="34">
        <f t="shared" si="39"/>
        <v>1.0567473317129874E-4</v>
      </c>
      <c r="F441" s="34">
        <f t="shared" si="40"/>
        <v>3.332222592469177E-4</v>
      </c>
      <c r="G441" s="31">
        <f t="shared" si="41"/>
        <v>1</v>
      </c>
      <c r="H441" s="26">
        <f t="shared" si="42"/>
        <v>1.0567473317129874E-4</v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1</v>
      </c>
      <c r="E445" s="34" t="str">
        <f t="shared" si="39"/>
        <v/>
      </c>
      <c r="F445" s="34">
        <f t="shared" si="40"/>
        <v>1.6661112962345885E-4</v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12</v>
      </c>
      <c r="D446" s="29">
        <v>3</v>
      </c>
      <c r="E446" s="34">
        <f t="shared" si="39"/>
        <v>1.268096798055585E-3</v>
      </c>
      <c r="F446" s="34">
        <f t="shared" si="40"/>
        <v>4.9983338887037653E-4</v>
      </c>
      <c r="G446" s="31">
        <f t="shared" si="41"/>
        <v>-0.75</v>
      </c>
      <c r="H446" s="26">
        <f t="shared" si="42"/>
        <v>-9.5107259854168872E-4</v>
      </c>
    </row>
    <row r="447" spans="2:8" s="17" customFormat="1" ht="30" x14ac:dyDescent="0.2">
      <c r="B447" s="3" t="s">
        <v>427</v>
      </c>
      <c r="C447" s="29">
        <v>0</v>
      </c>
      <c r="D447" s="29">
        <v>2</v>
      </c>
      <c r="E447" s="34" t="str">
        <f t="shared" si="39"/>
        <v/>
      </c>
      <c r="F447" s="34">
        <f t="shared" si="40"/>
        <v>3.332222592469177E-4</v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1</v>
      </c>
      <c r="D448" s="29">
        <v>3</v>
      </c>
      <c r="E448" s="34">
        <f t="shared" si="39"/>
        <v>1.0567473317129874E-4</v>
      </c>
      <c r="F448" s="34">
        <f t="shared" si="40"/>
        <v>4.9983338887037653E-4</v>
      </c>
      <c r="G448" s="31">
        <f t="shared" si="41"/>
        <v>2</v>
      </c>
      <c r="H448" s="26">
        <f t="shared" si="42"/>
        <v>2.1134946634259749E-4</v>
      </c>
    </row>
    <row r="449" spans="2:8" s="17" customFormat="1" ht="45" x14ac:dyDescent="0.2">
      <c r="B449" s="3" t="s">
        <v>429</v>
      </c>
      <c r="C449" s="29">
        <v>2</v>
      </c>
      <c r="D449" s="29">
        <v>7</v>
      </c>
      <c r="E449" s="34">
        <f t="shared" si="39"/>
        <v>2.1134946634259749E-4</v>
      </c>
      <c r="F449" s="34">
        <f t="shared" si="40"/>
        <v>1.1662779073642118E-3</v>
      </c>
      <c r="G449" s="31">
        <f t="shared" si="41"/>
        <v>2.5</v>
      </c>
      <c r="H449" s="26">
        <f t="shared" si="42"/>
        <v>5.283736658564937E-4</v>
      </c>
    </row>
    <row r="450" spans="2:8" s="17" customFormat="1" ht="30" x14ac:dyDescent="0.2">
      <c r="B450" s="3" t="s">
        <v>430</v>
      </c>
      <c r="C450" s="29">
        <v>0</v>
      </c>
      <c r="D450" s="29">
        <v>13</v>
      </c>
      <c r="E450" s="34" t="str">
        <f t="shared" si="39"/>
        <v/>
      </c>
      <c r="F450" s="34">
        <f t="shared" si="40"/>
        <v>2.1659446851049649E-3</v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4</v>
      </c>
      <c r="E451" s="34" t="str">
        <f t="shared" si="39"/>
        <v/>
      </c>
      <c r="F451" s="34">
        <f t="shared" si="40"/>
        <v>6.6644451849383541E-4</v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3</v>
      </c>
      <c r="E452" s="34" t="str">
        <f t="shared" si="39"/>
        <v/>
      </c>
      <c r="F452" s="34">
        <f t="shared" si="40"/>
        <v>4.9983338887037653E-4</v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2</v>
      </c>
      <c r="D455" s="29">
        <v>10</v>
      </c>
      <c r="E455" s="34">
        <f t="shared" si="39"/>
        <v>2.1134946634259749E-4</v>
      </c>
      <c r="F455" s="34">
        <f t="shared" si="40"/>
        <v>1.6661112962345886E-3</v>
      </c>
      <c r="G455" s="31">
        <f t="shared" si="41"/>
        <v>4</v>
      </c>
      <c r="H455" s="26">
        <f t="shared" si="42"/>
        <v>8.4539786537038994E-4</v>
      </c>
    </row>
    <row r="456" spans="2:8" s="17" customFormat="1" ht="30" x14ac:dyDescent="0.2">
      <c r="B456" s="3" t="s">
        <v>432</v>
      </c>
      <c r="C456" s="29">
        <v>1</v>
      </c>
      <c r="D456" s="29">
        <v>2</v>
      </c>
      <c r="E456" s="34">
        <f t="shared" si="39"/>
        <v>1.0567473317129874E-4</v>
      </c>
      <c r="F456" s="34">
        <f t="shared" si="40"/>
        <v>3.332222592469177E-4</v>
      </c>
      <c r="G456" s="31">
        <f t="shared" si="41"/>
        <v>1</v>
      </c>
      <c r="H456" s="26">
        <f t="shared" si="42"/>
        <v>1.0567473317129874E-4</v>
      </c>
    </row>
    <row r="457" spans="2:8" s="17" customFormat="1" ht="15" x14ac:dyDescent="0.2">
      <c r="B457" s="3" t="s">
        <v>433</v>
      </c>
      <c r="C457" s="29">
        <v>1</v>
      </c>
      <c r="D457" s="29">
        <v>0</v>
      </c>
      <c r="E457" s="34">
        <f t="shared" si="39"/>
        <v>1.0567473317129874E-4</v>
      </c>
      <c r="F457" s="34" t="str">
        <f t="shared" si="40"/>
        <v/>
      </c>
      <c r="G457" s="31" t="str">
        <f t="shared" si="41"/>
        <v>0</v>
      </c>
      <c r="H457" s="26">
        <f t="shared" si="42"/>
        <v>0</v>
      </c>
    </row>
    <row r="458" spans="2:8" s="17" customFormat="1" ht="15" x14ac:dyDescent="0.2">
      <c r="B458" s="3" t="s">
        <v>168</v>
      </c>
      <c r="C458" s="29">
        <v>3</v>
      </c>
      <c r="D458" s="29">
        <v>0</v>
      </c>
      <c r="E458" s="34">
        <f t="shared" si="39"/>
        <v>3.1702419951389624E-4</v>
      </c>
      <c r="F458" s="34" t="str">
        <f t="shared" si="40"/>
        <v/>
      </c>
      <c r="G458" s="31" t="str">
        <f t="shared" si="41"/>
        <v>0</v>
      </c>
      <c r="H458" s="26">
        <f t="shared" si="42"/>
        <v>0</v>
      </c>
    </row>
    <row r="459" spans="2:8" s="17" customFormat="1" ht="15" x14ac:dyDescent="0.2">
      <c r="B459" s="3" t="s">
        <v>161</v>
      </c>
      <c r="C459" s="29">
        <v>0</v>
      </c>
      <c r="D459" s="29">
        <v>5</v>
      </c>
      <c r="E459" s="34" t="str">
        <f t="shared" si="39"/>
        <v/>
      </c>
      <c r="F459" s="34">
        <f t="shared" si="40"/>
        <v>8.3305564811729429E-4</v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8</v>
      </c>
      <c r="D460" s="29">
        <v>15</v>
      </c>
      <c r="E460" s="34">
        <f t="shared" si="39"/>
        <v>8.4539786537038994E-4</v>
      </c>
      <c r="F460" s="34">
        <f t="shared" si="40"/>
        <v>2.4991669443518829E-3</v>
      </c>
      <c r="G460" s="31">
        <f t="shared" si="41"/>
        <v>0.875</v>
      </c>
      <c r="H460" s="26">
        <f t="shared" si="42"/>
        <v>7.3972313219909116E-4</v>
      </c>
    </row>
    <row r="461" spans="2:8" s="17" customFormat="1" ht="30" x14ac:dyDescent="0.2">
      <c r="B461" s="3" t="s">
        <v>173</v>
      </c>
      <c r="C461" s="29">
        <v>0</v>
      </c>
      <c r="D461" s="29">
        <v>2</v>
      </c>
      <c r="E461" s="34" t="str">
        <f t="shared" si="39"/>
        <v/>
      </c>
      <c r="F461" s="34">
        <f t="shared" si="40"/>
        <v>3.332222592469177E-4</v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7</v>
      </c>
      <c r="D463" s="29">
        <v>15</v>
      </c>
      <c r="E463" s="34">
        <f t="shared" si="39"/>
        <v>7.3972313219909116E-4</v>
      </c>
      <c r="F463" s="34">
        <f t="shared" si="40"/>
        <v>2.4991669443518829E-3</v>
      </c>
      <c r="G463" s="31">
        <f t="shared" si="41"/>
        <v>1.1428571428571428</v>
      </c>
      <c r="H463" s="26">
        <f t="shared" si="42"/>
        <v>8.4539786537038983E-4</v>
      </c>
    </row>
    <row r="464" spans="2:8" s="17" customFormat="1" ht="15" x14ac:dyDescent="0.2">
      <c r="B464" s="3" t="s">
        <v>478</v>
      </c>
      <c r="C464" s="29">
        <v>0</v>
      </c>
      <c r="D464" s="29">
        <v>6</v>
      </c>
      <c r="E464" s="34" t="str">
        <f t="shared" si="39"/>
        <v/>
      </c>
      <c r="F464" s="34">
        <f t="shared" si="40"/>
        <v>9.9966677774075306E-4</v>
      </c>
      <c r="G464" s="31" t="str">
        <f t="shared" si="41"/>
        <v>0</v>
      </c>
      <c r="H464" s="26" t="str">
        <f t="shared" si="42"/>
        <v/>
      </c>
    </row>
    <row r="465" spans="2:8" s="17" customFormat="1" ht="15" x14ac:dyDescent="0.2">
      <c r="B465" s="3" t="s">
        <v>183</v>
      </c>
      <c r="C465" s="29">
        <v>0</v>
      </c>
      <c r="D465" s="29">
        <v>2</v>
      </c>
      <c r="E465" s="34" t="str">
        <f t="shared" si="39"/>
        <v/>
      </c>
      <c r="F465" s="34">
        <f t="shared" si="40"/>
        <v>3.332222592469177E-4</v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1</v>
      </c>
      <c r="D467" s="29">
        <v>0</v>
      </c>
      <c r="E467" s="34">
        <f t="shared" si="39"/>
        <v>1.0567473317129874E-4</v>
      </c>
      <c r="F467" s="34" t="str">
        <f t="shared" si="40"/>
        <v/>
      </c>
      <c r="G467" s="31" t="str">
        <f t="shared" si="41"/>
        <v>0</v>
      </c>
      <c r="H467" s="26">
        <f t="shared" si="42"/>
        <v>0</v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3</v>
      </c>
      <c r="E469" s="34" t="str">
        <f t="shared" si="39"/>
        <v/>
      </c>
      <c r="F469" s="34">
        <f t="shared" si="40"/>
        <v>4.9983338887037653E-4</v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1</v>
      </c>
      <c r="E470" s="34" t="str">
        <f t="shared" si="39"/>
        <v/>
      </c>
      <c r="F470" s="34">
        <f t="shared" si="40"/>
        <v>1.6661112962345885E-4</v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3</v>
      </c>
      <c r="E473" s="34" t="str">
        <f t="shared" si="39"/>
        <v/>
      </c>
      <c r="F473" s="34">
        <f t="shared" si="40"/>
        <v>4.9983338887037653E-4</v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0</v>
      </c>
      <c r="E475" s="34" t="str">
        <f t="shared" si="39"/>
        <v/>
      </c>
      <c r="F475" s="34" t="str">
        <f t="shared" si="40"/>
        <v/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2</v>
      </c>
      <c r="D476" s="29">
        <v>0</v>
      </c>
      <c r="E476" s="34">
        <f t="shared" si="39"/>
        <v>2.1134946634259749E-4</v>
      </c>
      <c r="F476" s="34" t="str">
        <f t="shared" si="40"/>
        <v/>
      </c>
      <c r="G476" s="31" t="str">
        <f t="shared" si="41"/>
        <v>0</v>
      </c>
      <c r="H476" s="26">
        <f t="shared" si="42"/>
        <v>0</v>
      </c>
    </row>
    <row r="477" spans="2:8" s="17" customFormat="1" ht="15" x14ac:dyDescent="0.2">
      <c r="B477" s="3" t="s">
        <v>181</v>
      </c>
      <c r="C477" s="29">
        <v>0</v>
      </c>
      <c r="D477" s="29">
        <v>4</v>
      </c>
      <c r="E477" s="34" t="str">
        <f t="shared" si="39"/>
        <v/>
      </c>
      <c r="F477" s="34">
        <f t="shared" si="40"/>
        <v>6.6644451849383541E-4</v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1</v>
      </c>
      <c r="D478" s="29">
        <v>3</v>
      </c>
      <c r="E478" s="34">
        <f t="shared" si="39"/>
        <v>1.0567473317129874E-4</v>
      </c>
      <c r="F478" s="34">
        <f t="shared" si="40"/>
        <v>4.9983338887037653E-4</v>
      </c>
      <c r="G478" s="31">
        <f t="shared" si="41"/>
        <v>2</v>
      </c>
      <c r="H478" s="26">
        <f t="shared" si="42"/>
        <v>2.1134946634259749E-4</v>
      </c>
    </row>
    <row r="479" spans="2:8" s="17" customFormat="1" ht="30" x14ac:dyDescent="0.2">
      <c r="B479" s="3" t="s">
        <v>440</v>
      </c>
      <c r="C479" s="29">
        <v>0</v>
      </c>
      <c r="D479" s="29">
        <v>1</v>
      </c>
      <c r="E479" s="34" t="str">
        <f t="shared" si="39"/>
        <v/>
      </c>
      <c r="F479" s="34">
        <f t="shared" si="40"/>
        <v>1.6661112962345885E-4</v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2</v>
      </c>
      <c r="E480" s="34" t="str">
        <f t="shared" si="39"/>
        <v/>
      </c>
      <c r="F480" s="34">
        <f t="shared" si="40"/>
        <v>3.332222592469177E-4</v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3</v>
      </c>
      <c r="E481" s="34" t="str">
        <f t="shared" si="39"/>
        <v/>
      </c>
      <c r="F481" s="34">
        <f t="shared" si="40"/>
        <v>4.9983338887037653E-4</v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4</v>
      </c>
      <c r="E482" s="34" t="str">
        <f t="shared" si="39"/>
        <v/>
      </c>
      <c r="F482" s="34">
        <f t="shared" si="40"/>
        <v>6.6644451849383541E-4</v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9</v>
      </c>
      <c r="D483" s="29">
        <v>7</v>
      </c>
      <c r="E483" s="34">
        <f t="shared" si="39"/>
        <v>9.5107259854168872E-4</v>
      </c>
      <c r="F483" s="34">
        <f t="shared" si="40"/>
        <v>1.1662779073642118E-3</v>
      </c>
      <c r="G483" s="31">
        <f t="shared" si="41"/>
        <v>-0.22222222222222221</v>
      </c>
      <c r="H483" s="26">
        <f t="shared" si="42"/>
        <v>-2.1134946634259749E-4</v>
      </c>
    </row>
    <row r="484" spans="2:8" s="17" customFormat="1" ht="30" x14ac:dyDescent="0.2">
      <c r="B484" s="3" t="s">
        <v>184</v>
      </c>
      <c r="C484" s="29">
        <v>7</v>
      </c>
      <c r="D484" s="29">
        <v>81</v>
      </c>
      <c r="E484" s="34">
        <f t="shared" si="39"/>
        <v>7.3972313219909116E-4</v>
      </c>
      <c r="F484" s="34">
        <f t="shared" si="40"/>
        <v>1.3495501499500167E-2</v>
      </c>
      <c r="G484" s="31">
        <f t="shared" si="41"/>
        <v>10.571428571428571</v>
      </c>
      <c r="H484" s="26">
        <f t="shared" si="42"/>
        <v>7.8199302546761058E-3</v>
      </c>
    </row>
    <row r="485" spans="2:8" s="17" customFormat="1" ht="15" x14ac:dyDescent="0.2">
      <c r="B485" s="3" t="s">
        <v>443</v>
      </c>
      <c r="C485" s="29">
        <v>27</v>
      </c>
      <c r="D485" s="29">
        <v>24</v>
      </c>
      <c r="E485" s="34">
        <f t="shared" si="39"/>
        <v>2.8532177956250662E-3</v>
      </c>
      <c r="F485" s="34">
        <f t="shared" si="40"/>
        <v>3.9986671109630122E-3</v>
      </c>
      <c r="G485" s="31">
        <f t="shared" si="41"/>
        <v>-0.1111111111111111</v>
      </c>
      <c r="H485" s="26">
        <f t="shared" si="42"/>
        <v>-3.1702419951389624E-4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3</v>
      </c>
      <c r="E487" s="34" t="str">
        <f t="shared" si="39"/>
        <v/>
      </c>
      <c r="F487" s="34">
        <f t="shared" si="40"/>
        <v>4.9983338887037653E-4</v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1</v>
      </c>
      <c r="D488" s="29">
        <v>0</v>
      </c>
      <c r="E488" s="34">
        <f t="shared" ref="E488:E499" si="43">+IF(C488=0,"",C488/C$294)</f>
        <v>1.0567473317129874E-4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29">
        <v>0</v>
      </c>
      <c r="D489" s="29">
        <v>3</v>
      </c>
      <c r="E489" s="34" t="str">
        <f t="shared" si="43"/>
        <v/>
      </c>
      <c r="F489" s="34">
        <f t="shared" si="44"/>
        <v>4.9983338887037653E-4</v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3</v>
      </c>
      <c r="D491" s="29">
        <v>10</v>
      </c>
      <c r="E491" s="34">
        <f t="shared" si="43"/>
        <v>3.1702419951389624E-4</v>
      </c>
      <c r="F491" s="34">
        <f t="shared" si="44"/>
        <v>1.6661112962345886E-3</v>
      </c>
      <c r="G491" s="31">
        <f t="shared" si="45"/>
        <v>2.3333333333333335</v>
      </c>
      <c r="H491" s="26">
        <f t="shared" si="46"/>
        <v>7.3972313219909127E-4</v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2</v>
      </c>
      <c r="D493" s="29">
        <v>4</v>
      </c>
      <c r="E493" s="34">
        <f t="shared" si="43"/>
        <v>2.1134946634259749E-4</v>
      </c>
      <c r="F493" s="34">
        <f t="shared" si="44"/>
        <v>6.6644451849383541E-4</v>
      </c>
      <c r="G493" s="31">
        <f t="shared" si="45"/>
        <v>1</v>
      </c>
      <c r="H493" s="26">
        <f t="shared" si="46"/>
        <v>2.1134946634259749E-4</v>
      </c>
    </row>
    <row r="494" spans="2:8" s="17" customFormat="1" ht="30" x14ac:dyDescent="0.2">
      <c r="B494" s="3" t="s">
        <v>448</v>
      </c>
      <c r="C494" s="29">
        <v>0</v>
      </c>
      <c r="D494" s="29">
        <v>3</v>
      </c>
      <c r="E494" s="34" t="str">
        <f t="shared" si="43"/>
        <v/>
      </c>
      <c r="F494" s="34">
        <f t="shared" si="44"/>
        <v>4.9983338887037653E-4</v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1</v>
      </c>
      <c r="E495" s="34" t="str">
        <f t="shared" si="43"/>
        <v/>
      </c>
      <c r="F495" s="34">
        <f t="shared" si="44"/>
        <v>1.6661112962345885E-4</v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5</v>
      </c>
      <c r="D497" s="29">
        <v>7</v>
      </c>
      <c r="E497" s="34">
        <f t="shared" si="43"/>
        <v>5.283736658564937E-4</v>
      </c>
      <c r="F497" s="34">
        <f t="shared" si="44"/>
        <v>1.1662779073642118E-3</v>
      </c>
      <c r="G497" s="31">
        <f t="shared" si="45"/>
        <v>0.4</v>
      </c>
      <c r="H497" s="26">
        <f t="shared" si="46"/>
        <v>2.1134946634259749E-4</v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1</v>
      </c>
      <c r="D499" s="29">
        <v>5</v>
      </c>
      <c r="E499" s="34">
        <f t="shared" si="43"/>
        <v>1.0567473317129874E-4</v>
      </c>
      <c r="F499" s="34">
        <f t="shared" si="44"/>
        <v>8.3305564811729429E-4</v>
      </c>
      <c r="G499" s="31">
        <f t="shared" si="45"/>
        <v>4</v>
      </c>
      <c r="H499" s="26">
        <f t="shared" si="46"/>
        <v>4.2269893268519497E-4</v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484</v>
      </c>
      <c r="D505" s="21">
        <f>SUM(D506:D530)</f>
        <v>1104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1.28099173553719</v>
      </c>
      <c r="H505" s="22">
        <f>+IF(OR(AND(E505=""),(G505="")),"",E505*G505)</f>
        <v>1.28099173553719</v>
      </c>
    </row>
    <row r="506" spans="2:8" s="17" customFormat="1" ht="15" x14ac:dyDescent="0.2">
      <c r="B506" s="3" t="s">
        <v>454</v>
      </c>
      <c r="C506" s="29">
        <v>1</v>
      </c>
      <c r="D506" s="29">
        <v>13</v>
      </c>
      <c r="E506" s="34">
        <f>+IF(C506=0,"",C506/C$505)</f>
        <v>2.0661157024793389E-3</v>
      </c>
      <c r="F506" s="34">
        <f>+IF(D506=0,"",D506/D$505)</f>
        <v>1.177536231884058E-2</v>
      </c>
      <c r="G506" s="31">
        <f>+IF(OR(AND(D506=0),(C506=0)),"0",((D506-C506)/C506))</f>
        <v>12</v>
      </c>
      <c r="H506" s="26">
        <f>+IF(OR(AND(E506=""),(G506="")),"",E506*G506)</f>
        <v>2.4793388429752067E-2</v>
      </c>
    </row>
    <row r="507" spans="2:8" s="17" customFormat="1" ht="15" x14ac:dyDescent="0.2">
      <c r="B507" s="3" t="s">
        <v>187</v>
      </c>
      <c r="C507" s="29">
        <v>52</v>
      </c>
      <c r="D507" s="29">
        <v>58</v>
      </c>
      <c r="E507" s="34">
        <f t="shared" ref="E507:E529" si="47">+IF(C507=0,"",C507/C$505)</f>
        <v>0.10743801652892562</v>
      </c>
      <c r="F507" s="34">
        <f t="shared" ref="F507:F529" si="48">+IF(D507=0,"",D507/D$505)</f>
        <v>5.2536231884057968E-2</v>
      </c>
      <c r="G507" s="31">
        <f t="shared" ref="G507:G529" si="49">+IF(OR(AND(D507=0),(C507=0)),"0",((D507-C507)/C507))</f>
        <v>0.11538461538461539</v>
      </c>
      <c r="H507" s="26">
        <f t="shared" ref="H507:H530" si="50">+IF(OR(AND(E507=""),(G507="")),"",E507*G507)</f>
        <v>1.2396694214876033E-2</v>
      </c>
    </row>
    <row r="508" spans="2:8" s="17" customFormat="1" ht="15" x14ac:dyDescent="0.2">
      <c r="B508" s="3" t="s">
        <v>455</v>
      </c>
      <c r="C508" s="29">
        <v>128</v>
      </c>
      <c r="D508" s="29">
        <v>435</v>
      </c>
      <c r="E508" s="34">
        <f t="shared" si="47"/>
        <v>0.26446280991735538</v>
      </c>
      <c r="F508" s="34">
        <f t="shared" si="48"/>
        <v>0.39402173913043476</v>
      </c>
      <c r="G508" s="31">
        <f t="shared" si="49"/>
        <v>2.3984375</v>
      </c>
      <c r="H508" s="26">
        <f t="shared" si="50"/>
        <v>0.63429752066115708</v>
      </c>
    </row>
    <row r="509" spans="2:8" s="17" customFormat="1" ht="15" x14ac:dyDescent="0.2">
      <c r="B509" s="3" t="s">
        <v>456</v>
      </c>
      <c r="C509" s="29">
        <v>94</v>
      </c>
      <c r="D509" s="29">
        <v>57</v>
      </c>
      <c r="E509" s="34">
        <f t="shared" si="47"/>
        <v>0.19421487603305784</v>
      </c>
      <c r="F509" s="34">
        <f t="shared" si="48"/>
        <v>5.1630434782608696E-2</v>
      </c>
      <c r="G509" s="31">
        <f t="shared" si="49"/>
        <v>-0.39361702127659576</v>
      </c>
      <c r="H509" s="26">
        <f t="shared" si="50"/>
        <v>-7.6446280991735532E-2</v>
      </c>
    </row>
    <row r="510" spans="2:8" s="17" customFormat="1" ht="15" x14ac:dyDescent="0.2">
      <c r="B510" s="3" t="s">
        <v>188</v>
      </c>
      <c r="C510" s="29">
        <v>2</v>
      </c>
      <c r="D510" s="29">
        <v>5</v>
      </c>
      <c r="E510" s="34">
        <f t="shared" si="47"/>
        <v>4.1322314049586778E-3</v>
      </c>
      <c r="F510" s="34">
        <f t="shared" si="48"/>
        <v>4.528985507246377E-3</v>
      </c>
      <c r="G510" s="31">
        <f t="shared" si="49"/>
        <v>1.5</v>
      </c>
      <c r="H510" s="26">
        <f t="shared" si="50"/>
        <v>6.1983471074380167E-3</v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1</v>
      </c>
      <c r="D512" s="29">
        <v>1</v>
      </c>
      <c r="E512" s="34">
        <f t="shared" si="47"/>
        <v>2.0661157024793389E-3</v>
      </c>
      <c r="F512" s="34">
        <f t="shared" si="48"/>
        <v>9.0579710144927537E-4</v>
      </c>
      <c r="G512" s="31">
        <f t="shared" si="49"/>
        <v>0</v>
      </c>
      <c r="H512" s="26">
        <f t="shared" si="50"/>
        <v>0</v>
      </c>
    </row>
    <row r="513" spans="2:8" s="17" customFormat="1" ht="15" x14ac:dyDescent="0.2">
      <c r="B513" s="3" t="s">
        <v>457</v>
      </c>
      <c r="C513" s="29">
        <v>0</v>
      </c>
      <c r="D513" s="29">
        <v>7</v>
      </c>
      <c r="E513" s="34" t="str">
        <f t="shared" si="47"/>
        <v/>
      </c>
      <c r="F513" s="34">
        <f t="shared" si="48"/>
        <v>6.3405797101449279E-3</v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1</v>
      </c>
      <c r="E514" s="34" t="str">
        <f t="shared" si="47"/>
        <v/>
      </c>
      <c r="F514" s="34">
        <f t="shared" si="48"/>
        <v>9.0579710144927537E-4</v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2</v>
      </c>
      <c r="D515" s="29">
        <v>9</v>
      </c>
      <c r="E515" s="34">
        <f t="shared" si="47"/>
        <v>4.1322314049586778E-3</v>
      </c>
      <c r="F515" s="34">
        <f t="shared" si="48"/>
        <v>8.152173913043478E-3</v>
      </c>
      <c r="G515" s="31">
        <f t="shared" si="49"/>
        <v>3.5</v>
      </c>
      <c r="H515" s="26">
        <f t="shared" si="50"/>
        <v>1.4462809917355372E-2</v>
      </c>
    </row>
    <row r="516" spans="2:8" s="17" customFormat="1" ht="15" x14ac:dyDescent="0.2">
      <c r="B516" s="3" t="s">
        <v>459</v>
      </c>
      <c r="C516" s="29">
        <v>0</v>
      </c>
      <c r="D516" s="29">
        <v>2</v>
      </c>
      <c r="E516" s="34" t="str">
        <f t="shared" si="47"/>
        <v/>
      </c>
      <c r="F516" s="34">
        <f t="shared" si="48"/>
        <v>1.8115942028985507E-3</v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4</v>
      </c>
      <c r="D517" s="29">
        <v>12</v>
      </c>
      <c r="E517" s="34">
        <f t="shared" si="47"/>
        <v>8.2644628099173556E-3</v>
      </c>
      <c r="F517" s="34">
        <f t="shared" si="48"/>
        <v>1.0869565217391304E-2</v>
      </c>
      <c r="G517" s="31">
        <f t="shared" si="49"/>
        <v>2</v>
      </c>
      <c r="H517" s="26">
        <f t="shared" si="50"/>
        <v>1.6528925619834711E-2</v>
      </c>
    </row>
    <row r="518" spans="2:8" s="17" customFormat="1" ht="15" x14ac:dyDescent="0.2">
      <c r="B518" s="3" t="s">
        <v>190</v>
      </c>
      <c r="C518" s="29">
        <v>27</v>
      </c>
      <c r="D518" s="29">
        <v>31</v>
      </c>
      <c r="E518" s="34">
        <f t="shared" si="47"/>
        <v>5.578512396694215E-2</v>
      </c>
      <c r="F518" s="34">
        <f t="shared" si="48"/>
        <v>2.8079710144927536E-2</v>
      </c>
      <c r="G518" s="31">
        <f t="shared" si="49"/>
        <v>0.14814814814814814</v>
      </c>
      <c r="H518" s="26">
        <f t="shared" si="50"/>
        <v>8.2644628099173556E-3</v>
      </c>
    </row>
    <row r="519" spans="2:8" s="17" customFormat="1" ht="15" x14ac:dyDescent="0.2">
      <c r="B519" s="3" t="s">
        <v>192</v>
      </c>
      <c r="C519" s="29">
        <v>4</v>
      </c>
      <c r="D519" s="29">
        <v>3</v>
      </c>
      <c r="E519" s="34">
        <f t="shared" si="47"/>
        <v>8.2644628099173556E-3</v>
      </c>
      <c r="F519" s="34">
        <f t="shared" si="48"/>
        <v>2.717391304347826E-3</v>
      </c>
      <c r="G519" s="31">
        <f t="shared" si="49"/>
        <v>-0.25</v>
      </c>
      <c r="H519" s="26">
        <f t="shared" si="50"/>
        <v>-2.0661157024793389E-3</v>
      </c>
    </row>
    <row r="520" spans="2:8" s="17" customFormat="1" ht="15" x14ac:dyDescent="0.2">
      <c r="B520" s="3" t="s">
        <v>191</v>
      </c>
      <c r="C520" s="29">
        <v>0</v>
      </c>
      <c r="D520" s="29">
        <v>0</v>
      </c>
      <c r="E520" s="34" t="str">
        <f t="shared" si="47"/>
        <v/>
      </c>
      <c r="F520" s="34" t="str">
        <f t="shared" si="48"/>
        <v/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52</v>
      </c>
      <c r="D521" s="29">
        <v>216</v>
      </c>
      <c r="E521" s="34">
        <f t="shared" si="47"/>
        <v>0.10743801652892562</v>
      </c>
      <c r="F521" s="34">
        <f t="shared" si="48"/>
        <v>0.19565217391304349</v>
      </c>
      <c r="G521" s="31">
        <f t="shared" si="49"/>
        <v>3.1538461538461537</v>
      </c>
      <c r="H521" s="26">
        <f t="shared" si="50"/>
        <v>0.33884297520661155</v>
      </c>
    </row>
    <row r="522" spans="2:8" s="17" customFormat="1" ht="15" x14ac:dyDescent="0.2">
      <c r="B522" s="3" t="s">
        <v>193</v>
      </c>
      <c r="C522" s="29">
        <v>74</v>
      </c>
      <c r="D522" s="29">
        <v>93</v>
      </c>
      <c r="E522" s="34">
        <f t="shared" si="47"/>
        <v>0.15289256198347106</v>
      </c>
      <c r="F522" s="34">
        <f t="shared" si="48"/>
        <v>8.4239130434782608E-2</v>
      </c>
      <c r="G522" s="31">
        <f t="shared" si="49"/>
        <v>0.25675675675675674</v>
      </c>
      <c r="H522" s="26">
        <f t="shared" si="50"/>
        <v>3.9256198347107432E-2</v>
      </c>
    </row>
    <row r="523" spans="2:8" s="17" customFormat="1" ht="15" x14ac:dyDescent="0.2">
      <c r="B523" s="3" t="s">
        <v>462</v>
      </c>
      <c r="C523" s="29">
        <v>2</v>
      </c>
      <c r="D523" s="29">
        <v>4</v>
      </c>
      <c r="E523" s="34">
        <f t="shared" si="47"/>
        <v>4.1322314049586778E-3</v>
      </c>
      <c r="F523" s="34">
        <f t="shared" si="48"/>
        <v>3.6231884057971015E-3</v>
      </c>
      <c r="G523" s="31">
        <f t="shared" si="49"/>
        <v>1</v>
      </c>
      <c r="H523" s="26">
        <f t="shared" si="50"/>
        <v>4.1322314049586778E-3</v>
      </c>
    </row>
    <row r="524" spans="2:8" s="17" customFormat="1" ht="15" x14ac:dyDescent="0.2">
      <c r="B524" s="3" t="s">
        <v>194</v>
      </c>
      <c r="C524" s="29">
        <v>4</v>
      </c>
      <c r="D524" s="29">
        <v>3</v>
      </c>
      <c r="E524" s="34">
        <f t="shared" si="47"/>
        <v>8.2644628099173556E-3</v>
      </c>
      <c r="F524" s="34">
        <f t="shared" si="48"/>
        <v>2.717391304347826E-3</v>
      </c>
      <c r="G524" s="31">
        <f t="shared" si="49"/>
        <v>-0.25</v>
      </c>
      <c r="H524" s="26">
        <f t="shared" si="50"/>
        <v>-2.0661157024793389E-3</v>
      </c>
    </row>
    <row r="525" spans="2:8" s="17" customFormat="1" ht="30" x14ac:dyDescent="0.2">
      <c r="B525" s="3" t="s">
        <v>195</v>
      </c>
      <c r="C525" s="29">
        <v>7</v>
      </c>
      <c r="D525" s="29">
        <v>4</v>
      </c>
      <c r="E525" s="34">
        <f t="shared" si="47"/>
        <v>1.4462809917355372E-2</v>
      </c>
      <c r="F525" s="34">
        <f t="shared" si="48"/>
        <v>3.6231884057971015E-3</v>
      </c>
      <c r="G525" s="31">
        <f t="shared" si="49"/>
        <v>-0.42857142857142855</v>
      </c>
      <c r="H525" s="26">
        <f t="shared" si="50"/>
        <v>-6.1983471074380167E-3</v>
      </c>
    </row>
    <row r="526" spans="2:8" s="17" customFormat="1" ht="15" x14ac:dyDescent="0.2">
      <c r="B526" s="3" t="s">
        <v>463</v>
      </c>
      <c r="C526" s="29">
        <v>5</v>
      </c>
      <c r="D526" s="29">
        <v>12</v>
      </c>
      <c r="E526" s="34">
        <f t="shared" si="47"/>
        <v>1.0330578512396695E-2</v>
      </c>
      <c r="F526" s="34">
        <f t="shared" si="48"/>
        <v>1.0869565217391304E-2</v>
      </c>
      <c r="G526" s="31">
        <f t="shared" si="49"/>
        <v>1.4</v>
      </c>
      <c r="H526" s="26">
        <f t="shared" si="50"/>
        <v>1.4462809917355371E-2</v>
      </c>
    </row>
    <row r="527" spans="2:8" s="17" customFormat="1" ht="15" x14ac:dyDescent="0.2">
      <c r="B527" s="3" t="s">
        <v>464</v>
      </c>
      <c r="C527" s="29">
        <v>0</v>
      </c>
      <c r="D527" s="29">
        <v>1</v>
      </c>
      <c r="E527" s="34" t="str">
        <f t="shared" si="47"/>
        <v/>
      </c>
      <c r="F527" s="34">
        <f t="shared" si="48"/>
        <v>9.0579710144927537E-4</v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1</v>
      </c>
      <c r="E528" s="34" t="str">
        <f t="shared" si="47"/>
        <v/>
      </c>
      <c r="F528" s="34">
        <f t="shared" si="48"/>
        <v>9.0579710144927537E-4</v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11</v>
      </c>
      <c r="D529" s="29">
        <v>22</v>
      </c>
      <c r="E529" s="34">
        <f t="shared" si="47"/>
        <v>2.2727272727272728E-2</v>
      </c>
      <c r="F529" s="34">
        <f t="shared" si="48"/>
        <v>1.9927536231884056E-2</v>
      </c>
      <c r="G529" s="31">
        <f t="shared" si="49"/>
        <v>1</v>
      </c>
      <c r="H529" s="26">
        <f t="shared" si="50"/>
        <v>2.2727272727272728E-2</v>
      </c>
    </row>
    <row r="530" spans="2:8" s="17" customFormat="1" ht="30" x14ac:dyDescent="0.2">
      <c r="B530" s="3" t="s">
        <v>467</v>
      </c>
      <c r="C530" s="29">
        <v>14</v>
      </c>
      <c r="D530" s="29">
        <v>114</v>
      </c>
      <c r="E530" s="34">
        <f>+IF(C530=0,"",C530/C$505)</f>
        <v>2.8925619834710745E-2</v>
      </c>
      <c r="F530" s="34">
        <f>+IF(D530=0,"",D530/D$505)</f>
        <v>0.10326086956521739</v>
      </c>
      <c r="G530" s="31">
        <f>+IF(OR(AND(D530=0),(C530=0)),"0",((D530-C530)/C530))</f>
        <v>7.1428571428571432</v>
      </c>
      <c r="H530" s="26">
        <f t="shared" si="50"/>
        <v>0.20661157024793389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559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497</v>
      </c>
      <c r="C8" s="20">
        <f>+C18+C70+C151+C294+C505</f>
        <v>1767</v>
      </c>
      <c r="D8" s="21">
        <f>+D18+D70+D151+D294+D505</f>
        <v>648</v>
      </c>
      <c r="E8" s="22">
        <f>SUM(E9:E13)</f>
        <v>1</v>
      </c>
      <c r="F8" s="22">
        <f>SUM(F9:F13)</f>
        <v>1</v>
      </c>
      <c r="G8" s="22">
        <f t="shared" ref="G8:G13" si="0">+(D8-C8)/C8</f>
        <v>-0.63327674023769098</v>
      </c>
      <c r="H8" s="22">
        <f t="shared" ref="H8:H13" si="1">+IF(OR(AND(E8=""),(G8="")),"",E8*G8)</f>
        <v>-0.63327674023769098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18</v>
      </c>
      <c r="D9" s="24">
        <f>+D18</f>
        <v>11</v>
      </c>
      <c r="E9" s="25">
        <f t="shared" ref="E9:F13" si="2">+C9/C$8</f>
        <v>1.0186757215619695E-2</v>
      </c>
      <c r="F9" s="25">
        <f t="shared" si="2"/>
        <v>1.6975308641975308E-2</v>
      </c>
      <c r="G9" s="25">
        <f t="shared" si="0"/>
        <v>-0.3888888888888889</v>
      </c>
      <c r="H9" s="26">
        <f t="shared" si="1"/>
        <v>-3.9615166949632146E-3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83</v>
      </c>
      <c r="D10" s="24">
        <f>+D70</f>
        <v>47</v>
      </c>
      <c r="E10" s="25">
        <f t="shared" si="2"/>
        <v>4.6972269383135257E-2</v>
      </c>
      <c r="F10" s="25">
        <f t="shared" si="2"/>
        <v>7.2530864197530867E-2</v>
      </c>
      <c r="G10" s="25">
        <f t="shared" si="0"/>
        <v>-0.43373493975903615</v>
      </c>
      <c r="H10" s="26">
        <f t="shared" si="1"/>
        <v>-2.037351443123939E-2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94</v>
      </c>
      <c r="D11" s="24">
        <f>+D151</f>
        <v>108</v>
      </c>
      <c r="E11" s="25">
        <f t="shared" si="2"/>
        <v>5.319750990379174E-2</v>
      </c>
      <c r="F11" s="25">
        <f t="shared" si="2"/>
        <v>0.16666666666666666</v>
      </c>
      <c r="G11" s="25">
        <f t="shared" si="0"/>
        <v>0.14893617021276595</v>
      </c>
      <c r="H11" s="26">
        <f t="shared" si="1"/>
        <v>7.9230333899264292E-3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1501</v>
      </c>
      <c r="D12" s="24">
        <f>+D294</f>
        <v>417</v>
      </c>
      <c r="E12" s="25">
        <f t="shared" si="2"/>
        <v>0.84946236559139787</v>
      </c>
      <c r="F12" s="25">
        <f t="shared" si="2"/>
        <v>0.64351851851851849</v>
      </c>
      <c r="G12" s="25">
        <f t="shared" si="0"/>
        <v>-0.72218520986009327</v>
      </c>
      <c r="H12" s="26">
        <f t="shared" si="1"/>
        <v>-0.61346915676287495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71</v>
      </c>
      <c r="D13" s="24">
        <f>+D505</f>
        <v>65</v>
      </c>
      <c r="E13" s="25">
        <f t="shared" si="2"/>
        <v>4.0181097906055459E-2</v>
      </c>
      <c r="F13" s="25">
        <f t="shared" si="2"/>
        <v>0.10030864197530864</v>
      </c>
      <c r="G13" s="25">
        <f t="shared" si="0"/>
        <v>-8.4507042253521125E-2</v>
      </c>
      <c r="H13" s="26">
        <f t="shared" si="1"/>
        <v>-3.3955857385398977E-3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18</v>
      </c>
      <c r="D18" s="20">
        <f>SUM(D19:D64)</f>
        <v>11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-0.3888888888888889</v>
      </c>
      <c r="H18" s="22">
        <f t="shared" ref="H18:H32" si="6">+IF(OR(AND(E18=""),(G18="")),"",E18*G18)</f>
        <v>-0.3888888888888889</v>
      </c>
    </row>
    <row r="19" spans="2:8" s="17" customFormat="1" ht="15" x14ac:dyDescent="0.2">
      <c r="B19" s="3" t="s">
        <v>0</v>
      </c>
      <c r="C19" s="29">
        <v>1</v>
      </c>
      <c r="D19" s="29">
        <v>0</v>
      </c>
      <c r="E19" s="30">
        <f t="shared" si="3"/>
        <v>5.5555555555555552E-2</v>
      </c>
      <c r="F19" s="30" t="str">
        <f t="shared" si="4"/>
        <v/>
      </c>
      <c r="G19" s="31" t="str">
        <f t="shared" si="5"/>
        <v>0</v>
      </c>
      <c r="H19" s="26">
        <f t="shared" si="6"/>
        <v>0</v>
      </c>
    </row>
    <row r="20" spans="2:8" s="17" customFormat="1" ht="15" x14ac:dyDescent="0.2">
      <c r="B20" s="3" t="s">
        <v>196</v>
      </c>
      <c r="C20" s="29">
        <v>2</v>
      </c>
      <c r="D20" s="29">
        <v>1</v>
      </c>
      <c r="E20" s="30">
        <f t="shared" si="3"/>
        <v>0.1111111111111111</v>
      </c>
      <c r="F20" s="30">
        <f t="shared" si="4"/>
        <v>9.0909090909090912E-2</v>
      </c>
      <c r="G20" s="31">
        <f t="shared" si="5"/>
        <v>-0.5</v>
      </c>
      <c r="H20" s="26">
        <f t="shared" si="6"/>
        <v>-5.5555555555555552E-2</v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29">
        <v>2</v>
      </c>
      <c r="D23" s="29">
        <v>0</v>
      </c>
      <c r="E23" s="30">
        <f t="shared" si="3"/>
        <v>0.1111111111111111</v>
      </c>
      <c r="F23" s="30" t="str">
        <f t="shared" si="4"/>
        <v/>
      </c>
      <c r="G23" s="31" t="str">
        <f t="shared" si="5"/>
        <v>0</v>
      </c>
      <c r="H23" s="26">
        <f t="shared" si="6"/>
        <v>0</v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1" t="str">
        <f t="shared" si="5"/>
        <v>0</v>
      </c>
      <c r="H25" s="26" t="str">
        <f t="shared" si="6"/>
        <v/>
      </c>
    </row>
    <row r="26" spans="2:8" s="17" customFormat="1" ht="15" x14ac:dyDescent="0.2">
      <c r="B26" s="3" t="s">
        <v>6</v>
      </c>
      <c r="C26" s="29">
        <v>0</v>
      </c>
      <c r="D26" s="29">
        <v>2</v>
      </c>
      <c r="E26" s="30" t="str">
        <f t="shared" si="3"/>
        <v/>
      </c>
      <c r="F26" s="30">
        <f t="shared" si="4"/>
        <v>0.18181818181818182</v>
      </c>
      <c r="G26" s="31" t="str">
        <f t="shared" si="5"/>
        <v>0</v>
      </c>
      <c r="H26" s="26" t="str">
        <f t="shared" si="6"/>
        <v/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6</v>
      </c>
      <c r="D28" s="29">
        <v>0</v>
      </c>
      <c r="E28" s="30">
        <f t="shared" si="3"/>
        <v>0.33333333333333331</v>
      </c>
      <c r="F28" s="30" t="str">
        <f t="shared" si="4"/>
        <v/>
      </c>
      <c r="G28" s="31" t="str">
        <f t="shared" si="5"/>
        <v>0</v>
      </c>
      <c r="H28" s="26">
        <f t="shared" si="6"/>
        <v>0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0</v>
      </c>
      <c r="E30" s="30" t="str">
        <f t="shared" si="3"/>
        <v/>
      </c>
      <c r="F30" s="30" t="str">
        <f t="shared" si="4"/>
        <v/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2</v>
      </c>
      <c r="E34" s="30" t="str">
        <f t="shared" ref="E34:E64" si="10">+IF(C34=0,"",C34/C$18)</f>
        <v/>
      </c>
      <c r="F34" s="30">
        <f t="shared" si="7"/>
        <v>0.18181818181818182</v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0</v>
      </c>
      <c r="D37" s="29">
        <v>1</v>
      </c>
      <c r="E37" s="30" t="str">
        <f t="shared" si="10"/>
        <v/>
      </c>
      <c r="F37" s="30">
        <f t="shared" si="7"/>
        <v>9.0909090909090912E-2</v>
      </c>
      <c r="G37" s="31" t="str">
        <f t="shared" si="8"/>
        <v>0</v>
      </c>
      <c r="H37" s="26" t="str">
        <f t="shared" si="9"/>
        <v/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0</v>
      </c>
      <c r="E42" s="30" t="str">
        <f t="shared" si="10"/>
        <v/>
      </c>
      <c r="F42" s="30" t="str">
        <f t="shared" si="7"/>
        <v/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0</v>
      </c>
      <c r="D43" s="29">
        <v>0</v>
      </c>
      <c r="E43" s="30" t="str">
        <f t="shared" si="10"/>
        <v/>
      </c>
      <c r="F43" s="30" t="str">
        <f t="shared" si="7"/>
        <v/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3</v>
      </c>
      <c r="D48" s="29">
        <v>1</v>
      </c>
      <c r="E48" s="30">
        <f t="shared" si="10"/>
        <v>0.16666666666666666</v>
      </c>
      <c r="F48" s="30">
        <f t="shared" si="7"/>
        <v>9.0909090909090912E-2</v>
      </c>
      <c r="G48" s="31">
        <f t="shared" si="8"/>
        <v>-0.66666666666666663</v>
      </c>
      <c r="H48" s="26">
        <f t="shared" si="9"/>
        <v>-0.1111111111111111</v>
      </c>
    </row>
    <row r="49" spans="2:8" s="17" customFormat="1" ht="15" x14ac:dyDescent="0.2">
      <c r="B49" s="3" t="s">
        <v>16</v>
      </c>
      <c r="C49" s="29">
        <v>0</v>
      </c>
      <c r="D49" s="29">
        <v>0</v>
      </c>
      <c r="E49" s="30" t="str">
        <f t="shared" si="10"/>
        <v/>
      </c>
      <c r="F49" s="30" t="str">
        <f t="shared" si="7"/>
        <v/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1</v>
      </c>
      <c r="D50" s="29">
        <v>1</v>
      </c>
      <c r="E50" s="30">
        <f t="shared" si="10"/>
        <v>5.5555555555555552E-2</v>
      </c>
      <c r="F50" s="30">
        <f t="shared" si="7"/>
        <v>9.0909090909090912E-2</v>
      </c>
      <c r="G50" s="31">
        <f t="shared" si="8"/>
        <v>0</v>
      </c>
      <c r="H50" s="26">
        <f t="shared" si="9"/>
        <v>0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1</v>
      </c>
      <c r="D52" s="29">
        <v>1</v>
      </c>
      <c r="E52" s="30">
        <f t="shared" si="10"/>
        <v>5.5555555555555552E-2</v>
      </c>
      <c r="F52" s="30">
        <f t="shared" si="7"/>
        <v>9.0909090909090912E-2</v>
      </c>
      <c r="G52" s="31">
        <f t="shared" si="8"/>
        <v>0</v>
      </c>
      <c r="H52" s="26">
        <f t="shared" si="9"/>
        <v>0</v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0</v>
      </c>
      <c r="D58" s="29">
        <v>0</v>
      </c>
      <c r="E58" s="30" t="str">
        <f t="shared" si="10"/>
        <v/>
      </c>
      <c r="F58" s="30" t="str">
        <f t="shared" si="7"/>
        <v/>
      </c>
      <c r="G58" s="31" t="str">
        <f t="shared" si="8"/>
        <v>0</v>
      </c>
      <c r="H58" s="26" t="str">
        <f t="shared" si="9"/>
        <v/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2</v>
      </c>
      <c r="D60" s="29">
        <v>1</v>
      </c>
      <c r="E60" s="30">
        <f t="shared" si="10"/>
        <v>0.1111111111111111</v>
      </c>
      <c r="F60" s="30">
        <f t="shared" si="7"/>
        <v>9.0909090909090912E-2</v>
      </c>
      <c r="G60" s="31">
        <f t="shared" si="8"/>
        <v>-0.5</v>
      </c>
      <c r="H60" s="26">
        <f t="shared" si="9"/>
        <v>-5.5555555555555552E-2</v>
      </c>
    </row>
    <row r="61" spans="2:8" s="17" customFormat="1" ht="15" x14ac:dyDescent="0.2">
      <c r="B61" s="3" t="s">
        <v>219</v>
      </c>
      <c r="C61" s="29">
        <v>0</v>
      </c>
      <c r="D61" s="29">
        <v>1</v>
      </c>
      <c r="E61" s="30" t="str">
        <f t="shared" si="10"/>
        <v/>
      </c>
      <c r="F61" s="30">
        <f t="shared" si="7"/>
        <v>9.0909090909090912E-2</v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0</v>
      </c>
      <c r="D64" s="29">
        <v>0</v>
      </c>
      <c r="E64" s="30" t="str">
        <f t="shared" si="10"/>
        <v/>
      </c>
      <c r="F64" s="30" t="str">
        <f t="shared" si="7"/>
        <v/>
      </c>
      <c r="G64" s="31" t="str">
        <f t="shared" si="8"/>
        <v>0</v>
      </c>
      <c r="H64" s="26" t="str">
        <f t="shared" si="9"/>
        <v/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83</v>
      </c>
      <c r="D70" s="21">
        <f>SUM(D71:D145)</f>
        <v>47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-0.43373493975903615</v>
      </c>
      <c r="H70" s="22">
        <f>+IF(OR(AND(E70=""),(G70="")),"",E70*G70)</f>
        <v>-0.43373493975903615</v>
      </c>
    </row>
    <row r="71" spans="2:8" s="17" customFormat="1" ht="15" x14ac:dyDescent="0.2">
      <c r="B71" s="3" t="s">
        <v>20</v>
      </c>
      <c r="C71" s="29">
        <v>4</v>
      </c>
      <c r="D71" s="29">
        <v>2</v>
      </c>
      <c r="E71" s="34">
        <f>+IF(C71=0,"",C71/C$70)</f>
        <v>4.8192771084337352E-2</v>
      </c>
      <c r="F71" s="34">
        <f>+IF(D71=0,"",D71/D$70)</f>
        <v>4.2553191489361701E-2</v>
      </c>
      <c r="G71" s="31">
        <f>+IF(OR(AND(D71=0),(C71=0)),"0",((D71-C71)/C71))</f>
        <v>-0.5</v>
      </c>
      <c r="H71" s="26">
        <f>+IF(OR(AND(E71=""),(G71="")),"",E71*G71)</f>
        <v>-2.4096385542168676E-2</v>
      </c>
    </row>
    <row r="72" spans="2:8" s="17" customFormat="1" ht="15" x14ac:dyDescent="0.2">
      <c r="B72" s="3" t="s">
        <v>21</v>
      </c>
      <c r="C72" s="29">
        <v>0</v>
      </c>
      <c r="D72" s="29">
        <v>0</v>
      </c>
      <c r="E72" s="34" t="str">
        <f t="shared" ref="E72:E135" si="11">+IF(C72=0,"",C72/C$70)</f>
        <v/>
      </c>
      <c r="F72" s="34" t="str">
        <f t="shared" ref="F72:F135" si="12">+IF(D72=0,"",D72/D$70)</f>
        <v/>
      </c>
      <c r="G72" s="31" t="str">
        <f t="shared" ref="G72:G135" si="13">+IF(OR(AND(D72=0),(C72=0)),"0",((D72-C72)/C72))</f>
        <v>0</v>
      </c>
      <c r="H72" s="26" t="str">
        <f t="shared" ref="H72:H135" si="14">+IF(OR(AND(E72=""),(G72="")),"",E72*G72)</f>
        <v/>
      </c>
    </row>
    <row r="73" spans="2:8" s="17" customFormat="1" ht="15" x14ac:dyDescent="0.2">
      <c r="B73" s="3" t="s">
        <v>22</v>
      </c>
      <c r="C73" s="29">
        <v>2</v>
      </c>
      <c r="D73" s="29">
        <v>0</v>
      </c>
      <c r="E73" s="34">
        <f t="shared" si="11"/>
        <v>2.4096385542168676E-2</v>
      </c>
      <c r="F73" s="34" t="str">
        <f t="shared" si="12"/>
        <v/>
      </c>
      <c r="G73" s="31" t="str">
        <f t="shared" si="13"/>
        <v>0</v>
      </c>
      <c r="H73" s="26">
        <f t="shared" si="14"/>
        <v>0</v>
      </c>
    </row>
    <row r="74" spans="2:8" s="17" customFormat="1" ht="30" x14ac:dyDescent="0.2">
      <c r="B74" s="3" t="s">
        <v>222</v>
      </c>
      <c r="C74" s="29">
        <v>3</v>
      </c>
      <c r="D74" s="29">
        <v>3</v>
      </c>
      <c r="E74" s="34">
        <f t="shared" si="11"/>
        <v>3.614457831325301E-2</v>
      </c>
      <c r="F74" s="34">
        <f t="shared" si="12"/>
        <v>6.3829787234042548E-2</v>
      </c>
      <c r="G74" s="31">
        <f t="shared" si="13"/>
        <v>0</v>
      </c>
      <c r="H74" s="26">
        <f t="shared" si="14"/>
        <v>0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1</v>
      </c>
      <c r="D77" s="29">
        <v>0</v>
      </c>
      <c r="E77" s="34">
        <f t="shared" si="11"/>
        <v>1.2048192771084338E-2</v>
      </c>
      <c r="F77" s="34" t="str">
        <f t="shared" si="12"/>
        <v/>
      </c>
      <c r="G77" s="31" t="str">
        <f t="shared" si="13"/>
        <v>0</v>
      </c>
      <c r="H77" s="26">
        <f t="shared" si="14"/>
        <v>0</v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0</v>
      </c>
      <c r="D80" s="29">
        <v>1</v>
      </c>
      <c r="E80" s="34" t="str">
        <f t="shared" si="11"/>
        <v/>
      </c>
      <c r="F80" s="34">
        <f t="shared" si="12"/>
        <v>2.1276595744680851E-2</v>
      </c>
      <c r="G80" s="31" t="str">
        <f t="shared" si="13"/>
        <v>0</v>
      </c>
      <c r="H80" s="26" t="str">
        <f t="shared" si="14"/>
        <v/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1</v>
      </c>
      <c r="D82" s="29">
        <v>0</v>
      </c>
      <c r="E82" s="34">
        <f t="shared" si="11"/>
        <v>1.2048192771084338E-2</v>
      </c>
      <c r="F82" s="34" t="str">
        <f t="shared" si="12"/>
        <v/>
      </c>
      <c r="G82" s="31" t="str">
        <f t="shared" si="13"/>
        <v>0</v>
      </c>
      <c r="H82" s="26">
        <f t="shared" si="14"/>
        <v>0</v>
      </c>
      <c r="I82" s="35"/>
    </row>
    <row r="83" spans="2:9" s="17" customFormat="1" ht="15" x14ac:dyDescent="0.2">
      <c r="B83" s="3" t="s">
        <v>229</v>
      </c>
      <c r="C83" s="29">
        <v>4</v>
      </c>
      <c r="D83" s="29">
        <v>6</v>
      </c>
      <c r="E83" s="34">
        <f t="shared" si="11"/>
        <v>4.8192771084337352E-2</v>
      </c>
      <c r="F83" s="34">
        <f t="shared" si="12"/>
        <v>0.1276595744680851</v>
      </c>
      <c r="G83" s="31">
        <f t="shared" si="13"/>
        <v>0.5</v>
      </c>
      <c r="H83" s="26">
        <f t="shared" si="14"/>
        <v>2.4096385542168676E-2</v>
      </c>
    </row>
    <row r="84" spans="2:9" s="17" customFormat="1" ht="15" x14ac:dyDescent="0.2">
      <c r="B84" s="3" t="s">
        <v>230</v>
      </c>
      <c r="C84" s="29">
        <v>2</v>
      </c>
      <c r="D84" s="29">
        <v>1</v>
      </c>
      <c r="E84" s="34">
        <f t="shared" si="11"/>
        <v>2.4096385542168676E-2</v>
      </c>
      <c r="F84" s="34">
        <f t="shared" si="12"/>
        <v>2.1276595744680851E-2</v>
      </c>
      <c r="G84" s="31">
        <f t="shared" si="13"/>
        <v>-0.5</v>
      </c>
      <c r="H84" s="26">
        <f t="shared" si="14"/>
        <v>-1.2048192771084338E-2</v>
      </c>
    </row>
    <row r="85" spans="2:9" s="17" customFormat="1" ht="15" x14ac:dyDescent="0.2">
      <c r="B85" s="3" t="s">
        <v>28</v>
      </c>
      <c r="C85" s="29">
        <v>4</v>
      </c>
      <c r="D85" s="29">
        <v>1</v>
      </c>
      <c r="E85" s="34">
        <f t="shared" si="11"/>
        <v>4.8192771084337352E-2</v>
      </c>
      <c r="F85" s="34">
        <f t="shared" si="12"/>
        <v>2.1276595744680851E-2</v>
      </c>
      <c r="G85" s="31">
        <f t="shared" si="13"/>
        <v>-0.75</v>
      </c>
      <c r="H85" s="26">
        <f t="shared" si="14"/>
        <v>-3.6144578313253017E-2</v>
      </c>
    </row>
    <row r="86" spans="2:9" s="17" customFormat="1" ht="15" x14ac:dyDescent="0.2">
      <c r="B86" s="3" t="s">
        <v>231</v>
      </c>
      <c r="C86" s="29">
        <v>0</v>
      </c>
      <c r="D86" s="29">
        <v>4</v>
      </c>
      <c r="E86" s="34" t="str">
        <f t="shared" si="11"/>
        <v/>
      </c>
      <c r="F86" s="34">
        <f t="shared" si="12"/>
        <v>8.5106382978723402E-2</v>
      </c>
      <c r="G86" s="31" t="str">
        <f t="shared" si="13"/>
        <v>0</v>
      </c>
      <c r="H86" s="26" t="str">
        <f t="shared" si="14"/>
        <v/>
      </c>
    </row>
    <row r="87" spans="2:9" s="17" customFormat="1" ht="15" x14ac:dyDescent="0.2">
      <c r="B87" s="3" t="s">
        <v>232</v>
      </c>
      <c r="C87" s="29">
        <v>1</v>
      </c>
      <c r="D87" s="29">
        <v>0</v>
      </c>
      <c r="E87" s="34">
        <f t="shared" si="11"/>
        <v>1.2048192771084338E-2</v>
      </c>
      <c r="F87" s="34" t="str">
        <f t="shared" si="12"/>
        <v/>
      </c>
      <c r="G87" s="31" t="str">
        <f t="shared" si="13"/>
        <v>0</v>
      </c>
      <c r="H87" s="26">
        <f t="shared" si="14"/>
        <v>0</v>
      </c>
    </row>
    <row r="88" spans="2:9" s="17" customFormat="1" ht="15" x14ac:dyDescent="0.2">
      <c r="B88" s="3" t="s">
        <v>233</v>
      </c>
      <c r="C88" s="29">
        <v>3</v>
      </c>
      <c r="D88" s="29">
        <v>0</v>
      </c>
      <c r="E88" s="34">
        <f t="shared" si="11"/>
        <v>3.614457831325301E-2</v>
      </c>
      <c r="F88" s="34" t="str">
        <f t="shared" si="12"/>
        <v/>
      </c>
      <c r="G88" s="31" t="str">
        <f t="shared" si="13"/>
        <v>0</v>
      </c>
      <c r="H88" s="26">
        <f t="shared" si="14"/>
        <v>0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0</v>
      </c>
      <c r="D92" s="29">
        <v>0</v>
      </c>
      <c r="E92" s="34" t="str">
        <f t="shared" si="11"/>
        <v/>
      </c>
      <c r="F92" s="34" t="str">
        <f t="shared" si="12"/>
        <v/>
      </c>
      <c r="G92" s="31" t="str">
        <f t="shared" si="13"/>
        <v>0</v>
      </c>
      <c r="H92" s="26" t="str">
        <f t="shared" si="14"/>
        <v/>
      </c>
    </row>
    <row r="93" spans="2:9" s="17" customFormat="1" ht="15" x14ac:dyDescent="0.2">
      <c r="B93" s="3" t="s">
        <v>524</v>
      </c>
      <c r="C93" s="29">
        <v>1</v>
      </c>
      <c r="D93" s="29">
        <v>0</v>
      </c>
      <c r="E93" s="34">
        <f t="shared" si="11"/>
        <v>1.2048192771084338E-2</v>
      </c>
      <c r="F93" s="34" t="str">
        <f t="shared" si="12"/>
        <v/>
      </c>
      <c r="G93" s="31" t="str">
        <f t="shared" si="13"/>
        <v>0</v>
      </c>
      <c r="H93" s="26">
        <f t="shared" si="14"/>
        <v>0</v>
      </c>
    </row>
    <row r="94" spans="2:9" s="17" customFormat="1" ht="15" x14ac:dyDescent="0.2">
      <c r="B94" s="3" t="s">
        <v>25</v>
      </c>
      <c r="C94" s="29">
        <v>1</v>
      </c>
      <c r="D94" s="29">
        <v>0</v>
      </c>
      <c r="E94" s="34">
        <f t="shared" si="11"/>
        <v>1.2048192771084338E-2</v>
      </c>
      <c r="F94" s="34" t="str">
        <f t="shared" si="12"/>
        <v/>
      </c>
      <c r="G94" s="31" t="str">
        <f t="shared" si="13"/>
        <v>0</v>
      </c>
      <c r="H94" s="26">
        <f t="shared" si="14"/>
        <v>0</v>
      </c>
    </row>
    <row r="95" spans="2:9" s="17" customFormat="1" ht="15" x14ac:dyDescent="0.2">
      <c r="B95" s="3" t="s">
        <v>27</v>
      </c>
      <c r="C95" s="29">
        <v>0</v>
      </c>
      <c r="D95" s="29">
        <v>0</v>
      </c>
      <c r="E95" s="34" t="str">
        <f t="shared" si="11"/>
        <v/>
      </c>
      <c r="F95" s="34" t="str">
        <f t="shared" si="12"/>
        <v/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11</v>
      </c>
      <c r="D98" s="29">
        <v>0</v>
      </c>
      <c r="E98" s="34">
        <f t="shared" si="11"/>
        <v>0.13253012048192772</v>
      </c>
      <c r="F98" s="34" t="str">
        <f t="shared" si="12"/>
        <v/>
      </c>
      <c r="G98" s="31" t="str">
        <f t="shared" si="13"/>
        <v>0</v>
      </c>
      <c r="H98" s="26">
        <f t="shared" si="14"/>
        <v>0</v>
      </c>
    </row>
    <row r="99" spans="2:8" s="17" customFormat="1" ht="15" x14ac:dyDescent="0.2">
      <c r="B99" s="3" t="s">
        <v>239</v>
      </c>
      <c r="C99" s="29">
        <v>5</v>
      </c>
      <c r="D99" s="29">
        <v>0</v>
      </c>
      <c r="E99" s="34">
        <f t="shared" si="11"/>
        <v>6.0240963855421686E-2</v>
      </c>
      <c r="F99" s="34" t="str">
        <f t="shared" si="12"/>
        <v/>
      </c>
      <c r="G99" s="31" t="str">
        <f t="shared" si="13"/>
        <v>0</v>
      </c>
      <c r="H99" s="26">
        <f t="shared" si="14"/>
        <v>0</v>
      </c>
    </row>
    <row r="100" spans="2:8" s="17" customFormat="1" ht="15" x14ac:dyDescent="0.2">
      <c r="B100" s="3" t="s">
        <v>240</v>
      </c>
      <c r="C100" s="29">
        <v>1</v>
      </c>
      <c r="D100" s="29">
        <v>0</v>
      </c>
      <c r="E100" s="34">
        <f t="shared" si="11"/>
        <v>1.2048192771084338E-2</v>
      </c>
      <c r="F100" s="34" t="str">
        <f t="shared" si="12"/>
        <v/>
      </c>
      <c r="G100" s="31" t="str">
        <f t="shared" si="13"/>
        <v>0</v>
      </c>
      <c r="H100" s="26">
        <f t="shared" si="14"/>
        <v>0</v>
      </c>
    </row>
    <row r="101" spans="2:8" s="17" customFormat="1" ht="15" x14ac:dyDescent="0.2">
      <c r="B101" s="3" t="s">
        <v>241</v>
      </c>
      <c r="C101" s="29">
        <v>1</v>
      </c>
      <c r="D101" s="29">
        <v>0</v>
      </c>
      <c r="E101" s="34">
        <f t="shared" si="11"/>
        <v>1.2048192771084338E-2</v>
      </c>
      <c r="F101" s="34" t="str">
        <f t="shared" si="12"/>
        <v/>
      </c>
      <c r="G101" s="31" t="str">
        <f t="shared" si="13"/>
        <v>0</v>
      </c>
      <c r="H101" s="26">
        <f t="shared" si="14"/>
        <v>0</v>
      </c>
    </row>
    <row r="102" spans="2:8" s="17" customFormat="1" ht="15" x14ac:dyDescent="0.2">
      <c r="B102" s="3" t="s">
        <v>242</v>
      </c>
      <c r="C102" s="29">
        <v>0</v>
      </c>
      <c r="D102" s="29">
        <v>0</v>
      </c>
      <c r="E102" s="34" t="str">
        <f t="shared" si="11"/>
        <v/>
      </c>
      <c r="F102" s="34" t="str">
        <f t="shared" si="12"/>
        <v/>
      </c>
      <c r="G102" s="31" t="str">
        <f t="shared" si="13"/>
        <v>0</v>
      </c>
      <c r="H102" s="26" t="str">
        <f t="shared" si="14"/>
        <v/>
      </c>
    </row>
    <row r="103" spans="2:8" s="17" customFormat="1" ht="15" x14ac:dyDescent="0.2">
      <c r="B103" s="3" t="s">
        <v>243</v>
      </c>
      <c r="C103" s="29">
        <v>0</v>
      </c>
      <c r="D103" s="29">
        <v>0</v>
      </c>
      <c r="E103" s="34" t="str">
        <f t="shared" si="11"/>
        <v/>
      </c>
      <c r="F103" s="34" t="str">
        <f t="shared" si="12"/>
        <v/>
      </c>
      <c r="G103" s="31" t="str">
        <f t="shared" si="13"/>
        <v>0</v>
      </c>
      <c r="H103" s="26" t="str">
        <f t="shared" si="14"/>
        <v/>
      </c>
    </row>
    <row r="104" spans="2:8" s="17" customFormat="1" ht="15" x14ac:dyDescent="0.2">
      <c r="B104" s="3" t="s">
        <v>34</v>
      </c>
      <c r="C104" s="29">
        <v>0</v>
      </c>
      <c r="D104" s="29">
        <v>1</v>
      </c>
      <c r="E104" s="34" t="str">
        <f t="shared" si="11"/>
        <v/>
      </c>
      <c r="F104" s="34">
        <f t="shared" si="12"/>
        <v>2.1276595744680851E-2</v>
      </c>
      <c r="G104" s="31" t="str">
        <f t="shared" si="13"/>
        <v>0</v>
      </c>
      <c r="H104" s="26" t="str">
        <f t="shared" si="14"/>
        <v/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0</v>
      </c>
      <c r="D107" s="29">
        <v>0</v>
      </c>
      <c r="E107" s="34" t="str">
        <f t="shared" si="11"/>
        <v/>
      </c>
      <c r="F107" s="34" t="str">
        <f t="shared" si="12"/>
        <v/>
      </c>
      <c r="G107" s="31" t="str">
        <f t="shared" si="13"/>
        <v>0</v>
      </c>
      <c r="H107" s="26" t="str">
        <f t="shared" si="14"/>
        <v/>
      </c>
    </row>
    <row r="108" spans="2:8" s="17" customFormat="1" ht="15" x14ac:dyDescent="0.2">
      <c r="B108" s="3" t="s">
        <v>31</v>
      </c>
      <c r="C108" s="29">
        <v>0</v>
      </c>
      <c r="D108" s="29">
        <v>0</v>
      </c>
      <c r="E108" s="34" t="str">
        <f t="shared" si="11"/>
        <v/>
      </c>
      <c r="F108" s="34" t="str">
        <f t="shared" si="12"/>
        <v/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0</v>
      </c>
      <c r="E109" s="34" t="str">
        <f t="shared" si="11"/>
        <v/>
      </c>
      <c r="F109" s="34" t="str">
        <f t="shared" si="12"/>
        <v/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2</v>
      </c>
      <c r="D110" s="29">
        <v>0</v>
      </c>
      <c r="E110" s="34">
        <f t="shared" si="11"/>
        <v>2.4096385542168676E-2</v>
      </c>
      <c r="F110" s="34" t="str">
        <f t="shared" si="12"/>
        <v/>
      </c>
      <c r="G110" s="31" t="str">
        <f t="shared" si="13"/>
        <v>0</v>
      </c>
      <c r="H110" s="26">
        <f t="shared" si="14"/>
        <v>0</v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0</v>
      </c>
      <c r="D112" s="29">
        <v>3</v>
      </c>
      <c r="E112" s="34" t="str">
        <f t="shared" si="11"/>
        <v/>
      </c>
      <c r="F112" s="34">
        <f t="shared" si="12"/>
        <v>6.3829787234042548E-2</v>
      </c>
      <c r="G112" s="31" t="str">
        <f t="shared" si="13"/>
        <v>0</v>
      </c>
      <c r="H112" s="26" t="str">
        <f t="shared" si="14"/>
        <v/>
      </c>
    </row>
    <row r="113" spans="2:8" s="17" customFormat="1" ht="15" x14ac:dyDescent="0.2">
      <c r="B113" s="3" t="s">
        <v>248</v>
      </c>
      <c r="C113" s="29">
        <v>3</v>
      </c>
      <c r="D113" s="29">
        <v>3</v>
      </c>
      <c r="E113" s="34">
        <f t="shared" si="11"/>
        <v>3.614457831325301E-2</v>
      </c>
      <c r="F113" s="34">
        <f t="shared" si="12"/>
        <v>6.3829787234042548E-2</v>
      </c>
      <c r="G113" s="31">
        <f t="shared" si="13"/>
        <v>0</v>
      </c>
      <c r="H113" s="26">
        <f t="shared" si="14"/>
        <v>0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3</v>
      </c>
      <c r="D115" s="29">
        <v>4</v>
      </c>
      <c r="E115" s="34">
        <f t="shared" si="11"/>
        <v>3.614457831325301E-2</v>
      </c>
      <c r="F115" s="34">
        <f t="shared" si="12"/>
        <v>8.5106382978723402E-2</v>
      </c>
      <c r="G115" s="31">
        <f t="shared" si="13"/>
        <v>0.33333333333333331</v>
      </c>
      <c r="H115" s="26">
        <f t="shared" si="14"/>
        <v>1.2048192771084336E-2</v>
      </c>
    </row>
    <row r="116" spans="2:8" s="17" customFormat="1" ht="15" x14ac:dyDescent="0.2">
      <c r="B116" s="3" t="s">
        <v>249</v>
      </c>
      <c r="C116" s="29">
        <v>0</v>
      </c>
      <c r="D116" s="29">
        <v>1</v>
      </c>
      <c r="E116" s="34" t="str">
        <f t="shared" si="11"/>
        <v/>
      </c>
      <c r="F116" s="34">
        <f t="shared" si="12"/>
        <v>2.1276595744680851E-2</v>
      </c>
      <c r="G116" s="31" t="str">
        <f t="shared" si="13"/>
        <v>0</v>
      </c>
      <c r="H116" s="26" t="str">
        <f t="shared" si="14"/>
        <v/>
      </c>
    </row>
    <row r="117" spans="2:8" s="17" customFormat="1" ht="30" x14ac:dyDescent="0.2">
      <c r="B117" s="3" t="s">
        <v>250</v>
      </c>
      <c r="C117" s="29">
        <v>9</v>
      </c>
      <c r="D117" s="29">
        <v>0</v>
      </c>
      <c r="E117" s="34">
        <f t="shared" si="11"/>
        <v>0.10843373493975904</v>
      </c>
      <c r="F117" s="34" t="str">
        <f t="shared" si="12"/>
        <v/>
      </c>
      <c r="G117" s="31" t="str">
        <f t="shared" si="13"/>
        <v>0</v>
      </c>
      <c r="H117" s="26">
        <f t="shared" si="14"/>
        <v>0</v>
      </c>
    </row>
    <row r="118" spans="2:8" s="17" customFormat="1" ht="15" x14ac:dyDescent="0.2">
      <c r="B118" s="3" t="s">
        <v>251</v>
      </c>
      <c r="C118" s="29">
        <v>8</v>
      </c>
      <c r="D118" s="29">
        <v>5</v>
      </c>
      <c r="E118" s="34">
        <f t="shared" si="11"/>
        <v>9.6385542168674704E-2</v>
      </c>
      <c r="F118" s="34">
        <f t="shared" si="12"/>
        <v>0.10638297872340426</v>
      </c>
      <c r="G118" s="31">
        <f t="shared" si="13"/>
        <v>-0.375</v>
      </c>
      <c r="H118" s="26">
        <f t="shared" si="14"/>
        <v>-3.6144578313253017E-2</v>
      </c>
    </row>
    <row r="119" spans="2:8" s="17" customFormat="1" ht="30" x14ac:dyDescent="0.2">
      <c r="B119" s="3" t="s">
        <v>252</v>
      </c>
      <c r="C119" s="29">
        <v>0</v>
      </c>
      <c r="D119" s="29">
        <v>2</v>
      </c>
      <c r="E119" s="34" t="str">
        <f t="shared" si="11"/>
        <v/>
      </c>
      <c r="F119" s="34">
        <f t="shared" si="12"/>
        <v>4.2553191489361701E-2</v>
      </c>
      <c r="G119" s="31" t="str">
        <f t="shared" si="13"/>
        <v>0</v>
      </c>
      <c r="H119" s="26" t="str">
        <f t="shared" si="14"/>
        <v/>
      </c>
    </row>
    <row r="120" spans="2:8" s="17" customFormat="1" ht="15" x14ac:dyDescent="0.2">
      <c r="B120" s="3" t="s">
        <v>253</v>
      </c>
      <c r="C120" s="29">
        <v>1</v>
      </c>
      <c r="D120" s="29">
        <v>0</v>
      </c>
      <c r="E120" s="34">
        <f t="shared" si="11"/>
        <v>1.2048192771084338E-2</v>
      </c>
      <c r="F120" s="34" t="str">
        <f t="shared" si="12"/>
        <v/>
      </c>
      <c r="G120" s="31" t="str">
        <f t="shared" si="13"/>
        <v>0</v>
      </c>
      <c r="H120" s="26">
        <f t="shared" si="14"/>
        <v>0</v>
      </c>
    </row>
    <row r="121" spans="2:8" s="17" customFormat="1" ht="15" x14ac:dyDescent="0.2">
      <c r="B121" s="3" t="s">
        <v>35</v>
      </c>
      <c r="C121" s="29">
        <v>0</v>
      </c>
      <c r="D121" s="29">
        <v>0</v>
      </c>
      <c r="E121" s="34" t="str">
        <f t="shared" si="11"/>
        <v/>
      </c>
      <c r="F121" s="34" t="str">
        <f t="shared" si="12"/>
        <v/>
      </c>
      <c r="G121" s="31" t="str">
        <f t="shared" si="13"/>
        <v>0</v>
      </c>
      <c r="H121" s="26" t="str">
        <f t="shared" si="14"/>
        <v/>
      </c>
    </row>
    <row r="122" spans="2:8" s="17" customFormat="1" ht="15" x14ac:dyDescent="0.2">
      <c r="B122" s="3" t="s">
        <v>39</v>
      </c>
      <c r="C122" s="29">
        <v>0</v>
      </c>
      <c r="D122" s="29">
        <v>0</v>
      </c>
      <c r="E122" s="34" t="str">
        <f t="shared" si="11"/>
        <v/>
      </c>
      <c r="F122" s="34" t="str">
        <f t="shared" si="12"/>
        <v/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0</v>
      </c>
      <c r="D123" s="29">
        <v>3</v>
      </c>
      <c r="E123" s="34" t="str">
        <f t="shared" si="11"/>
        <v/>
      </c>
      <c r="F123" s="34">
        <f t="shared" si="12"/>
        <v>6.3829787234042548E-2</v>
      </c>
      <c r="G123" s="31" t="str">
        <f t="shared" si="13"/>
        <v>0</v>
      </c>
      <c r="H123" s="26" t="str">
        <f t="shared" si="14"/>
        <v/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0</v>
      </c>
      <c r="D127" s="29">
        <v>1</v>
      </c>
      <c r="E127" s="34" t="str">
        <f t="shared" si="11"/>
        <v/>
      </c>
      <c r="F127" s="34">
        <f t="shared" si="12"/>
        <v>2.1276595744680851E-2</v>
      </c>
      <c r="G127" s="31" t="str">
        <f t="shared" si="13"/>
        <v>0</v>
      </c>
      <c r="H127" s="26" t="str">
        <f t="shared" si="14"/>
        <v/>
      </c>
    </row>
    <row r="128" spans="2:8" s="17" customFormat="1" ht="30" x14ac:dyDescent="0.2">
      <c r="B128" s="3" t="s">
        <v>257</v>
      </c>
      <c r="C128" s="29">
        <v>1</v>
      </c>
      <c r="D128" s="29">
        <v>0</v>
      </c>
      <c r="E128" s="34">
        <f t="shared" si="11"/>
        <v>1.2048192771084338E-2</v>
      </c>
      <c r="F128" s="34" t="str">
        <f t="shared" si="12"/>
        <v/>
      </c>
      <c r="G128" s="31" t="str">
        <f t="shared" si="13"/>
        <v>0</v>
      </c>
      <c r="H128" s="26">
        <f t="shared" si="14"/>
        <v>0</v>
      </c>
    </row>
    <row r="129" spans="2:8" s="17" customFormat="1" ht="30" x14ac:dyDescent="0.2">
      <c r="B129" s="3" t="s">
        <v>258</v>
      </c>
      <c r="C129" s="29">
        <v>0</v>
      </c>
      <c r="D129" s="29">
        <v>0</v>
      </c>
      <c r="E129" s="34" t="str">
        <f t="shared" si="11"/>
        <v/>
      </c>
      <c r="F129" s="34" t="str">
        <f t="shared" si="12"/>
        <v/>
      </c>
      <c r="G129" s="31" t="str">
        <f t="shared" si="13"/>
        <v>0</v>
      </c>
      <c r="H129" s="26" t="str">
        <f t="shared" si="14"/>
        <v/>
      </c>
    </row>
    <row r="130" spans="2:8" s="17" customFormat="1" ht="30" x14ac:dyDescent="0.2">
      <c r="B130" s="3" t="s">
        <v>259</v>
      </c>
      <c r="C130" s="29">
        <v>0</v>
      </c>
      <c r="D130" s="29">
        <v>0</v>
      </c>
      <c r="E130" s="34" t="str">
        <f t="shared" si="11"/>
        <v/>
      </c>
      <c r="F130" s="34" t="str">
        <f t="shared" si="12"/>
        <v/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3</v>
      </c>
      <c r="D131" s="29">
        <v>6</v>
      </c>
      <c r="E131" s="34">
        <f t="shared" si="11"/>
        <v>3.614457831325301E-2</v>
      </c>
      <c r="F131" s="34">
        <f t="shared" si="12"/>
        <v>0.1276595744680851</v>
      </c>
      <c r="G131" s="31">
        <f t="shared" si="13"/>
        <v>1</v>
      </c>
      <c r="H131" s="26">
        <f t="shared" si="14"/>
        <v>3.614457831325301E-2</v>
      </c>
    </row>
    <row r="132" spans="2:8" s="17" customFormat="1" ht="15" x14ac:dyDescent="0.2">
      <c r="B132" s="3" t="s">
        <v>50</v>
      </c>
      <c r="C132" s="29">
        <v>0</v>
      </c>
      <c r="D132" s="29">
        <v>0</v>
      </c>
      <c r="E132" s="34" t="str">
        <f t="shared" si="11"/>
        <v/>
      </c>
      <c r="F132" s="34" t="str">
        <f t="shared" si="12"/>
        <v/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0</v>
      </c>
      <c r="D134" s="29">
        <v>0</v>
      </c>
      <c r="E134" s="34" t="str">
        <f t="shared" si="11"/>
        <v/>
      </c>
      <c r="F134" s="34" t="str">
        <f t="shared" si="12"/>
        <v/>
      </c>
      <c r="G134" s="31" t="str">
        <f t="shared" si="13"/>
        <v>0</v>
      </c>
      <c r="H134" s="26" t="str">
        <f t="shared" si="14"/>
        <v/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2</v>
      </c>
      <c r="D137" s="29">
        <v>0</v>
      </c>
      <c r="E137" s="34">
        <f t="shared" si="15"/>
        <v>2.4096385542168676E-2</v>
      </c>
      <c r="F137" s="34" t="str">
        <f t="shared" si="16"/>
        <v/>
      </c>
      <c r="G137" s="31" t="str">
        <f t="shared" si="17"/>
        <v>0</v>
      </c>
      <c r="H137" s="26">
        <f t="shared" si="18"/>
        <v>0</v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1</v>
      </c>
      <c r="D139" s="29">
        <v>0</v>
      </c>
      <c r="E139" s="34">
        <f t="shared" si="15"/>
        <v>1.2048192771084338E-2</v>
      </c>
      <c r="F139" s="34" t="str">
        <f t="shared" si="16"/>
        <v/>
      </c>
      <c r="G139" s="31" t="str">
        <f t="shared" si="17"/>
        <v>0</v>
      </c>
      <c r="H139" s="26">
        <f t="shared" si="18"/>
        <v>0</v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3</v>
      </c>
      <c r="D142" s="29">
        <v>0</v>
      </c>
      <c r="E142" s="34">
        <f t="shared" si="15"/>
        <v>3.614457831325301E-2</v>
      </c>
      <c r="F142" s="34" t="str">
        <f t="shared" si="16"/>
        <v/>
      </c>
      <c r="G142" s="31" t="str">
        <f t="shared" si="17"/>
        <v>0</v>
      </c>
      <c r="H142" s="26">
        <f t="shared" si="18"/>
        <v>0</v>
      </c>
    </row>
    <row r="143" spans="2:8" s="17" customFormat="1" ht="15" x14ac:dyDescent="0.2">
      <c r="B143" s="3" t="s">
        <v>49</v>
      </c>
      <c r="C143" s="29">
        <v>2</v>
      </c>
      <c r="D143" s="29">
        <v>0</v>
      </c>
      <c r="E143" s="34">
        <f t="shared" si="15"/>
        <v>2.4096385542168676E-2</v>
      </c>
      <c r="F143" s="34" t="str">
        <f t="shared" si="16"/>
        <v/>
      </c>
      <c r="G143" s="31" t="str">
        <f t="shared" si="17"/>
        <v>0</v>
      </c>
      <c r="H143" s="26">
        <f t="shared" si="18"/>
        <v>0</v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94</v>
      </c>
      <c r="D151" s="21">
        <f>SUM(D152:D288)</f>
        <v>108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0.14893617021276595</v>
      </c>
      <c r="H151" s="22">
        <f>+IF(OR(AND(E151=""),(G151="")),"",E151*G151)</f>
        <v>0.14893617021276595</v>
      </c>
    </row>
    <row r="152" spans="2:8" s="17" customFormat="1" ht="30" x14ac:dyDescent="0.2">
      <c r="B152" s="4" t="s">
        <v>54</v>
      </c>
      <c r="C152" s="29">
        <v>0</v>
      </c>
      <c r="D152" s="29">
        <v>0</v>
      </c>
      <c r="E152" s="34" t="str">
        <f>+IF(C152=0,"",C152/C$151)</f>
        <v/>
      </c>
      <c r="F152" s="34" t="str">
        <f>+IF(D152=0,"",D152/D$151)</f>
        <v/>
      </c>
      <c r="G152" s="31" t="str">
        <f>+IF(OR(AND(D152=0),(C152=0)),"0",((D152-C152)/C152))</f>
        <v>0</v>
      </c>
      <c r="H152" s="26" t="str">
        <f>+IF(OR(AND(E152=""),(G152="")),"",E152*G152)</f>
        <v/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1</v>
      </c>
      <c r="E154" s="34" t="str">
        <f t="shared" si="19"/>
        <v/>
      </c>
      <c r="F154" s="34">
        <f t="shared" si="20"/>
        <v>9.2592592592592587E-3</v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3</v>
      </c>
      <c r="D156" s="29">
        <v>0</v>
      </c>
      <c r="E156" s="34">
        <f t="shared" si="19"/>
        <v>3.1914893617021274E-2</v>
      </c>
      <c r="F156" s="34" t="str">
        <f t="shared" si="20"/>
        <v/>
      </c>
      <c r="G156" s="31" t="str">
        <f t="shared" si="21"/>
        <v>0</v>
      </c>
      <c r="H156" s="26">
        <f t="shared" si="22"/>
        <v>0</v>
      </c>
    </row>
    <row r="157" spans="2:8" s="17" customFormat="1" ht="15" x14ac:dyDescent="0.2">
      <c r="B157" s="4" t="s">
        <v>53</v>
      </c>
      <c r="C157" s="29">
        <v>3</v>
      </c>
      <c r="D157" s="29">
        <v>24</v>
      </c>
      <c r="E157" s="34">
        <f t="shared" si="19"/>
        <v>3.1914893617021274E-2</v>
      </c>
      <c r="F157" s="34">
        <f t="shared" si="20"/>
        <v>0.22222222222222221</v>
      </c>
      <c r="G157" s="31">
        <f t="shared" si="21"/>
        <v>7</v>
      </c>
      <c r="H157" s="26">
        <f t="shared" si="22"/>
        <v>0.22340425531914893</v>
      </c>
    </row>
    <row r="158" spans="2:8" s="17" customFormat="1" ht="15" x14ac:dyDescent="0.2">
      <c r="B158" s="4" t="s">
        <v>59</v>
      </c>
      <c r="C158" s="29">
        <v>1</v>
      </c>
      <c r="D158" s="29">
        <v>2</v>
      </c>
      <c r="E158" s="34">
        <f t="shared" si="19"/>
        <v>1.0638297872340425E-2</v>
      </c>
      <c r="F158" s="34">
        <f t="shared" si="20"/>
        <v>1.8518518518518517E-2</v>
      </c>
      <c r="G158" s="31">
        <f t="shared" si="21"/>
        <v>1</v>
      </c>
      <c r="H158" s="26">
        <f t="shared" si="22"/>
        <v>1.0638297872340425E-2</v>
      </c>
    </row>
    <row r="159" spans="2:8" s="17" customFormat="1" ht="15" x14ac:dyDescent="0.2">
      <c r="B159" s="4" t="s">
        <v>268</v>
      </c>
      <c r="C159" s="29">
        <v>1</v>
      </c>
      <c r="D159" s="29">
        <v>0</v>
      </c>
      <c r="E159" s="34">
        <f t="shared" si="19"/>
        <v>1.0638297872340425E-2</v>
      </c>
      <c r="F159" s="34" t="str">
        <f t="shared" si="20"/>
        <v/>
      </c>
      <c r="G159" s="31" t="str">
        <f t="shared" si="21"/>
        <v>0</v>
      </c>
      <c r="H159" s="26">
        <f t="shared" si="22"/>
        <v>0</v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0</v>
      </c>
      <c r="D161" s="29">
        <v>0</v>
      </c>
      <c r="E161" s="34" t="str">
        <f t="shared" si="19"/>
        <v/>
      </c>
      <c r="F161" s="34" t="str">
        <f t="shared" si="20"/>
        <v/>
      </c>
      <c r="G161" s="31" t="str">
        <f t="shared" si="21"/>
        <v>0</v>
      </c>
      <c r="H161" s="26" t="str">
        <f t="shared" si="22"/>
        <v/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0</v>
      </c>
      <c r="D163" s="29">
        <v>0</v>
      </c>
      <c r="E163" s="34" t="str">
        <f t="shared" si="19"/>
        <v/>
      </c>
      <c r="F163" s="34" t="str">
        <f t="shared" si="20"/>
        <v/>
      </c>
      <c r="G163" s="31" t="str">
        <f t="shared" si="21"/>
        <v>0</v>
      </c>
      <c r="H163" s="26" t="str">
        <f t="shared" si="22"/>
        <v/>
      </c>
    </row>
    <row r="164" spans="2:8" s="17" customFormat="1" ht="15" x14ac:dyDescent="0.2">
      <c r="B164" s="4" t="s">
        <v>56</v>
      </c>
      <c r="C164" s="29">
        <v>2</v>
      </c>
      <c r="D164" s="29">
        <v>0</v>
      </c>
      <c r="E164" s="34">
        <f t="shared" si="19"/>
        <v>2.1276595744680851E-2</v>
      </c>
      <c r="F164" s="34" t="str">
        <f t="shared" si="20"/>
        <v/>
      </c>
      <c r="G164" s="31" t="str">
        <f t="shared" si="21"/>
        <v>0</v>
      </c>
      <c r="H164" s="26">
        <f t="shared" si="22"/>
        <v>0</v>
      </c>
    </row>
    <row r="165" spans="2:8" s="17" customFormat="1" ht="15" x14ac:dyDescent="0.2">
      <c r="B165" s="4" t="s">
        <v>57</v>
      </c>
      <c r="C165" s="29">
        <v>0</v>
      </c>
      <c r="D165" s="29">
        <v>2</v>
      </c>
      <c r="E165" s="34" t="str">
        <f t="shared" si="19"/>
        <v/>
      </c>
      <c r="F165" s="34">
        <f t="shared" si="20"/>
        <v>1.8518518518518517E-2</v>
      </c>
      <c r="G165" s="31" t="str">
        <f t="shared" si="21"/>
        <v>0</v>
      </c>
      <c r="H165" s="26" t="str">
        <f t="shared" si="22"/>
        <v/>
      </c>
    </row>
    <row r="166" spans="2:8" s="17" customFormat="1" ht="15" x14ac:dyDescent="0.2">
      <c r="B166" s="4" t="s">
        <v>270</v>
      </c>
      <c r="C166" s="29">
        <v>0</v>
      </c>
      <c r="D166" s="29">
        <v>0</v>
      </c>
      <c r="E166" s="34" t="str">
        <f t="shared" si="19"/>
        <v/>
      </c>
      <c r="F166" s="34" t="str">
        <f t="shared" si="20"/>
        <v/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0</v>
      </c>
      <c r="D169" s="29">
        <v>5</v>
      </c>
      <c r="E169" s="34" t="str">
        <f t="shared" si="19"/>
        <v/>
      </c>
      <c r="F169" s="34">
        <f t="shared" si="20"/>
        <v>4.6296296296296294E-2</v>
      </c>
      <c r="G169" s="31" t="str">
        <f t="shared" si="21"/>
        <v>0</v>
      </c>
      <c r="H169" s="26" t="str">
        <f t="shared" si="22"/>
        <v/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0</v>
      </c>
      <c r="E172" s="34" t="str">
        <f t="shared" si="19"/>
        <v/>
      </c>
      <c r="F172" s="34" t="str">
        <f t="shared" si="20"/>
        <v/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2</v>
      </c>
      <c r="D173" s="29">
        <v>19</v>
      </c>
      <c r="E173" s="34">
        <f t="shared" si="19"/>
        <v>2.1276595744680851E-2</v>
      </c>
      <c r="F173" s="34">
        <f t="shared" si="20"/>
        <v>0.17592592592592593</v>
      </c>
      <c r="G173" s="31">
        <f t="shared" si="21"/>
        <v>8.5</v>
      </c>
      <c r="H173" s="26">
        <f t="shared" si="22"/>
        <v>0.18085106382978722</v>
      </c>
    </row>
    <row r="174" spans="2:8" s="17" customFormat="1" ht="15" x14ac:dyDescent="0.2">
      <c r="B174" s="4" t="s">
        <v>276</v>
      </c>
      <c r="C174" s="29">
        <v>12</v>
      </c>
      <c r="D174" s="29">
        <v>3</v>
      </c>
      <c r="E174" s="34">
        <f t="shared" si="19"/>
        <v>0.1276595744680851</v>
      </c>
      <c r="F174" s="34">
        <f t="shared" si="20"/>
        <v>2.7777777777777776E-2</v>
      </c>
      <c r="G174" s="31">
        <f t="shared" si="21"/>
        <v>-0.75</v>
      </c>
      <c r="H174" s="26">
        <f t="shared" si="22"/>
        <v>-9.5744680851063829E-2</v>
      </c>
    </row>
    <row r="175" spans="2:8" s="17" customFormat="1" ht="15" x14ac:dyDescent="0.2">
      <c r="B175" s="4" t="s">
        <v>277</v>
      </c>
      <c r="C175" s="29">
        <v>4</v>
      </c>
      <c r="D175" s="29">
        <v>0</v>
      </c>
      <c r="E175" s="34">
        <f t="shared" si="19"/>
        <v>4.2553191489361701E-2</v>
      </c>
      <c r="F175" s="34" t="str">
        <f t="shared" si="20"/>
        <v/>
      </c>
      <c r="G175" s="31" t="str">
        <f t="shared" si="21"/>
        <v>0</v>
      </c>
      <c r="H175" s="26">
        <f t="shared" si="22"/>
        <v>0</v>
      </c>
    </row>
    <row r="176" spans="2:8" s="17" customFormat="1" ht="15" x14ac:dyDescent="0.2">
      <c r="B176" s="4" t="s">
        <v>278</v>
      </c>
      <c r="C176" s="29">
        <v>1</v>
      </c>
      <c r="D176" s="29">
        <v>4</v>
      </c>
      <c r="E176" s="34">
        <f t="shared" si="19"/>
        <v>1.0638297872340425E-2</v>
      </c>
      <c r="F176" s="34">
        <f t="shared" si="20"/>
        <v>3.7037037037037035E-2</v>
      </c>
      <c r="G176" s="31">
        <f t="shared" si="21"/>
        <v>3</v>
      </c>
      <c r="H176" s="26">
        <f t="shared" si="22"/>
        <v>3.1914893617021274E-2</v>
      </c>
    </row>
    <row r="177" spans="2:8" s="17" customFormat="1" ht="15" x14ac:dyDescent="0.2">
      <c r="B177" s="4" t="s">
        <v>279</v>
      </c>
      <c r="C177" s="29">
        <v>7</v>
      </c>
      <c r="D177" s="29">
        <v>0</v>
      </c>
      <c r="E177" s="34">
        <f t="shared" si="19"/>
        <v>7.4468085106382975E-2</v>
      </c>
      <c r="F177" s="34" t="str">
        <f t="shared" si="20"/>
        <v/>
      </c>
      <c r="G177" s="31" t="str">
        <f t="shared" si="21"/>
        <v>0</v>
      </c>
      <c r="H177" s="26">
        <f t="shared" si="22"/>
        <v>0</v>
      </c>
    </row>
    <row r="178" spans="2:8" s="17" customFormat="1" ht="15" x14ac:dyDescent="0.2">
      <c r="B178" s="4" t="s">
        <v>280</v>
      </c>
      <c r="C178" s="29">
        <v>1</v>
      </c>
      <c r="D178" s="29">
        <v>2</v>
      </c>
      <c r="E178" s="34">
        <f t="shared" si="19"/>
        <v>1.0638297872340425E-2</v>
      </c>
      <c r="F178" s="34">
        <f t="shared" si="20"/>
        <v>1.8518518518518517E-2</v>
      </c>
      <c r="G178" s="31">
        <f t="shared" si="21"/>
        <v>1</v>
      </c>
      <c r="H178" s="26">
        <f t="shared" si="22"/>
        <v>1.0638297872340425E-2</v>
      </c>
    </row>
    <row r="179" spans="2:8" s="17" customFormat="1" ht="15" x14ac:dyDescent="0.2">
      <c r="B179" s="4" t="s">
        <v>281</v>
      </c>
      <c r="C179" s="29">
        <v>0</v>
      </c>
      <c r="D179" s="29">
        <v>0</v>
      </c>
      <c r="E179" s="34" t="str">
        <f t="shared" si="19"/>
        <v/>
      </c>
      <c r="F179" s="34" t="str">
        <f t="shared" si="20"/>
        <v/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1</v>
      </c>
      <c r="E180" s="34" t="str">
        <f t="shared" si="19"/>
        <v/>
      </c>
      <c r="F180" s="34">
        <f t="shared" si="20"/>
        <v>9.2592592592592587E-3</v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2</v>
      </c>
      <c r="D182" s="29">
        <v>2</v>
      </c>
      <c r="E182" s="34">
        <f t="shared" si="19"/>
        <v>2.1276595744680851E-2</v>
      </c>
      <c r="F182" s="34">
        <f t="shared" si="20"/>
        <v>1.8518518518518517E-2</v>
      </c>
      <c r="G182" s="31">
        <f t="shared" si="21"/>
        <v>0</v>
      </c>
      <c r="H182" s="26">
        <f t="shared" si="22"/>
        <v>0</v>
      </c>
    </row>
    <row r="183" spans="2:8" s="17" customFormat="1" ht="15" x14ac:dyDescent="0.2">
      <c r="B183" s="4" t="s">
        <v>285</v>
      </c>
      <c r="C183" s="29">
        <v>6</v>
      </c>
      <c r="D183" s="29">
        <v>2</v>
      </c>
      <c r="E183" s="34">
        <f t="shared" si="19"/>
        <v>6.3829787234042548E-2</v>
      </c>
      <c r="F183" s="34">
        <f t="shared" si="20"/>
        <v>1.8518518518518517E-2</v>
      </c>
      <c r="G183" s="31">
        <f t="shared" si="21"/>
        <v>-0.66666666666666663</v>
      </c>
      <c r="H183" s="26">
        <f t="shared" si="22"/>
        <v>-4.2553191489361694E-2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2</v>
      </c>
      <c r="D186" s="29">
        <v>0</v>
      </c>
      <c r="E186" s="34">
        <f t="shared" si="19"/>
        <v>2.1276595744680851E-2</v>
      </c>
      <c r="F186" s="34" t="str">
        <f t="shared" si="20"/>
        <v/>
      </c>
      <c r="G186" s="31" t="str">
        <f t="shared" si="21"/>
        <v>0</v>
      </c>
      <c r="H186" s="26">
        <f t="shared" si="22"/>
        <v>0</v>
      </c>
    </row>
    <row r="187" spans="2:8" s="17" customFormat="1" ht="15" x14ac:dyDescent="0.2">
      <c r="B187" s="4" t="s">
        <v>287</v>
      </c>
      <c r="C187" s="29">
        <v>0</v>
      </c>
      <c r="D187" s="29">
        <v>1</v>
      </c>
      <c r="E187" s="34" t="str">
        <f t="shared" si="19"/>
        <v/>
      </c>
      <c r="F187" s="34">
        <f t="shared" si="20"/>
        <v>9.2592592592592587E-3</v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14</v>
      </c>
      <c r="D196" s="29">
        <v>8</v>
      </c>
      <c r="E196" s="34">
        <f t="shared" si="19"/>
        <v>0.14893617021276595</v>
      </c>
      <c r="F196" s="34">
        <f t="shared" si="20"/>
        <v>7.407407407407407E-2</v>
      </c>
      <c r="G196" s="31">
        <f t="shared" si="21"/>
        <v>-0.42857142857142855</v>
      </c>
      <c r="H196" s="26">
        <f t="shared" si="22"/>
        <v>-6.3829787234042548E-2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0</v>
      </c>
      <c r="E203" s="34" t="str">
        <f t="shared" si="19"/>
        <v/>
      </c>
      <c r="F203" s="34" t="str">
        <f t="shared" si="20"/>
        <v/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1</v>
      </c>
      <c r="D206" s="29">
        <v>0</v>
      </c>
      <c r="E206" s="34">
        <f t="shared" si="19"/>
        <v>1.0638297872340425E-2</v>
      </c>
      <c r="F206" s="34" t="str">
        <f t="shared" si="20"/>
        <v/>
      </c>
      <c r="G206" s="31" t="str">
        <f t="shared" si="21"/>
        <v>0</v>
      </c>
      <c r="H206" s="26">
        <f t="shared" si="22"/>
        <v>0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2</v>
      </c>
      <c r="D208" s="29">
        <v>3</v>
      </c>
      <c r="E208" s="34">
        <f t="shared" si="19"/>
        <v>2.1276595744680851E-2</v>
      </c>
      <c r="F208" s="34">
        <f t="shared" si="20"/>
        <v>2.7777777777777776E-2</v>
      </c>
      <c r="G208" s="31">
        <f t="shared" si="21"/>
        <v>0.5</v>
      </c>
      <c r="H208" s="26">
        <f t="shared" si="22"/>
        <v>1.0638297872340425E-2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0</v>
      </c>
      <c r="D213" s="29">
        <v>0</v>
      </c>
      <c r="E213" s="34" t="str">
        <f t="shared" si="19"/>
        <v/>
      </c>
      <c r="F213" s="34" t="str">
        <f t="shared" si="20"/>
        <v/>
      </c>
      <c r="G213" s="31" t="str">
        <f t="shared" si="21"/>
        <v>0</v>
      </c>
      <c r="H213" s="26" t="str">
        <f t="shared" si="22"/>
        <v/>
      </c>
    </row>
    <row r="214" spans="2:8" s="17" customFormat="1" ht="15" x14ac:dyDescent="0.2">
      <c r="B214" s="4" t="s">
        <v>70</v>
      </c>
      <c r="C214" s="29">
        <v>2</v>
      </c>
      <c r="D214" s="29">
        <v>2</v>
      </c>
      <c r="E214" s="34">
        <f t="shared" si="19"/>
        <v>2.1276595744680851E-2</v>
      </c>
      <c r="F214" s="34">
        <f t="shared" si="20"/>
        <v>1.8518518518518517E-2</v>
      </c>
      <c r="G214" s="31">
        <f t="shared" si="21"/>
        <v>0</v>
      </c>
      <c r="H214" s="26">
        <f t="shared" si="22"/>
        <v>0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0</v>
      </c>
      <c r="D216" s="29">
        <v>0</v>
      </c>
      <c r="E216" s="34" t="str">
        <f t="shared" si="19"/>
        <v/>
      </c>
      <c r="F216" s="34" t="str">
        <f t="shared" si="20"/>
        <v/>
      </c>
      <c r="G216" s="31" t="str">
        <f t="shared" si="21"/>
        <v>0</v>
      </c>
      <c r="H216" s="26" t="str">
        <f t="shared" si="22"/>
        <v/>
      </c>
    </row>
    <row r="217" spans="2:8" s="17" customFormat="1" ht="30" x14ac:dyDescent="0.2">
      <c r="B217" s="4" t="s">
        <v>469</v>
      </c>
      <c r="C217" s="29">
        <v>0</v>
      </c>
      <c r="D217" s="29">
        <v>1</v>
      </c>
      <c r="E217" s="34" t="str">
        <f t="shared" ref="E217:E280" si="23">+IF(C217=0,"",C217/C$151)</f>
        <v/>
      </c>
      <c r="F217" s="34">
        <f t="shared" ref="F217:F280" si="24">+IF(D217=0,"",D217/D$151)</f>
        <v>9.2592592592592587E-3</v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1</v>
      </c>
      <c r="D218" s="29">
        <v>0</v>
      </c>
      <c r="E218" s="34">
        <f t="shared" si="23"/>
        <v>1.0638297872340425E-2</v>
      </c>
      <c r="F218" s="34" t="str">
        <f t="shared" si="24"/>
        <v/>
      </c>
      <c r="G218" s="31" t="str">
        <f t="shared" si="25"/>
        <v>0</v>
      </c>
      <c r="H218" s="26">
        <f t="shared" si="26"/>
        <v>0</v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3</v>
      </c>
      <c r="D222" s="29">
        <v>0</v>
      </c>
      <c r="E222" s="34">
        <f t="shared" si="23"/>
        <v>3.1914893617021274E-2</v>
      </c>
      <c r="F222" s="34" t="str">
        <f t="shared" si="24"/>
        <v/>
      </c>
      <c r="G222" s="31" t="str">
        <f t="shared" si="25"/>
        <v>0</v>
      </c>
      <c r="H222" s="26">
        <f t="shared" si="26"/>
        <v>0</v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0</v>
      </c>
      <c r="E226" s="34" t="str">
        <f t="shared" si="23"/>
        <v/>
      </c>
      <c r="F226" s="34" t="str">
        <f t="shared" si="24"/>
        <v/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1</v>
      </c>
      <c r="D229" s="29">
        <v>3</v>
      </c>
      <c r="E229" s="34">
        <f t="shared" si="23"/>
        <v>1.0638297872340425E-2</v>
      </c>
      <c r="F229" s="34">
        <f t="shared" si="24"/>
        <v>2.7777777777777776E-2</v>
      </c>
      <c r="G229" s="31">
        <f t="shared" si="25"/>
        <v>2</v>
      </c>
      <c r="H229" s="26">
        <f t="shared" si="26"/>
        <v>2.1276595744680851E-2</v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0</v>
      </c>
      <c r="D231" s="29">
        <v>0</v>
      </c>
      <c r="E231" s="34" t="str">
        <f t="shared" si="23"/>
        <v/>
      </c>
      <c r="F231" s="34" t="str">
        <f t="shared" si="24"/>
        <v/>
      </c>
      <c r="G231" s="31" t="str">
        <f t="shared" si="25"/>
        <v>0</v>
      </c>
      <c r="H231" s="26" t="str">
        <f t="shared" si="26"/>
        <v/>
      </c>
    </row>
    <row r="232" spans="2:8" s="17" customFormat="1" ht="15" x14ac:dyDescent="0.2">
      <c r="B232" s="4" t="s">
        <v>77</v>
      </c>
      <c r="C232" s="29">
        <v>4</v>
      </c>
      <c r="D232" s="29">
        <v>0</v>
      </c>
      <c r="E232" s="34">
        <f t="shared" si="23"/>
        <v>4.2553191489361701E-2</v>
      </c>
      <c r="F232" s="34" t="str">
        <f t="shared" si="24"/>
        <v/>
      </c>
      <c r="G232" s="31" t="str">
        <f t="shared" si="25"/>
        <v>0</v>
      </c>
      <c r="H232" s="26">
        <f t="shared" si="26"/>
        <v>0</v>
      </c>
    </row>
    <row r="233" spans="2:8" s="17" customFormat="1" ht="15" x14ac:dyDescent="0.2">
      <c r="B233" s="4" t="s">
        <v>74</v>
      </c>
      <c r="C233" s="29">
        <v>0</v>
      </c>
      <c r="D233" s="29">
        <v>0</v>
      </c>
      <c r="E233" s="34" t="str">
        <f t="shared" si="23"/>
        <v/>
      </c>
      <c r="F233" s="34" t="str">
        <f t="shared" si="24"/>
        <v/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1</v>
      </c>
      <c r="D234" s="29">
        <v>0</v>
      </c>
      <c r="E234" s="34">
        <f t="shared" si="23"/>
        <v>1.0638297872340425E-2</v>
      </c>
      <c r="F234" s="34" t="str">
        <f t="shared" si="24"/>
        <v/>
      </c>
      <c r="G234" s="31" t="str">
        <f t="shared" si="25"/>
        <v>0</v>
      </c>
      <c r="H234" s="26">
        <f t="shared" si="26"/>
        <v>0</v>
      </c>
    </row>
    <row r="235" spans="2:8" s="17" customFormat="1" ht="15" x14ac:dyDescent="0.2">
      <c r="B235" s="4" t="s">
        <v>314</v>
      </c>
      <c r="C235" s="29">
        <v>2</v>
      </c>
      <c r="D235" s="29">
        <v>9</v>
      </c>
      <c r="E235" s="34">
        <f t="shared" si="23"/>
        <v>2.1276595744680851E-2</v>
      </c>
      <c r="F235" s="34">
        <f t="shared" si="24"/>
        <v>8.3333333333333329E-2</v>
      </c>
      <c r="G235" s="31">
        <f t="shared" si="25"/>
        <v>3.5</v>
      </c>
      <c r="H235" s="26">
        <f t="shared" si="26"/>
        <v>7.4468085106382975E-2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0</v>
      </c>
      <c r="D237" s="29">
        <v>0</v>
      </c>
      <c r="E237" s="34" t="str">
        <f t="shared" si="23"/>
        <v/>
      </c>
      <c r="F237" s="34" t="str">
        <f t="shared" si="24"/>
        <v/>
      </c>
      <c r="G237" s="31" t="str">
        <f t="shared" si="25"/>
        <v>0</v>
      </c>
      <c r="H237" s="26" t="str">
        <f t="shared" si="26"/>
        <v/>
      </c>
    </row>
    <row r="238" spans="2:8" s="17" customFormat="1" ht="30" x14ac:dyDescent="0.2">
      <c r="B238" s="4" t="s">
        <v>85</v>
      </c>
      <c r="C238" s="29">
        <v>7</v>
      </c>
      <c r="D238" s="29">
        <v>3</v>
      </c>
      <c r="E238" s="34">
        <f t="shared" si="23"/>
        <v>7.4468085106382975E-2</v>
      </c>
      <c r="F238" s="34">
        <f t="shared" si="24"/>
        <v>2.7777777777777776E-2</v>
      </c>
      <c r="G238" s="31">
        <f t="shared" si="25"/>
        <v>-0.5714285714285714</v>
      </c>
      <c r="H238" s="26">
        <f t="shared" si="26"/>
        <v>-4.2553191489361701E-2</v>
      </c>
    </row>
    <row r="239" spans="2:8" s="17" customFormat="1" ht="15" x14ac:dyDescent="0.2">
      <c r="B239" s="4" t="s">
        <v>81</v>
      </c>
      <c r="C239" s="29">
        <v>0</v>
      </c>
      <c r="D239" s="29">
        <v>1</v>
      </c>
      <c r="E239" s="34" t="str">
        <f t="shared" si="23"/>
        <v/>
      </c>
      <c r="F239" s="34">
        <f t="shared" si="24"/>
        <v>9.2592592592592587E-3</v>
      </c>
      <c r="G239" s="31" t="str">
        <f t="shared" si="25"/>
        <v>0</v>
      </c>
      <c r="H239" s="26" t="str">
        <f t="shared" si="26"/>
        <v/>
      </c>
    </row>
    <row r="240" spans="2:8" s="17" customFormat="1" ht="15" x14ac:dyDescent="0.2">
      <c r="B240" s="4" t="s">
        <v>316</v>
      </c>
      <c r="C240" s="29">
        <v>1</v>
      </c>
      <c r="D240" s="29">
        <v>0</v>
      </c>
      <c r="E240" s="34">
        <f t="shared" si="23"/>
        <v>1.0638297872340425E-2</v>
      </c>
      <c r="F240" s="34" t="str">
        <f t="shared" si="24"/>
        <v/>
      </c>
      <c r="G240" s="31" t="str">
        <f t="shared" si="25"/>
        <v>0</v>
      </c>
      <c r="H240" s="26">
        <f t="shared" si="26"/>
        <v>0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0</v>
      </c>
      <c r="D244" s="29">
        <v>0</v>
      </c>
      <c r="E244" s="34" t="str">
        <f t="shared" si="23"/>
        <v/>
      </c>
      <c r="F244" s="34" t="str">
        <f t="shared" si="24"/>
        <v/>
      </c>
      <c r="G244" s="31" t="str">
        <f t="shared" si="25"/>
        <v>0</v>
      </c>
      <c r="H244" s="26" t="str">
        <f t="shared" si="26"/>
        <v/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1</v>
      </c>
      <c r="D247" s="29">
        <v>2</v>
      </c>
      <c r="E247" s="34">
        <f t="shared" si="23"/>
        <v>1.0638297872340425E-2</v>
      </c>
      <c r="F247" s="34">
        <f t="shared" si="24"/>
        <v>1.8518518518518517E-2</v>
      </c>
      <c r="G247" s="31">
        <f t="shared" si="25"/>
        <v>1</v>
      </c>
      <c r="H247" s="26">
        <f t="shared" si="26"/>
        <v>1.0638297872340425E-2</v>
      </c>
    </row>
    <row r="248" spans="2:8" s="17" customFormat="1" ht="15" x14ac:dyDescent="0.2">
      <c r="B248" s="4" t="s">
        <v>86</v>
      </c>
      <c r="C248" s="29">
        <v>0</v>
      </c>
      <c r="D248" s="29">
        <v>0</v>
      </c>
      <c r="E248" s="34" t="str">
        <f t="shared" si="23"/>
        <v/>
      </c>
      <c r="F248" s="34" t="str">
        <f t="shared" si="24"/>
        <v/>
      </c>
      <c r="G248" s="31" t="str">
        <f t="shared" si="25"/>
        <v>0</v>
      </c>
      <c r="H248" s="26" t="str">
        <f t="shared" si="26"/>
        <v/>
      </c>
    </row>
    <row r="249" spans="2:8" s="17" customFormat="1" ht="15" x14ac:dyDescent="0.2">
      <c r="B249" s="4" t="s">
        <v>87</v>
      </c>
      <c r="C249" s="29">
        <v>1</v>
      </c>
      <c r="D249" s="29">
        <v>0</v>
      </c>
      <c r="E249" s="34">
        <f t="shared" si="23"/>
        <v>1.0638297872340425E-2</v>
      </c>
      <c r="F249" s="34" t="str">
        <f t="shared" si="24"/>
        <v/>
      </c>
      <c r="G249" s="31" t="str">
        <f t="shared" si="25"/>
        <v>0</v>
      </c>
      <c r="H249" s="26">
        <f t="shared" si="26"/>
        <v>0</v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0</v>
      </c>
      <c r="D253" s="29">
        <v>1</v>
      </c>
      <c r="E253" s="34" t="str">
        <f t="shared" si="23"/>
        <v/>
      </c>
      <c r="F253" s="34">
        <f t="shared" si="24"/>
        <v>9.2592592592592587E-3</v>
      </c>
      <c r="G253" s="31" t="str">
        <f t="shared" si="25"/>
        <v>0</v>
      </c>
      <c r="H253" s="26" t="str">
        <f t="shared" si="26"/>
        <v/>
      </c>
    </row>
    <row r="254" spans="2:8" s="17" customFormat="1" ht="15" x14ac:dyDescent="0.2">
      <c r="B254" s="4" t="s">
        <v>323</v>
      </c>
      <c r="C254" s="29">
        <v>0</v>
      </c>
      <c r="D254" s="29">
        <v>0</v>
      </c>
      <c r="E254" s="34" t="str">
        <f t="shared" si="23"/>
        <v/>
      </c>
      <c r="F254" s="34" t="str">
        <f t="shared" si="24"/>
        <v/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2</v>
      </c>
      <c r="D256" s="29">
        <v>0</v>
      </c>
      <c r="E256" s="34">
        <f t="shared" si="23"/>
        <v>2.1276595744680851E-2</v>
      </c>
      <c r="F256" s="34" t="str">
        <f t="shared" si="24"/>
        <v/>
      </c>
      <c r="G256" s="31" t="str">
        <f t="shared" si="25"/>
        <v>0</v>
      </c>
      <c r="H256" s="26">
        <f t="shared" si="26"/>
        <v>0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0</v>
      </c>
      <c r="D259" s="29">
        <v>0</v>
      </c>
      <c r="E259" s="34" t="str">
        <f t="shared" si="23"/>
        <v/>
      </c>
      <c r="F259" s="34" t="str">
        <f t="shared" si="24"/>
        <v/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1</v>
      </c>
      <c r="D260" s="29">
        <v>1</v>
      </c>
      <c r="E260" s="34">
        <f t="shared" si="23"/>
        <v>1.0638297872340425E-2</v>
      </c>
      <c r="F260" s="34">
        <f t="shared" si="24"/>
        <v>9.2592592592592587E-3</v>
      </c>
      <c r="G260" s="31">
        <f t="shared" si="25"/>
        <v>0</v>
      </c>
      <c r="H260" s="26">
        <f t="shared" si="26"/>
        <v>0</v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2</v>
      </c>
      <c r="D262" s="29">
        <v>1</v>
      </c>
      <c r="E262" s="34">
        <f t="shared" si="23"/>
        <v>2.1276595744680851E-2</v>
      </c>
      <c r="F262" s="34">
        <f t="shared" si="24"/>
        <v>9.2592592592592587E-3</v>
      </c>
      <c r="G262" s="31">
        <f t="shared" si="25"/>
        <v>-0.5</v>
      </c>
      <c r="H262" s="26">
        <f t="shared" si="26"/>
        <v>-1.0638297872340425E-2</v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0</v>
      </c>
      <c r="E266" s="34" t="str">
        <f t="shared" si="23"/>
        <v/>
      </c>
      <c r="F266" s="34" t="str">
        <f t="shared" si="24"/>
        <v/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1</v>
      </c>
      <c r="D268" s="29">
        <v>3</v>
      </c>
      <c r="E268" s="34">
        <f t="shared" si="23"/>
        <v>1.0638297872340425E-2</v>
      </c>
      <c r="F268" s="34">
        <f t="shared" si="24"/>
        <v>2.7777777777777776E-2</v>
      </c>
      <c r="G268" s="31">
        <f t="shared" si="25"/>
        <v>2</v>
      </c>
      <c r="H268" s="26">
        <f t="shared" si="26"/>
        <v>2.1276595744680851E-2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2</v>
      </c>
      <c r="E271" s="34" t="str">
        <f t="shared" si="23"/>
        <v/>
      </c>
      <c r="F271" s="34">
        <f t="shared" si="24"/>
        <v>1.8518518518518517E-2</v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0</v>
      </c>
      <c r="D273" s="29">
        <v>0</v>
      </c>
      <c r="E273" s="34" t="str">
        <f t="shared" si="23"/>
        <v/>
      </c>
      <c r="F273" s="34" t="str">
        <f t="shared" si="24"/>
        <v/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1501</v>
      </c>
      <c r="D294" s="21">
        <f>SUM(D295:D499)</f>
        <v>417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-0.72218520986009327</v>
      </c>
      <c r="H294" s="22">
        <f>+IF(OR(AND(E294=""),(G294="")),"",E294*G294)</f>
        <v>-0.72218520986009327</v>
      </c>
    </row>
    <row r="295" spans="2:8" s="17" customFormat="1" ht="15" x14ac:dyDescent="0.2">
      <c r="B295" s="3" t="s">
        <v>100</v>
      </c>
      <c r="C295" s="29">
        <v>6</v>
      </c>
      <c r="D295" s="29">
        <v>2</v>
      </c>
      <c r="E295" s="34">
        <f>+IF(C295=0,"",C295/C$294)</f>
        <v>3.9973351099267156E-3</v>
      </c>
      <c r="F295" s="34">
        <f>+IF(D295=0,"",D295/D$294)</f>
        <v>4.7961630695443642E-3</v>
      </c>
      <c r="G295" s="31">
        <f>+IF(OR(AND(D295=0),(C295=0)),"0",((D295-C295)/C295))</f>
        <v>-0.66666666666666663</v>
      </c>
      <c r="H295" s="26">
        <f>+IF(OR(AND(E295=""),(G295="")),"",E295*G295)</f>
        <v>-2.6648900732844771E-3</v>
      </c>
    </row>
    <row r="296" spans="2:8" s="17" customFormat="1" ht="15" x14ac:dyDescent="0.2">
      <c r="B296" s="3" t="s">
        <v>113</v>
      </c>
      <c r="C296" s="29">
        <v>0</v>
      </c>
      <c r="D296" s="29">
        <v>1</v>
      </c>
      <c r="E296" s="34" t="str">
        <f t="shared" ref="E296:E359" si="31">+IF(C296=0,"",C296/C$294)</f>
        <v/>
      </c>
      <c r="F296" s="34">
        <f t="shared" ref="F296:F359" si="32">+IF(D296=0,"",D296/D$294)</f>
        <v>2.3980815347721821E-3</v>
      </c>
      <c r="G296" s="31" t="str">
        <f t="shared" ref="G296:G359" si="33">+IF(OR(AND(D296=0),(C296=0)),"0",((D296-C296)/C296))</f>
        <v>0</v>
      </c>
      <c r="H296" s="26" t="str">
        <f t="shared" ref="H296:H359" si="34">+IF(OR(AND(E296=""),(G296="")),"",E296*G296)</f>
        <v/>
      </c>
    </row>
    <row r="297" spans="2:8" s="17" customFormat="1" ht="15" x14ac:dyDescent="0.2">
      <c r="B297" s="3" t="s">
        <v>104</v>
      </c>
      <c r="C297" s="29">
        <v>1</v>
      </c>
      <c r="D297" s="29">
        <v>6</v>
      </c>
      <c r="E297" s="34">
        <f t="shared" si="31"/>
        <v>6.6622251832111927E-4</v>
      </c>
      <c r="F297" s="34">
        <f t="shared" si="32"/>
        <v>1.4388489208633094E-2</v>
      </c>
      <c r="G297" s="31">
        <f t="shared" si="33"/>
        <v>5</v>
      </c>
      <c r="H297" s="26">
        <f t="shared" si="34"/>
        <v>3.3311125916055963E-3</v>
      </c>
    </row>
    <row r="298" spans="2:8" s="17" customFormat="1" ht="15" x14ac:dyDescent="0.2">
      <c r="B298" s="3" t="s">
        <v>95</v>
      </c>
      <c r="C298" s="29">
        <v>0</v>
      </c>
      <c r="D298" s="29">
        <v>1</v>
      </c>
      <c r="E298" s="34" t="str">
        <f t="shared" si="31"/>
        <v/>
      </c>
      <c r="F298" s="34">
        <f t="shared" si="32"/>
        <v>2.3980815347721821E-3</v>
      </c>
      <c r="G298" s="31" t="str">
        <f t="shared" si="33"/>
        <v>0</v>
      </c>
      <c r="H298" s="26" t="str">
        <f t="shared" si="34"/>
        <v/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10</v>
      </c>
      <c r="D301" s="29">
        <v>10</v>
      </c>
      <c r="E301" s="34">
        <f t="shared" si="31"/>
        <v>6.6622251832111927E-3</v>
      </c>
      <c r="F301" s="34">
        <f t="shared" si="32"/>
        <v>2.3980815347721823E-2</v>
      </c>
      <c r="G301" s="31">
        <f t="shared" si="33"/>
        <v>0</v>
      </c>
      <c r="H301" s="26">
        <f t="shared" si="34"/>
        <v>0</v>
      </c>
    </row>
    <row r="302" spans="2:8" s="17" customFormat="1" ht="15" x14ac:dyDescent="0.2">
      <c r="B302" s="3" t="s">
        <v>109</v>
      </c>
      <c r="C302" s="29">
        <v>0</v>
      </c>
      <c r="D302" s="29">
        <v>0</v>
      </c>
      <c r="E302" s="34" t="str">
        <f t="shared" si="31"/>
        <v/>
      </c>
      <c r="F302" s="34" t="str">
        <f t="shared" si="32"/>
        <v/>
      </c>
      <c r="G302" s="31" t="str">
        <f t="shared" si="33"/>
        <v>0</v>
      </c>
      <c r="H302" s="26" t="str">
        <f t="shared" si="34"/>
        <v/>
      </c>
    </row>
    <row r="303" spans="2:8" s="17" customFormat="1" ht="30" x14ac:dyDescent="0.2">
      <c r="B303" s="3" t="s">
        <v>108</v>
      </c>
      <c r="C303" s="29">
        <v>0</v>
      </c>
      <c r="D303" s="29">
        <v>0</v>
      </c>
      <c r="E303" s="34" t="str">
        <f t="shared" si="31"/>
        <v/>
      </c>
      <c r="F303" s="34" t="str">
        <f t="shared" si="32"/>
        <v/>
      </c>
      <c r="G303" s="31" t="str">
        <f t="shared" si="33"/>
        <v>0</v>
      </c>
      <c r="H303" s="26" t="str">
        <f t="shared" si="34"/>
        <v/>
      </c>
    </row>
    <row r="304" spans="2:8" s="17" customFormat="1" ht="15" x14ac:dyDescent="0.2">
      <c r="B304" s="3" t="s">
        <v>107</v>
      </c>
      <c r="C304" s="29">
        <v>0</v>
      </c>
      <c r="D304" s="29">
        <v>0</v>
      </c>
      <c r="E304" s="34" t="str">
        <f t="shared" si="31"/>
        <v/>
      </c>
      <c r="F304" s="34" t="str">
        <f t="shared" si="32"/>
        <v/>
      </c>
      <c r="G304" s="31" t="str">
        <f t="shared" si="33"/>
        <v>0</v>
      </c>
      <c r="H304" s="26" t="str">
        <f t="shared" si="34"/>
        <v/>
      </c>
    </row>
    <row r="305" spans="2:8" s="17" customFormat="1" ht="15" x14ac:dyDescent="0.2">
      <c r="B305" s="3" t="s">
        <v>351</v>
      </c>
      <c r="C305" s="29">
        <v>0</v>
      </c>
      <c r="D305" s="29">
        <v>0</v>
      </c>
      <c r="E305" s="34" t="str">
        <f t="shared" si="31"/>
        <v/>
      </c>
      <c r="F305" s="34" t="str">
        <f t="shared" si="32"/>
        <v/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8</v>
      </c>
      <c r="D307" s="29">
        <v>8</v>
      </c>
      <c r="E307" s="34">
        <f t="shared" si="31"/>
        <v>5.3297801465689541E-3</v>
      </c>
      <c r="F307" s="34">
        <f t="shared" si="32"/>
        <v>1.9184652278177457E-2</v>
      </c>
      <c r="G307" s="31">
        <f t="shared" si="33"/>
        <v>0</v>
      </c>
      <c r="H307" s="26">
        <f t="shared" si="34"/>
        <v>0</v>
      </c>
    </row>
    <row r="308" spans="2:8" s="17" customFormat="1" ht="15" x14ac:dyDescent="0.2">
      <c r="B308" s="3" t="s">
        <v>99</v>
      </c>
      <c r="C308" s="29">
        <v>0</v>
      </c>
      <c r="D308" s="29">
        <v>0</v>
      </c>
      <c r="E308" s="34" t="str">
        <f t="shared" si="31"/>
        <v/>
      </c>
      <c r="F308" s="34" t="str">
        <f t="shared" si="32"/>
        <v/>
      </c>
      <c r="G308" s="31" t="str">
        <f t="shared" si="33"/>
        <v>0</v>
      </c>
      <c r="H308" s="26" t="str">
        <f t="shared" si="34"/>
        <v/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2</v>
      </c>
      <c r="D310" s="29">
        <v>7</v>
      </c>
      <c r="E310" s="34">
        <f t="shared" si="31"/>
        <v>1.3324450366422385E-3</v>
      </c>
      <c r="F310" s="34">
        <f t="shared" si="32"/>
        <v>1.6786570743405275E-2</v>
      </c>
      <c r="G310" s="31">
        <f t="shared" si="33"/>
        <v>2.5</v>
      </c>
      <c r="H310" s="26">
        <f t="shared" si="34"/>
        <v>3.3311125916055963E-3</v>
      </c>
    </row>
    <row r="311" spans="2:8" s="17" customFormat="1" ht="15" x14ac:dyDescent="0.2">
      <c r="B311" s="3" t="s">
        <v>102</v>
      </c>
      <c r="C311" s="29">
        <v>3</v>
      </c>
      <c r="D311" s="29">
        <v>0</v>
      </c>
      <c r="E311" s="34">
        <f t="shared" si="31"/>
        <v>1.9986675549633578E-3</v>
      </c>
      <c r="F311" s="34" t="str">
        <f t="shared" si="32"/>
        <v/>
      </c>
      <c r="G311" s="31" t="str">
        <f t="shared" si="33"/>
        <v>0</v>
      </c>
      <c r="H311" s="26">
        <f t="shared" si="34"/>
        <v>0</v>
      </c>
    </row>
    <row r="312" spans="2:8" s="17" customFormat="1" ht="15" x14ac:dyDescent="0.2">
      <c r="B312" s="3" t="s">
        <v>97</v>
      </c>
      <c r="C312" s="29">
        <v>0</v>
      </c>
      <c r="D312" s="29">
        <v>0</v>
      </c>
      <c r="E312" s="34" t="str">
        <f t="shared" si="31"/>
        <v/>
      </c>
      <c r="F312" s="34" t="str">
        <f t="shared" si="32"/>
        <v/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1314</v>
      </c>
      <c r="D314" s="29">
        <v>246</v>
      </c>
      <c r="E314" s="34">
        <f t="shared" si="31"/>
        <v>0.8754163890739507</v>
      </c>
      <c r="F314" s="34">
        <f t="shared" si="32"/>
        <v>0.58992805755395683</v>
      </c>
      <c r="G314" s="31">
        <f t="shared" si="33"/>
        <v>-0.81278538812785384</v>
      </c>
      <c r="H314" s="26">
        <f t="shared" si="34"/>
        <v>-0.7115256495669553</v>
      </c>
    </row>
    <row r="315" spans="2:8" s="17" customFormat="1" ht="15" x14ac:dyDescent="0.2">
      <c r="B315" s="3" t="s">
        <v>354</v>
      </c>
      <c r="C315" s="29">
        <v>0</v>
      </c>
      <c r="D315" s="29">
        <v>0</v>
      </c>
      <c r="E315" s="34" t="str">
        <f t="shared" si="31"/>
        <v/>
      </c>
      <c r="F315" s="34" t="str">
        <f t="shared" si="32"/>
        <v/>
      </c>
      <c r="G315" s="31" t="str">
        <f t="shared" si="33"/>
        <v>0</v>
      </c>
      <c r="H315" s="26" t="str">
        <f t="shared" si="34"/>
        <v/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0</v>
      </c>
      <c r="D317" s="29">
        <v>3</v>
      </c>
      <c r="E317" s="34" t="str">
        <f t="shared" si="31"/>
        <v/>
      </c>
      <c r="F317" s="34">
        <f t="shared" si="32"/>
        <v>7.1942446043165471E-3</v>
      </c>
      <c r="G317" s="31" t="str">
        <f t="shared" si="33"/>
        <v>0</v>
      </c>
      <c r="H317" s="26" t="str">
        <f t="shared" si="34"/>
        <v/>
      </c>
    </row>
    <row r="318" spans="2:8" s="17" customFormat="1" ht="15" x14ac:dyDescent="0.2">
      <c r="B318" s="3" t="s">
        <v>355</v>
      </c>
      <c r="C318" s="29">
        <v>0</v>
      </c>
      <c r="D318" s="29">
        <v>2</v>
      </c>
      <c r="E318" s="34" t="str">
        <f t="shared" si="31"/>
        <v/>
      </c>
      <c r="F318" s="34">
        <f t="shared" si="32"/>
        <v>4.7961630695443642E-3</v>
      </c>
      <c r="G318" s="31" t="str">
        <f t="shared" si="33"/>
        <v>0</v>
      </c>
      <c r="H318" s="26" t="str">
        <f t="shared" si="34"/>
        <v/>
      </c>
    </row>
    <row r="319" spans="2:8" s="17" customFormat="1" ht="15" x14ac:dyDescent="0.2">
      <c r="B319" s="3" t="s">
        <v>115</v>
      </c>
      <c r="C319" s="29">
        <v>0</v>
      </c>
      <c r="D319" s="29">
        <v>1</v>
      </c>
      <c r="E319" s="34" t="str">
        <f t="shared" si="31"/>
        <v/>
      </c>
      <c r="F319" s="34">
        <f t="shared" si="32"/>
        <v>2.3980815347721821E-3</v>
      </c>
      <c r="G319" s="31" t="str">
        <f t="shared" si="33"/>
        <v>0</v>
      </c>
      <c r="H319" s="26" t="str">
        <f t="shared" si="34"/>
        <v/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0</v>
      </c>
      <c r="D323" s="29">
        <v>0</v>
      </c>
      <c r="E323" s="34" t="str">
        <f t="shared" si="31"/>
        <v/>
      </c>
      <c r="F323" s="34" t="str">
        <f t="shared" si="32"/>
        <v/>
      </c>
      <c r="G323" s="31" t="str">
        <f t="shared" si="33"/>
        <v>0</v>
      </c>
      <c r="H323" s="26" t="str">
        <f t="shared" si="34"/>
        <v/>
      </c>
    </row>
    <row r="324" spans="2:8" s="17" customFormat="1" ht="15" x14ac:dyDescent="0.2">
      <c r="B324" s="3" t="s">
        <v>473</v>
      </c>
      <c r="C324" s="29">
        <v>1</v>
      </c>
      <c r="D324" s="29">
        <v>2</v>
      </c>
      <c r="E324" s="34">
        <f t="shared" si="31"/>
        <v>6.6622251832111927E-4</v>
      </c>
      <c r="F324" s="34">
        <f t="shared" si="32"/>
        <v>4.7961630695443642E-3</v>
      </c>
      <c r="G324" s="31">
        <f t="shared" si="33"/>
        <v>1</v>
      </c>
      <c r="H324" s="26">
        <f t="shared" si="34"/>
        <v>6.6622251832111927E-4</v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4</v>
      </c>
      <c r="D326" s="29">
        <v>3</v>
      </c>
      <c r="E326" s="34">
        <f t="shared" si="31"/>
        <v>2.6648900732844771E-3</v>
      </c>
      <c r="F326" s="34">
        <f t="shared" si="32"/>
        <v>7.1942446043165471E-3</v>
      </c>
      <c r="G326" s="31">
        <f t="shared" si="33"/>
        <v>-0.25</v>
      </c>
      <c r="H326" s="26">
        <f t="shared" si="34"/>
        <v>-6.6622251832111927E-4</v>
      </c>
    </row>
    <row r="327" spans="2:8" s="17" customFormat="1" ht="15" x14ac:dyDescent="0.2">
      <c r="B327" s="3" t="s">
        <v>358</v>
      </c>
      <c r="C327" s="29">
        <v>1</v>
      </c>
      <c r="D327" s="29">
        <v>1</v>
      </c>
      <c r="E327" s="34">
        <f t="shared" si="31"/>
        <v>6.6622251832111927E-4</v>
      </c>
      <c r="F327" s="34">
        <f t="shared" si="32"/>
        <v>2.3980815347721821E-3</v>
      </c>
      <c r="G327" s="31">
        <f t="shared" si="33"/>
        <v>0</v>
      </c>
      <c r="H327" s="26">
        <f t="shared" si="34"/>
        <v>0</v>
      </c>
    </row>
    <row r="328" spans="2:8" s="17" customFormat="1" ht="15" x14ac:dyDescent="0.2">
      <c r="B328" s="3" t="s">
        <v>116</v>
      </c>
      <c r="C328" s="29">
        <v>2</v>
      </c>
      <c r="D328" s="29">
        <v>0</v>
      </c>
      <c r="E328" s="34">
        <f t="shared" si="31"/>
        <v>1.3324450366422385E-3</v>
      </c>
      <c r="F328" s="34" t="str">
        <f t="shared" si="32"/>
        <v/>
      </c>
      <c r="G328" s="31" t="str">
        <f t="shared" si="33"/>
        <v>0</v>
      </c>
      <c r="H328" s="26">
        <f t="shared" si="34"/>
        <v>0</v>
      </c>
    </row>
    <row r="329" spans="2:8" s="17" customFormat="1" ht="15" x14ac:dyDescent="0.2">
      <c r="B329" s="3" t="s">
        <v>359</v>
      </c>
      <c r="C329" s="29">
        <v>0</v>
      </c>
      <c r="D329" s="29">
        <v>1</v>
      </c>
      <c r="E329" s="34" t="str">
        <f t="shared" si="31"/>
        <v/>
      </c>
      <c r="F329" s="34">
        <f t="shared" si="32"/>
        <v>2.3980815347721821E-3</v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0</v>
      </c>
      <c r="D330" s="29">
        <v>0</v>
      </c>
      <c r="E330" s="34" t="str">
        <f t="shared" si="31"/>
        <v/>
      </c>
      <c r="F330" s="34" t="str">
        <f t="shared" si="32"/>
        <v/>
      </c>
      <c r="G330" s="31" t="str">
        <f t="shared" si="33"/>
        <v>0</v>
      </c>
      <c r="H330" s="26" t="str">
        <f t="shared" si="34"/>
        <v/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2</v>
      </c>
      <c r="D332" s="29">
        <v>12</v>
      </c>
      <c r="E332" s="34">
        <f t="shared" si="31"/>
        <v>1.3324450366422385E-3</v>
      </c>
      <c r="F332" s="34">
        <f t="shared" si="32"/>
        <v>2.8776978417266189E-2</v>
      </c>
      <c r="G332" s="31">
        <f t="shared" si="33"/>
        <v>5</v>
      </c>
      <c r="H332" s="26">
        <f t="shared" si="34"/>
        <v>6.6622251832111927E-3</v>
      </c>
    </row>
    <row r="333" spans="2:8" s="17" customFormat="1" ht="15" x14ac:dyDescent="0.2">
      <c r="B333" s="3" t="s">
        <v>130</v>
      </c>
      <c r="C333" s="29">
        <v>15</v>
      </c>
      <c r="D333" s="29">
        <v>9</v>
      </c>
      <c r="E333" s="34">
        <f t="shared" si="31"/>
        <v>9.9933377748167886E-3</v>
      </c>
      <c r="F333" s="34">
        <f t="shared" si="32"/>
        <v>2.1582733812949641E-2</v>
      </c>
      <c r="G333" s="31">
        <f t="shared" si="33"/>
        <v>-0.4</v>
      </c>
      <c r="H333" s="26">
        <f t="shared" si="34"/>
        <v>-3.9973351099267156E-3</v>
      </c>
    </row>
    <row r="334" spans="2:8" s="17" customFormat="1" ht="15" x14ac:dyDescent="0.2">
      <c r="B334" s="3" t="s">
        <v>119</v>
      </c>
      <c r="C334" s="29">
        <v>6</v>
      </c>
      <c r="D334" s="29">
        <v>0</v>
      </c>
      <c r="E334" s="34">
        <f t="shared" si="31"/>
        <v>3.9973351099267156E-3</v>
      </c>
      <c r="F334" s="34" t="str">
        <f t="shared" si="32"/>
        <v/>
      </c>
      <c r="G334" s="31" t="str">
        <f t="shared" si="33"/>
        <v>0</v>
      </c>
      <c r="H334" s="26">
        <f t="shared" si="34"/>
        <v>0</v>
      </c>
    </row>
    <row r="335" spans="2:8" s="17" customFormat="1" ht="15" x14ac:dyDescent="0.2">
      <c r="B335" s="3" t="s">
        <v>128</v>
      </c>
      <c r="C335" s="29">
        <v>1</v>
      </c>
      <c r="D335" s="29">
        <v>3</v>
      </c>
      <c r="E335" s="34">
        <f t="shared" si="31"/>
        <v>6.6622251832111927E-4</v>
      </c>
      <c r="F335" s="34">
        <f t="shared" si="32"/>
        <v>7.1942446043165471E-3</v>
      </c>
      <c r="G335" s="31">
        <f t="shared" si="33"/>
        <v>2</v>
      </c>
      <c r="H335" s="26">
        <f t="shared" si="34"/>
        <v>1.3324450366422385E-3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16</v>
      </c>
      <c r="D337" s="29">
        <v>1</v>
      </c>
      <c r="E337" s="34">
        <f t="shared" si="31"/>
        <v>1.0659560293137908E-2</v>
      </c>
      <c r="F337" s="34">
        <f t="shared" si="32"/>
        <v>2.3980815347721821E-3</v>
      </c>
      <c r="G337" s="31">
        <f t="shared" si="33"/>
        <v>-0.9375</v>
      </c>
      <c r="H337" s="26">
        <f t="shared" si="34"/>
        <v>-9.9933377748167886E-3</v>
      </c>
    </row>
    <row r="338" spans="2:8" s="17" customFormat="1" ht="30" x14ac:dyDescent="0.2">
      <c r="B338" s="3" t="s">
        <v>362</v>
      </c>
      <c r="C338" s="29">
        <v>3</v>
      </c>
      <c r="D338" s="29">
        <v>0</v>
      </c>
      <c r="E338" s="34">
        <f t="shared" si="31"/>
        <v>1.9986675549633578E-3</v>
      </c>
      <c r="F338" s="34" t="str">
        <f t="shared" si="32"/>
        <v/>
      </c>
      <c r="G338" s="31" t="str">
        <f t="shared" si="33"/>
        <v>0</v>
      </c>
      <c r="H338" s="26">
        <f t="shared" si="34"/>
        <v>0</v>
      </c>
    </row>
    <row r="339" spans="2:8" s="17" customFormat="1" ht="15" x14ac:dyDescent="0.2">
      <c r="B339" s="3" t="s">
        <v>363</v>
      </c>
      <c r="C339" s="29">
        <v>10</v>
      </c>
      <c r="D339" s="29">
        <v>0</v>
      </c>
      <c r="E339" s="34">
        <f t="shared" si="31"/>
        <v>6.6622251832111927E-3</v>
      </c>
      <c r="F339" s="34" t="str">
        <f t="shared" si="32"/>
        <v/>
      </c>
      <c r="G339" s="31" t="str">
        <f t="shared" si="33"/>
        <v>0</v>
      </c>
      <c r="H339" s="26">
        <f t="shared" si="34"/>
        <v>0</v>
      </c>
    </row>
    <row r="340" spans="2:8" s="17" customFormat="1" ht="15" x14ac:dyDescent="0.2">
      <c r="B340" s="3" t="s">
        <v>364</v>
      </c>
      <c r="C340" s="29">
        <v>1</v>
      </c>
      <c r="D340" s="29">
        <v>6</v>
      </c>
      <c r="E340" s="34">
        <f t="shared" si="31"/>
        <v>6.6622251832111927E-4</v>
      </c>
      <c r="F340" s="34">
        <f t="shared" si="32"/>
        <v>1.4388489208633094E-2</v>
      </c>
      <c r="G340" s="31">
        <f t="shared" si="33"/>
        <v>5</v>
      </c>
      <c r="H340" s="26">
        <f t="shared" si="34"/>
        <v>3.3311125916055963E-3</v>
      </c>
    </row>
    <row r="341" spans="2:8" s="17" customFormat="1" ht="15" x14ac:dyDescent="0.2">
      <c r="B341" s="3" t="s">
        <v>118</v>
      </c>
      <c r="C341" s="29">
        <v>5</v>
      </c>
      <c r="D341" s="29">
        <v>4</v>
      </c>
      <c r="E341" s="34">
        <f t="shared" si="31"/>
        <v>3.3311125916055963E-3</v>
      </c>
      <c r="F341" s="34">
        <f t="shared" si="32"/>
        <v>9.5923261390887284E-3</v>
      </c>
      <c r="G341" s="31">
        <f t="shared" si="33"/>
        <v>-0.2</v>
      </c>
      <c r="H341" s="26">
        <f t="shared" si="34"/>
        <v>-6.6622251832111927E-4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0</v>
      </c>
      <c r="E343" s="34" t="str">
        <f t="shared" si="31"/>
        <v/>
      </c>
      <c r="F343" s="34" t="str">
        <f t="shared" si="32"/>
        <v/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2</v>
      </c>
      <c r="D344" s="29">
        <v>0</v>
      </c>
      <c r="E344" s="34">
        <f t="shared" si="31"/>
        <v>1.3324450366422385E-3</v>
      </c>
      <c r="F344" s="34" t="str">
        <f t="shared" si="32"/>
        <v/>
      </c>
      <c r="G344" s="31" t="str">
        <f t="shared" si="33"/>
        <v>0</v>
      </c>
      <c r="H344" s="26">
        <f t="shared" si="34"/>
        <v>0</v>
      </c>
    </row>
    <row r="345" spans="2:8" s="17" customFormat="1" ht="15" x14ac:dyDescent="0.2">
      <c r="B345" s="3" t="s">
        <v>366</v>
      </c>
      <c r="C345" s="29">
        <v>2</v>
      </c>
      <c r="D345" s="29">
        <v>2</v>
      </c>
      <c r="E345" s="34">
        <f t="shared" si="31"/>
        <v>1.3324450366422385E-3</v>
      </c>
      <c r="F345" s="34">
        <f t="shared" si="32"/>
        <v>4.7961630695443642E-3</v>
      </c>
      <c r="G345" s="31">
        <f t="shared" si="33"/>
        <v>0</v>
      </c>
      <c r="H345" s="26">
        <f t="shared" si="34"/>
        <v>0</v>
      </c>
    </row>
    <row r="346" spans="2:8" s="17" customFormat="1" ht="15" x14ac:dyDescent="0.2">
      <c r="B346" s="3" t="s">
        <v>122</v>
      </c>
      <c r="C346" s="29">
        <v>0</v>
      </c>
      <c r="D346" s="29">
        <v>1</v>
      </c>
      <c r="E346" s="34" t="str">
        <f t="shared" si="31"/>
        <v/>
      </c>
      <c r="F346" s="34">
        <f t="shared" si="32"/>
        <v>2.3980815347721821E-3</v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3</v>
      </c>
      <c r="D347" s="29">
        <v>0</v>
      </c>
      <c r="E347" s="34">
        <f t="shared" si="31"/>
        <v>1.9986675549633578E-3</v>
      </c>
      <c r="F347" s="34" t="str">
        <f t="shared" si="32"/>
        <v/>
      </c>
      <c r="G347" s="31" t="str">
        <f t="shared" si="33"/>
        <v>0</v>
      </c>
      <c r="H347" s="26">
        <f t="shared" si="34"/>
        <v>0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0</v>
      </c>
      <c r="D350" s="29">
        <v>2</v>
      </c>
      <c r="E350" s="34" t="str">
        <f t="shared" si="31"/>
        <v/>
      </c>
      <c r="F350" s="34">
        <f t="shared" si="32"/>
        <v>4.7961630695443642E-3</v>
      </c>
      <c r="G350" s="31" t="str">
        <f t="shared" si="33"/>
        <v>0</v>
      </c>
      <c r="H350" s="26" t="str">
        <f t="shared" si="34"/>
        <v/>
      </c>
    </row>
    <row r="351" spans="2:8" s="17" customFormat="1" ht="15" x14ac:dyDescent="0.2">
      <c r="B351" s="3" t="s">
        <v>120</v>
      </c>
      <c r="C351" s="29">
        <v>0</v>
      </c>
      <c r="D351" s="29">
        <v>3</v>
      </c>
      <c r="E351" s="34" t="str">
        <f t="shared" si="31"/>
        <v/>
      </c>
      <c r="F351" s="34">
        <f t="shared" si="32"/>
        <v>7.1942446043165471E-3</v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0</v>
      </c>
      <c r="D353" s="29">
        <v>0</v>
      </c>
      <c r="E353" s="34" t="str">
        <f t="shared" si="31"/>
        <v/>
      </c>
      <c r="F353" s="34" t="str">
        <f t="shared" si="32"/>
        <v/>
      </c>
      <c r="G353" s="31" t="str">
        <f t="shared" si="33"/>
        <v>0</v>
      </c>
      <c r="H353" s="26" t="str">
        <f t="shared" si="34"/>
        <v/>
      </c>
    </row>
    <row r="354" spans="2:8" s="17" customFormat="1" ht="15" x14ac:dyDescent="0.2">
      <c r="B354" s="3" t="s">
        <v>124</v>
      </c>
      <c r="C354" s="29">
        <v>2</v>
      </c>
      <c r="D354" s="29">
        <v>3</v>
      </c>
      <c r="E354" s="34">
        <f t="shared" si="31"/>
        <v>1.3324450366422385E-3</v>
      </c>
      <c r="F354" s="34">
        <f t="shared" si="32"/>
        <v>7.1942446043165471E-3</v>
      </c>
      <c r="G354" s="31">
        <f t="shared" si="33"/>
        <v>0.5</v>
      </c>
      <c r="H354" s="26">
        <f t="shared" si="34"/>
        <v>6.6622251832111927E-4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1</v>
      </c>
      <c r="D356" s="29">
        <v>0</v>
      </c>
      <c r="E356" s="34">
        <f t="shared" si="31"/>
        <v>6.6622251832111927E-4</v>
      </c>
      <c r="F356" s="34" t="str">
        <f t="shared" si="32"/>
        <v/>
      </c>
      <c r="G356" s="31" t="str">
        <f t="shared" si="33"/>
        <v>0</v>
      </c>
      <c r="H356" s="26">
        <f t="shared" si="34"/>
        <v>0</v>
      </c>
    </row>
    <row r="357" spans="2:8" s="17" customFormat="1" ht="15" x14ac:dyDescent="0.2">
      <c r="B357" s="3" t="s">
        <v>372</v>
      </c>
      <c r="C357" s="29">
        <v>0</v>
      </c>
      <c r="D357" s="29">
        <v>0</v>
      </c>
      <c r="E357" s="34" t="str">
        <f t="shared" si="31"/>
        <v/>
      </c>
      <c r="F357" s="34" t="str">
        <f t="shared" si="32"/>
        <v/>
      </c>
      <c r="G357" s="31" t="str">
        <f t="shared" si="33"/>
        <v>0</v>
      </c>
      <c r="H357" s="26" t="str">
        <f t="shared" si="34"/>
        <v/>
      </c>
    </row>
    <row r="358" spans="2:8" s="17" customFormat="1" ht="15" x14ac:dyDescent="0.2">
      <c r="B358" s="3" t="s">
        <v>127</v>
      </c>
      <c r="C358" s="29">
        <v>2</v>
      </c>
      <c r="D358" s="29">
        <v>9</v>
      </c>
      <c r="E358" s="34">
        <f t="shared" si="31"/>
        <v>1.3324450366422385E-3</v>
      </c>
      <c r="F358" s="34">
        <f t="shared" si="32"/>
        <v>2.1582733812949641E-2</v>
      </c>
      <c r="G358" s="31">
        <f t="shared" si="33"/>
        <v>3.5</v>
      </c>
      <c r="H358" s="26">
        <f t="shared" si="34"/>
        <v>4.6635576282478344E-3</v>
      </c>
    </row>
    <row r="359" spans="2:8" s="17" customFormat="1" ht="15" x14ac:dyDescent="0.2">
      <c r="B359" s="3" t="s">
        <v>123</v>
      </c>
      <c r="C359" s="29">
        <v>0</v>
      </c>
      <c r="D359" s="29">
        <v>0</v>
      </c>
      <c r="E359" s="34" t="str">
        <f t="shared" si="31"/>
        <v/>
      </c>
      <c r="F359" s="34" t="str">
        <f t="shared" si="32"/>
        <v/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0</v>
      </c>
      <c r="D363" s="29">
        <v>3</v>
      </c>
      <c r="E363" s="34" t="str">
        <f t="shared" si="35"/>
        <v/>
      </c>
      <c r="F363" s="34">
        <f t="shared" si="36"/>
        <v>7.1942446043165471E-3</v>
      </c>
      <c r="G363" s="31" t="str">
        <f t="shared" si="37"/>
        <v>0</v>
      </c>
      <c r="H363" s="26" t="str">
        <f t="shared" si="38"/>
        <v/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1</v>
      </c>
      <c r="D369" s="29">
        <v>0</v>
      </c>
      <c r="E369" s="34">
        <f t="shared" si="35"/>
        <v>6.6622251832111927E-4</v>
      </c>
      <c r="F369" s="34" t="str">
        <f t="shared" si="36"/>
        <v/>
      </c>
      <c r="G369" s="31" t="str">
        <f t="shared" si="37"/>
        <v>0</v>
      </c>
      <c r="H369" s="26">
        <f t="shared" si="38"/>
        <v>0</v>
      </c>
    </row>
    <row r="370" spans="2:8" s="17" customFormat="1" ht="15" x14ac:dyDescent="0.2">
      <c r="B370" s="3" t="s">
        <v>135</v>
      </c>
      <c r="C370" s="29">
        <v>0</v>
      </c>
      <c r="D370" s="29">
        <v>0</v>
      </c>
      <c r="E370" s="34" t="str">
        <f t="shared" si="35"/>
        <v/>
      </c>
      <c r="F370" s="34" t="str">
        <f t="shared" si="36"/>
        <v/>
      </c>
      <c r="G370" s="31" t="str">
        <f t="shared" si="37"/>
        <v>0</v>
      </c>
      <c r="H370" s="26" t="str">
        <f t="shared" si="38"/>
        <v/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0</v>
      </c>
      <c r="D372" s="29">
        <v>0</v>
      </c>
      <c r="E372" s="34" t="str">
        <f t="shared" si="35"/>
        <v/>
      </c>
      <c r="F372" s="34" t="str">
        <f t="shared" si="36"/>
        <v/>
      </c>
      <c r="G372" s="31" t="str">
        <f t="shared" si="37"/>
        <v>0</v>
      </c>
      <c r="H372" s="26" t="str">
        <f t="shared" si="38"/>
        <v/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1</v>
      </c>
      <c r="D375" s="29">
        <v>0</v>
      </c>
      <c r="E375" s="34">
        <f t="shared" si="35"/>
        <v>6.6622251832111927E-4</v>
      </c>
      <c r="F375" s="34" t="str">
        <f t="shared" si="36"/>
        <v/>
      </c>
      <c r="G375" s="31" t="str">
        <f t="shared" si="37"/>
        <v>0</v>
      </c>
      <c r="H375" s="26">
        <f t="shared" si="38"/>
        <v>0</v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3</v>
      </c>
      <c r="E377" s="34" t="str">
        <f t="shared" si="35"/>
        <v/>
      </c>
      <c r="F377" s="34">
        <f t="shared" si="36"/>
        <v>7.1942446043165471E-3</v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1</v>
      </c>
      <c r="D378" s="29">
        <v>4</v>
      </c>
      <c r="E378" s="34">
        <f t="shared" si="35"/>
        <v>6.6622251832111927E-4</v>
      </c>
      <c r="F378" s="34">
        <f t="shared" si="36"/>
        <v>9.5923261390887284E-3</v>
      </c>
      <c r="G378" s="31">
        <f t="shared" si="37"/>
        <v>3</v>
      </c>
      <c r="H378" s="26">
        <f t="shared" si="38"/>
        <v>1.9986675549633578E-3</v>
      </c>
    </row>
    <row r="379" spans="2:8" s="17" customFormat="1" ht="15" x14ac:dyDescent="0.2">
      <c r="B379" s="3" t="s">
        <v>384</v>
      </c>
      <c r="C379" s="29">
        <v>1</v>
      </c>
      <c r="D379" s="29">
        <v>0</v>
      </c>
      <c r="E379" s="34">
        <f t="shared" si="35"/>
        <v>6.6622251832111927E-4</v>
      </c>
      <c r="F379" s="34" t="str">
        <f t="shared" si="36"/>
        <v/>
      </c>
      <c r="G379" s="31" t="str">
        <f t="shared" si="37"/>
        <v>0</v>
      </c>
      <c r="H379" s="26">
        <f t="shared" si="38"/>
        <v>0</v>
      </c>
    </row>
    <row r="380" spans="2:8" s="17" customFormat="1" ht="30" x14ac:dyDescent="0.2">
      <c r="B380" s="3" t="s">
        <v>385</v>
      </c>
      <c r="C380" s="29">
        <v>12</v>
      </c>
      <c r="D380" s="29">
        <v>4</v>
      </c>
      <c r="E380" s="34">
        <f t="shared" si="35"/>
        <v>7.9946702198534312E-3</v>
      </c>
      <c r="F380" s="34">
        <f t="shared" si="36"/>
        <v>9.5923261390887284E-3</v>
      </c>
      <c r="G380" s="31">
        <f t="shared" si="37"/>
        <v>-0.66666666666666663</v>
      </c>
      <c r="H380" s="26">
        <f t="shared" si="38"/>
        <v>-5.3297801465689541E-3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1</v>
      </c>
      <c r="E383" s="34" t="str">
        <f t="shared" si="35"/>
        <v/>
      </c>
      <c r="F383" s="34">
        <f t="shared" si="36"/>
        <v>2.3980815347721821E-3</v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0</v>
      </c>
      <c r="D385" s="29">
        <v>0</v>
      </c>
      <c r="E385" s="34" t="str">
        <f t="shared" si="35"/>
        <v/>
      </c>
      <c r="F385" s="34" t="str">
        <f t="shared" si="36"/>
        <v/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2</v>
      </c>
      <c r="D387" s="29">
        <v>1</v>
      </c>
      <c r="E387" s="34">
        <f t="shared" si="35"/>
        <v>1.3324450366422385E-3</v>
      </c>
      <c r="F387" s="34">
        <f t="shared" si="36"/>
        <v>2.3980815347721821E-3</v>
      </c>
      <c r="G387" s="31">
        <f t="shared" si="37"/>
        <v>-0.5</v>
      </c>
      <c r="H387" s="26">
        <f t="shared" si="38"/>
        <v>-6.6622251832111927E-4</v>
      </c>
    </row>
    <row r="388" spans="2:8" s="17" customFormat="1" ht="15" x14ac:dyDescent="0.2">
      <c r="B388" s="3" t="s">
        <v>389</v>
      </c>
      <c r="C388" s="29">
        <v>0</v>
      </c>
      <c r="D388" s="29">
        <v>0</v>
      </c>
      <c r="E388" s="34" t="str">
        <f t="shared" si="35"/>
        <v/>
      </c>
      <c r="F388" s="34" t="str">
        <f t="shared" si="36"/>
        <v/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1</v>
      </c>
      <c r="D391" s="29">
        <v>0</v>
      </c>
      <c r="E391" s="34">
        <f t="shared" si="35"/>
        <v>6.6622251832111927E-4</v>
      </c>
      <c r="F391" s="34" t="str">
        <f t="shared" si="36"/>
        <v/>
      </c>
      <c r="G391" s="31" t="str">
        <f t="shared" si="37"/>
        <v>0</v>
      </c>
      <c r="H391" s="26">
        <f t="shared" si="38"/>
        <v>0</v>
      </c>
    </row>
    <row r="392" spans="2:8" s="17" customFormat="1" ht="15" x14ac:dyDescent="0.2">
      <c r="B392" s="3" t="s">
        <v>140</v>
      </c>
      <c r="C392" s="29">
        <v>9</v>
      </c>
      <c r="D392" s="29">
        <v>3</v>
      </c>
      <c r="E392" s="34">
        <f t="shared" si="35"/>
        <v>5.996002664890073E-3</v>
      </c>
      <c r="F392" s="34">
        <f t="shared" si="36"/>
        <v>7.1942446043165471E-3</v>
      </c>
      <c r="G392" s="31">
        <f t="shared" si="37"/>
        <v>-0.66666666666666663</v>
      </c>
      <c r="H392" s="26">
        <f t="shared" si="38"/>
        <v>-3.9973351099267147E-3</v>
      </c>
    </row>
    <row r="393" spans="2:8" s="17" customFormat="1" ht="15" x14ac:dyDescent="0.2">
      <c r="B393" s="3" t="s">
        <v>390</v>
      </c>
      <c r="C393" s="29">
        <v>14</v>
      </c>
      <c r="D393" s="29">
        <v>14</v>
      </c>
      <c r="E393" s="34">
        <f t="shared" si="35"/>
        <v>9.3271152564956689E-3</v>
      </c>
      <c r="F393" s="34">
        <f t="shared" si="36"/>
        <v>3.3573141486810551E-2</v>
      </c>
      <c r="G393" s="31">
        <f t="shared" si="37"/>
        <v>0</v>
      </c>
      <c r="H393" s="26">
        <f t="shared" si="38"/>
        <v>0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0</v>
      </c>
      <c r="E398" s="34" t="str">
        <f t="shared" si="35"/>
        <v/>
      </c>
      <c r="F398" s="34" t="str">
        <f t="shared" si="36"/>
        <v/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3</v>
      </c>
      <c r="D401" s="29">
        <v>4</v>
      </c>
      <c r="E401" s="34">
        <f t="shared" si="35"/>
        <v>1.9986675549633578E-3</v>
      </c>
      <c r="F401" s="34">
        <f t="shared" si="36"/>
        <v>9.5923261390887284E-3</v>
      </c>
      <c r="G401" s="31">
        <f t="shared" si="37"/>
        <v>0.33333333333333331</v>
      </c>
      <c r="H401" s="26">
        <f t="shared" si="38"/>
        <v>6.6622251832111927E-4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0</v>
      </c>
      <c r="E403" s="34" t="str">
        <f t="shared" si="35"/>
        <v/>
      </c>
      <c r="F403" s="34" t="str">
        <f t="shared" si="36"/>
        <v/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0</v>
      </c>
      <c r="E405" s="34" t="str">
        <f t="shared" si="35"/>
        <v/>
      </c>
      <c r="F405" s="34" t="str">
        <f t="shared" si="36"/>
        <v/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5</v>
      </c>
      <c r="D406" s="29">
        <v>2</v>
      </c>
      <c r="E406" s="34">
        <f t="shared" si="35"/>
        <v>3.3311125916055963E-3</v>
      </c>
      <c r="F406" s="34">
        <f t="shared" si="36"/>
        <v>4.7961630695443642E-3</v>
      </c>
      <c r="G406" s="31">
        <f t="shared" si="37"/>
        <v>-0.6</v>
      </c>
      <c r="H406" s="26">
        <f t="shared" si="38"/>
        <v>-1.9986675549633578E-3</v>
      </c>
    </row>
    <row r="407" spans="2:8" s="17" customFormat="1" ht="15" x14ac:dyDescent="0.2">
      <c r="B407" s="3" t="s">
        <v>398</v>
      </c>
      <c r="C407" s="29">
        <v>0</v>
      </c>
      <c r="D407" s="29">
        <v>1</v>
      </c>
      <c r="E407" s="34" t="str">
        <f t="shared" si="35"/>
        <v/>
      </c>
      <c r="F407" s="34">
        <f t="shared" si="36"/>
        <v>2.3980815347721821E-3</v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0</v>
      </c>
      <c r="D408" s="29">
        <v>0</v>
      </c>
      <c r="E408" s="34" t="str">
        <f t="shared" si="35"/>
        <v/>
      </c>
      <c r="F408" s="34" t="str">
        <f t="shared" si="36"/>
        <v/>
      </c>
      <c r="G408" s="31" t="str">
        <f t="shared" si="37"/>
        <v>0</v>
      </c>
      <c r="H408" s="26" t="str">
        <f t="shared" si="38"/>
        <v/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0</v>
      </c>
      <c r="D411" s="29">
        <v>1</v>
      </c>
      <c r="E411" s="34" t="str">
        <f t="shared" si="35"/>
        <v/>
      </c>
      <c r="F411" s="34">
        <f t="shared" si="36"/>
        <v>2.3980815347721821E-3</v>
      </c>
      <c r="G411" s="31" t="str">
        <f t="shared" si="37"/>
        <v>0</v>
      </c>
      <c r="H411" s="26" t="str">
        <f t="shared" si="38"/>
        <v/>
      </c>
    </row>
    <row r="412" spans="2:8" s="17" customFormat="1" ht="30" x14ac:dyDescent="0.2">
      <c r="B412" s="3" t="s">
        <v>402</v>
      </c>
      <c r="C412" s="29">
        <v>7</v>
      </c>
      <c r="D412" s="29">
        <v>1</v>
      </c>
      <c r="E412" s="34">
        <f t="shared" si="35"/>
        <v>4.6635576282478344E-3</v>
      </c>
      <c r="F412" s="34">
        <f t="shared" si="36"/>
        <v>2.3980815347721821E-3</v>
      </c>
      <c r="G412" s="31">
        <f t="shared" si="37"/>
        <v>-0.8571428571428571</v>
      </c>
      <c r="H412" s="26">
        <f t="shared" si="38"/>
        <v>-3.9973351099267147E-3</v>
      </c>
    </row>
    <row r="413" spans="2:8" s="17" customFormat="1" ht="30" x14ac:dyDescent="0.2">
      <c r="B413" s="3" t="s">
        <v>403</v>
      </c>
      <c r="C413" s="29">
        <v>0</v>
      </c>
      <c r="D413" s="29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1</v>
      </c>
      <c r="E414" s="34" t="str">
        <f t="shared" si="35"/>
        <v/>
      </c>
      <c r="F414" s="34">
        <f t="shared" si="36"/>
        <v>2.3980815347721821E-3</v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0</v>
      </c>
      <c r="D422" s="29">
        <v>0</v>
      </c>
      <c r="E422" s="34" t="str">
        <f t="shared" si="35"/>
        <v/>
      </c>
      <c r="F422" s="34" t="str">
        <f t="shared" si="36"/>
        <v/>
      </c>
      <c r="G422" s="31" t="str">
        <f t="shared" si="37"/>
        <v>0</v>
      </c>
      <c r="H422" s="26" t="str">
        <f t="shared" si="38"/>
        <v/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0</v>
      </c>
      <c r="D432" s="29">
        <v>0</v>
      </c>
      <c r="E432" s="34" t="str">
        <f t="shared" si="39"/>
        <v/>
      </c>
      <c r="F432" s="34" t="str">
        <f t="shared" si="40"/>
        <v/>
      </c>
      <c r="G432" s="31" t="str">
        <f t="shared" si="41"/>
        <v>0</v>
      </c>
      <c r="H432" s="26" t="str">
        <f t="shared" si="42"/>
        <v/>
      </c>
    </row>
    <row r="433" spans="2:8" s="17" customFormat="1" ht="15" x14ac:dyDescent="0.2">
      <c r="B433" s="3" t="s">
        <v>162</v>
      </c>
      <c r="C433" s="29">
        <v>4</v>
      </c>
      <c r="D433" s="29">
        <v>0</v>
      </c>
      <c r="E433" s="34">
        <f t="shared" si="39"/>
        <v>2.6648900732844771E-3</v>
      </c>
      <c r="F433" s="34" t="str">
        <f t="shared" si="40"/>
        <v/>
      </c>
      <c r="G433" s="31" t="str">
        <f t="shared" si="41"/>
        <v>0</v>
      </c>
      <c r="H433" s="26">
        <f t="shared" si="42"/>
        <v>0</v>
      </c>
    </row>
    <row r="434" spans="2:8" s="17" customFormat="1" ht="45" x14ac:dyDescent="0.2">
      <c r="B434" s="3" t="s">
        <v>418</v>
      </c>
      <c r="C434" s="29">
        <v>0</v>
      </c>
      <c r="D434" s="29">
        <v>0</v>
      </c>
      <c r="E434" s="34" t="str">
        <f t="shared" si="39"/>
        <v/>
      </c>
      <c r="F434" s="34" t="str">
        <f t="shared" si="40"/>
        <v/>
      </c>
      <c r="G434" s="31" t="str">
        <f t="shared" si="41"/>
        <v>0</v>
      </c>
      <c r="H434" s="26" t="str">
        <f t="shared" si="42"/>
        <v/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2</v>
      </c>
      <c r="D436" s="29">
        <v>0</v>
      </c>
      <c r="E436" s="34">
        <f t="shared" si="39"/>
        <v>1.3324450366422385E-3</v>
      </c>
      <c r="F436" s="34" t="str">
        <f t="shared" si="40"/>
        <v/>
      </c>
      <c r="G436" s="31" t="str">
        <f t="shared" si="41"/>
        <v>0</v>
      </c>
      <c r="H436" s="26">
        <f t="shared" si="42"/>
        <v>0</v>
      </c>
    </row>
    <row r="437" spans="2:8" s="17" customFormat="1" ht="30" x14ac:dyDescent="0.2">
      <c r="B437" s="3" t="s">
        <v>420</v>
      </c>
      <c r="C437" s="29">
        <v>0</v>
      </c>
      <c r="D437" s="29">
        <v>0</v>
      </c>
      <c r="E437" s="34" t="str">
        <f t="shared" si="39"/>
        <v/>
      </c>
      <c r="F437" s="34" t="str">
        <f t="shared" si="40"/>
        <v/>
      </c>
      <c r="G437" s="31" t="str">
        <f t="shared" si="41"/>
        <v>0</v>
      </c>
      <c r="H437" s="26" t="str">
        <f t="shared" si="42"/>
        <v/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1</v>
      </c>
      <c r="E439" s="34" t="str">
        <f t="shared" si="39"/>
        <v/>
      </c>
      <c r="F439" s="34">
        <f t="shared" si="40"/>
        <v>2.3980815347721821E-3</v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0</v>
      </c>
      <c r="D441" s="29">
        <v>0</v>
      </c>
      <c r="E441" s="34" t="str">
        <f t="shared" si="39"/>
        <v/>
      </c>
      <c r="F441" s="34" t="str">
        <f t="shared" si="40"/>
        <v/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0</v>
      </c>
      <c r="D450" s="29">
        <v>0</v>
      </c>
      <c r="E450" s="34" t="str">
        <f t="shared" si="39"/>
        <v/>
      </c>
      <c r="F450" s="34" t="str">
        <f t="shared" si="40"/>
        <v/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3</v>
      </c>
      <c r="D454" s="29">
        <v>0</v>
      </c>
      <c r="E454" s="34">
        <f t="shared" si="39"/>
        <v>1.9986675549633578E-3</v>
      </c>
      <c r="F454" s="34" t="str">
        <f t="shared" si="40"/>
        <v/>
      </c>
      <c r="G454" s="31" t="str">
        <f t="shared" si="41"/>
        <v>0</v>
      </c>
      <c r="H454" s="26">
        <f t="shared" si="42"/>
        <v>0</v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2</v>
      </c>
      <c r="D460" s="29">
        <v>1</v>
      </c>
      <c r="E460" s="34">
        <f t="shared" si="39"/>
        <v>1.3324450366422385E-3</v>
      </c>
      <c r="F460" s="34">
        <f t="shared" si="40"/>
        <v>2.3980815347721821E-3</v>
      </c>
      <c r="G460" s="31">
        <f t="shared" si="41"/>
        <v>-0.5</v>
      </c>
      <c r="H460" s="26">
        <f t="shared" si="42"/>
        <v>-6.6622251832111927E-4</v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0</v>
      </c>
      <c r="D463" s="29">
        <v>0</v>
      </c>
      <c r="E463" s="34" t="str">
        <f t="shared" si="39"/>
        <v/>
      </c>
      <c r="F463" s="34" t="str">
        <f t="shared" si="40"/>
        <v/>
      </c>
      <c r="G463" s="31" t="str">
        <f t="shared" si="41"/>
        <v>0</v>
      </c>
      <c r="H463" s="26" t="str">
        <f t="shared" si="42"/>
        <v/>
      </c>
    </row>
    <row r="464" spans="2:8" s="17" customFormat="1" ht="15" x14ac:dyDescent="0.2">
      <c r="B464" s="3" t="s">
        <v>478</v>
      </c>
      <c r="C464" s="29">
        <v>0</v>
      </c>
      <c r="D464" s="29">
        <v>0</v>
      </c>
      <c r="E464" s="34" t="str">
        <f t="shared" si="39"/>
        <v/>
      </c>
      <c r="F464" s="34" t="str">
        <f t="shared" si="40"/>
        <v/>
      </c>
      <c r="G464" s="31" t="str">
        <f t="shared" si="41"/>
        <v>0</v>
      </c>
      <c r="H464" s="26" t="str">
        <f t="shared" si="42"/>
        <v/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5</v>
      </c>
      <c r="D467" s="29">
        <v>0</v>
      </c>
      <c r="E467" s="34">
        <f t="shared" si="39"/>
        <v>3.3311125916055963E-3</v>
      </c>
      <c r="F467" s="34" t="str">
        <f t="shared" si="40"/>
        <v/>
      </c>
      <c r="G467" s="31" t="str">
        <f t="shared" si="41"/>
        <v>0</v>
      </c>
      <c r="H467" s="26">
        <f t="shared" si="42"/>
        <v>0</v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1</v>
      </c>
      <c r="D472" s="29">
        <v>1</v>
      </c>
      <c r="E472" s="34">
        <f t="shared" si="39"/>
        <v>6.6622251832111927E-4</v>
      </c>
      <c r="F472" s="34">
        <f t="shared" si="40"/>
        <v>2.3980815347721821E-3</v>
      </c>
      <c r="G472" s="31">
        <f t="shared" si="41"/>
        <v>0</v>
      </c>
      <c r="H472" s="26">
        <f t="shared" si="42"/>
        <v>0</v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3</v>
      </c>
      <c r="E474" s="34" t="str">
        <f t="shared" si="39"/>
        <v/>
      </c>
      <c r="F474" s="34">
        <f t="shared" si="40"/>
        <v>7.1942446043165471E-3</v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1</v>
      </c>
      <c r="E475" s="34" t="str">
        <f t="shared" si="39"/>
        <v/>
      </c>
      <c r="F475" s="34">
        <f t="shared" si="40"/>
        <v>2.3980815347721821E-3</v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0</v>
      </c>
      <c r="D478" s="29">
        <v>5</v>
      </c>
      <c r="E478" s="34" t="str">
        <f t="shared" si="39"/>
        <v/>
      </c>
      <c r="F478" s="34">
        <f t="shared" si="40"/>
        <v>1.1990407673860911E-2</v>
      </c>
      <c r="G478" s="31" t="str">
        <f t="shared" si="41"/>
        <v>0</v>
      </c>
      <c r="H478" s="26" t="str">
        <f t="shared" si="42"/>
        <v/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0</v>
      </c>
      <c r="E480" s="34" t="str">
        <f t="shared" si="39"/>
        <v/>
      </c>
      <c r="F480" s="34" t="str">
        <f t="shared" si="40"/>
        <v/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0</v>
      </c>
      <c r="D483" s="29">
        <v>7</v>
      </c>
      <c r="E483" s="34" t="str">
        <f t="shared" si="39"/>
        <v/>
      </c>
      <c r="F483" s="34">
        <f t="shared" si="40"/>
        <v>1.6786570743405275E-2</v>
      </c>
      <c r="G483" s="31" t="str">
        <f t="shared" si="41"/>
        <v>0</v>
      </c>
      <c r="H483" s="26" t="str">
        <f t="shared" si="42"/>
        <v/>
      </c>
    </row>
    <row r="484" spans="2:8" s="17" customFormat="1" ht="30" x14ac:dyDescent="0.2">
      <c r="B484" s="3" t="s">
        <v>184</v>
      </c>
      <c r="C484" s="29">
        <v>0</v>
      </c>
      <c r="D484" s="29">
        <v>3</v>
      </c>
      <c r="E484" s="34" t="str">
        <f t="shared" si="39"/>
        <v/>
      </c>
      <c r="F484" s="34">
        <f t="shared" si="40"/>
        <v>7.1942446043165471E-3</v>
      </c>
      <c r="G484" s="31" t="str">
        <f t="shared" si="41"/>
        <v>0</v>
      </c>
      <c r="H484" s="26" t="str">
        <f t="shared" si="42"/>
        <v/>
      </c>
    </row>
    <row r="485" spans="2:8" s="17" customFormat="1" ht="15" x14ac:dyDescent="0.2">
      <c r="B485" s="3" t="s">
        <v>443</v>
      </c>
      <c r="C485" s="29">
        <v>1</v>
      </c>
      <c r="D485" s="29">
        <v>0</v>
      </c>
      <c r="E485" s="34">
        <f t="shared" si="39"/>
        <v>6.6622251832111927E-4</v>
      </c>
      <c r="F485" s="34" t="str">
        <f t="shared" si="40"/>
        <v/>
      </c>
      <c r="G485" s="31" t="str">
        <f t="shared" si="41"/>
        <v>0</v>
      </c>
      <c r="H485" s="26">
        <f t="shared" si="42"/>
        <v>0</v>
      </c>
    </row>
    <row r="486" spans="2:8" s="17" customFormat="1" ht="15" x14ac:dyDescent="0.2">
      <c r="B486" s="3" t="s">
        <v>171</v>
      </c>
      <c r="C486" s="29">
        <v>1</v>
      </c>
      <c r="D486" s="29">
        <v>0</v>
      </c>
      <c r="E486" s="34">
        <f t="shared" si="39"/>
        <v>6.6622251832111927E-4</v>
      </c>
      <c r="F486" s="34" t="str">
        <f t="shared" si="40"/>
        <v/>
      </c>
      <c r="G486" s="31" t="str">
        <f t="shared" si="41"/>
        <v>0</v>
      </c>
      <c r="H486" s="26">
        <f t="shared" si="42"/>
        <v>0</v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1</v>
      </c>
      <c r="D488" s="29">
        <v>1</v>
      </c>
      <c r="E488" s="34">
        <f t="shared" ref="E488:E499" si="43">+IF(C488=0,"",C488/C$294)</f>
        <v>6.6622251832111927E-4</v>
      </c>
      <c r="F488" s="34">
        <f t="shared" ref="F488:F499" si="44">+IF(D488=0,"",D488/D$294)</f>
        <v>2.3980815347721821E-3</v>
      </c>
      <c r="G488" s="31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0</v>
      </c>
      <c r="D491" s="29">
        <v>0</v>
      </c>
      <c r="E491" s="34" t="str">
        <f t="shared" si="43"/>
        <v/>
      </c>
      <c r="F491" s="34" t="str">
        <f t="shared" si="44"/>
        <v/>
      </c>
      <c r="G491" s="31" t="str">
        <f t="shared" si="45"/>
        <v>0</v>
      </c>
      <c r="H491" s="26" t="str">
        <f t="shared" si="46"/>
        <v/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1</v>
      </c>
      <c r="D493" s="29">
        <v>0</v>
      </c>
      <c r="E493" s="34">
        <f t="shared" si="43"/>
        <v>6.6622251832111927E-4</v>
      </c>
      <c r="F493" s="34" t="str">
        <f t="shared" si="44"/>
        <v/>
      </c>
      <c r="G493" s="31" t="str">
        <f t="shared" si="45"/>
        <v>0</v>
      </c>
      <c r="H493" s="26">
        <f t="shared" si="46"/>
        <v>0</v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2</v>
      </c>
      <c r="E498" s="34" t="str">
        <f t="shared" si="43"/>
        <v/>
      </c>
      <c r="F498" s="34">
        <f t="shared" si="44"/>
        <v>4.7961630695443642E-3</v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71</v>
      </c>
      <c r="D505" s="21">
        <f>SUM(D506:D530)</f>
        <v>65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-8.4507042253521125E-2</v>
      </c>
      <c r="H505" s="22">
        <f>+IF(OR(AND(E505=""),(G505="")),"",E505*G505)</f>
        <v>-8.4507042253521125E-2</v>
      </c>
    </row>
    <row r="506" spans="2:8" s="17" customFormat="1" ht="15" x14ac:dyDescent="0.2">
      <c r="B506" s="3" t="s">
        <v>454</v>
      </c>
      <c r="C506" s="29">
        <v>1</v>
      </c>
      <c r="D506" s="29">
        <v>0</v>
      </c>
      <c r="E506" s="34">
        <f>+IF(C506=0,"",C506/C$505)</f>
        <v>1.4084507042253521E-2</v>
      </c>
      <c r="F506" s="34" t="str">
        <f>+IF(D506=0,"",D506/D$505)</f>
        <v/>
      </c>
      <c r="G506" s="31" t="str">
        <f>+IF(OR(AND(D506=0),(C506=0)),"0",((D506-C506)/C506))</f>
        <v>0</v>
      </c>
      <c r="H506" s="26">
        <f>+IF(OR(AND(E506=""),(G506="")),"",E506*G506)</f>
        <v>0</v>
      </c>
    </row>
    <row r="507" spans="2:8" s="17" customFormat="1" ht="15" x14ac:dyDescent="0.2">
      <c r="B507" s="3" t="s">
        <v>187</v>
      </c>
      <c r="C507" s="29">
        <v>0</v>
      </c>
      <c r="D507" s="29">
        <v>0</v>
      </c>
      <c r="E507" s="34" t="str">
        <f t="shared" ref="E507:E529" si="47">+IF(C507=0,"",C507/C$505)</f>
        <v/>
      </c>
      <c r="F507" s="34" t="str">
        <f t="shared" ref="F507:F529" si="48">+IF(D507=0,"",D507/D$505)</f>
        <v/>
      </c>
      <c r="G507" s="31" t="str">
        <f t="shared" ref="G507:G529" si="49">+IF(OR(AND(D507=0),(C507=0)),"0",((D507-C507)/C507))</f>
        <v>0</v>
      </c>
      <c r="H507" s="26" t="str">
        <f t="shared" ref="H507:H530" si="50">+IF(OR(AND(E507=""),(G507="")),"",E507*G507)</f>
        <v/>
      </c>
    </row>
    <row r="508" spans="2:8" s="17" customFormat="1" ht="15" x14ac:dyDescent="0.2">
      <c r="B508" s="3" t="s">
        <v>455</v>
      </c>
      <c r="C508" s="29">
        <v>27</v>
      </c>
      <c r="D508" s="29">
        <v>22</v>
      </c>
      <c r="E508" s="34">
        <f t="shared" si="47"/>
        <v>0.38028169014084506</v>
      </c>
      <c r="F508" s="34">
        <f t="shared" si="48"/>
        <v>0.33846153846153848</v>
      </c>
      <c r="G508" s="31">
        <f t="shared" si="49"/>
        <v>-0.18518518518518517</v>
      </c>
      <c r="H508" s="26">
        <f t="shared" si="50"/>
        <v>-7.0422535211267595E-2</v>
      </c>
    </row>
    <row r="509" spans="2:8" s="17" customFormat="1" ht="15" x14ac:dyDescent="0.2">
      <c r="B509" s="3" t="s">
        <v>456</v>
      </c>
      <c r="C509" s="29">
        <v>13</v>
      </c>
      <c r="D509" s="29">
        <v>7</v>
      </c>
      <c r="E509" s="34">
        <f t="shared" si="47"/>
        <v>0.18309859154929578</v>
      </c>
      <c r="F509" s="34">
        <f t="shared" si="48"/>
        <v>0.1076923076923077</v>
      </c>
      <c r="G509" s="31">
        <f t="shared" si="49"/>
        <v>-0.46153846153846156</v>
      </c>
      <c r="H509" s="26">
        <f t="shared" si="50"/>
        <v>-8.4507042253521139E-2</v>
      </c>
    </row>
    <row r="510" spans="2:8" s="17" customFormat="1" ht="15" x14ac:dyDescent="0.2">
      <c r="B510" s="3" t="s">
        <v>188</v>
      </c>
      <c r="C510" s="29">
        <v>0</v>
      </c>
      <c r="D510" s="29">
        <v>1</v>
      </c>
      <c r="E510" s="34" t="str">
        <f t="shared" si="47"/>
        <v/>
      </c>
      <c r="F510" s="34">
        <f t="shared" si="48"/>
        <v>1.5384615384615385E-2</v>
      </c>
      <c r="G510" s="31" t="str">
        <f t="shared" si="49"/>
        <v>0</v>
      </c>
      <c r="H510" s="26" t="str">
        <f t="shared" si="50"/>
        <v/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1</v>
      </c>
      <c r="D513" s="29">
        <v>0</v>
      </c>
      <c r="E513" s="34">
        <f t="shared" si="47"/>
        <v>1.4084507042253521E-2</v>
      </c>
      <c r="F513" s="34" t="str">
        <f t="shared" si="48"/>
        <v/>
      </c>
      <c r="G513" s="31" t="str">
        <f t="shared" si="49"/>
        <v>0</v>
      </c>
      <c r="H513" s="26">
        <f t="shared" si="50"/>
        <v>0</v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0</v>
      </c>
      <c r="D515" s="29">
        <v>1</v>
      </c>
      <c r="E515" s="34" t="str">
        <f t="shared" si="47"/>
        <v/>
      </c>
      <c r="F515" s="34">
        <f t="shared" si="48"/>
        <v>1.5384615384615385E-2</v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0</v>
      </c>
      <c r="D516" s="29">
        <v>0</v>
      </c>
      <c r="E516" s="34" t="str">
        <f t="shared" si="47"/>
        <v/>
      </c>
      <c r="F516" s="34" t="str">
        <f t="shared" si="48"/>
        <v/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0</v>
      </c>
      <c r="D517" s="29">
        <v>0</v>
      </c>
      <c r="E517" s="34" t="str">
        <f t="shared" si="47"/>
        <v/>
      </c>
      <c r="F517" s="34" t="str">
        <f t="shared" si="48"/>
        <v/>
      </c>
      <c r="G517" s="31" t="str">
        <f t="shared" si="49"/>
        <v>0</v>
      </c>
      <c r="H517" s="26" t="str">
        <f t="shared" si="50"/>
        <v/>
      </c>
    </row>
    <row r="518" spans="2:8" s="17" customFormat="1" ht="15" x14ac:dyDescent="0.2">
      <c r="B518" s="3" t="s">
        <v>190</v>
      </c>
      <c r="C518" s="29">
        <v>0</v>
      </c>
      <c r="D518" s="29">
        <v>0</v>
      </c>
      <c r="E518" s="34" t="str">
        <f t="shared" si="47"/>
        <v/>
      </c>
      <c r="F518" s="34" t="str">
        <f t="shared" si="48"/>
        <v/>
      </c>
      <c r="G518" s="31" t="str">
        <f t="shared" si="49"/>
        <v>0</v>
      </c>
      <c r="H518" s="26" t="str">
        <f t="shared" si="50"/>
        <v/>
      </c>
    </row>
    <row r="519" spans="2:8" s="17" customFormat="1" ht="15" x14ac:dyDescent="0.2">
      <c r="B519" s="3" t="s">
        <v>192</v>
      </c>
      <c r="C519" s="29">
        <v>3</v>
      </c>
      <c r="D519" s="29">
        <v>0</v>
      </c>
      <c r="E519" s="34">
        <f t="shared" si="47"/>
        <v>4.2253521126760563E-2</v>
      </c>
      <c r="F519" s="34" t="str">
        <f t="shared" si="48"/>
        <v/>
      </c>
      <c r="G519" s="31" t="str">
        <f t="shared" si="49"/>
        <v>0</v>
      </c>
      <c r="H519" s="26">
        <f t="shared" si="50"/>
        <v>0</v>
      </c>
    </row>
    <row r="520" spans="2:8" s="17" customFormat="1" ht="15" x14ac:dyDescent="0.2">
      <c r="B520" s="3" t="s">
        <v>191</v>
      </c>
      <c r="C520" s="29">
        <v>0</v>
      </c>
      <c r="D520" s="29">
        <v>0</v>
      </c>
      <c r="E520" s="34" t="str">
        <f t="shared" si="47"/>
        <v/>
      </c>
      <c r="F520" s="34" t="str">
        <f t="shared" si="48"/>
        <v/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12</v>
      </c>
      <c r="D521" s="29">
        <v>24</v>
      </c>
      <c r="E521" s="34">
        <f t="shared" si="47"/>
        <v>0.16901408450704225</v>
      </c>
      <c r="F521" s="34">
        <f t="shared" si="48"/>
        <v>0.36923076923076925</v>
      </c>
      <c r="G521" s="31">
        <f t="shared" si="49"/>
        <v>1</v>
      </c>
      <c r="H521" s="26">
        <f t="shared" si="50"/>
        <v>0.16901408450704225</v>
      </c>
    </row>
    <row r="522" spans="2:8" s="17" customFormat="1" ht="15" x14ac:dyDescent="0.2">
      <c r="B522" s="3" t="s">
        <v>193</v>
      </c>
      <c r="C522" s="29">
        <v>4</v>
      </c>
      <c r="D522" s="29">
        <v>9</v>
      </c>
      <c r="E522" s="34">
        <f t="shared" si="47"/>
        <v>5.6338028169014086E-2</v>
      </c>
      <c r="F522" s="34">
        <f t="shared" si="48"/>
        <v>0.13846153846153847</v>
      </c>
      <c r="G522" s="31">
        <f t="shared" si="49"/>
        <v>1.25</v>
      </c>
      <c r="H522" s="26">
        <f t="shared" si="50"/>
        <v>7.0422535211267609E-2</v>
      </c>
    </row>
    <row r="523" spans="2:8" s="17" customFormat="1" ht="15" x14ac:dyDescent="0.2">
      <c r="B523" s="3" t="s">
        <v>462</v>
      </c>
      <c r="C523" s="29">
        <v>0</v>
      </c>
      <c r="D523" s="29">
        <v>1</v>
      </c>
      <c r="E523" s="34" t="str">
        <f t="shared" si="47"/>
        <v/>
      </c>
      <c r="F523" s="34">
        <f t="shared" si="48"/>
        <v>1.5384615384615385E-2</v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0</v>
      </c>
      <c r="D524" s="29">
        <v>0</v>
      </c>
      <c r="E524" s="34" t="str">
        <f t="shared" si="47"/>
        <v/>
      </c>
      <c r="F524" s="34" t="str">
        <f t="shared" si="48"/>
        <v/>
      </c>
      <c r="G524" s="31" t="str">
        <f t="shared" si="49"/>
        <v>0</v>
      </c>
      <c r="H524" s="26" t="str">
        <f t="shared" si="50"/>
        <v/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0</v>
      </c>
      <c r="D526" s="29">
        <v>0</v>
      </c>
      <c r="E526" s="34" t="str">
        <f t="shared" si="47"/>
        <v/>
      </c>
      <c r="F526" s="34" t="str">
        <f t="shared" si="48"/>
        <v/>
      </c>
      <c r="G526" s="31" t="str">
        <f t="shared" si="49"/>
        <v>0</v>
      </c>
      <c r="H526" s="26" t="str">
        <f t="shared" si="50"/>
        <v/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10</v>
      </c>
      <c r="D529" s="29">
        <v>0</v>
      </c>
      <c r="E529" s="34">
        <f t="shared" si="47"/>
        <v>0.14084507042253522</v>
      </c>
      <c r="F529" s="34" t="str">
        <f t="shared" si="48"/>
        <v/>
      </c>
      <c r="G529" s="31" t="str">
        <f t="shared" si="49"/>
        <v>0</v>
      </c>
      <c r="H529" s="26">
        <f t="shared" si="50"/>
        <v>0</v>
      </c>
    </row>
    <row r="530" spans="2:8" s="17" customFormat="1" ht="30" x14ac:dyDescent="0.2">
      <c r="B530" s="3" t="s">
        <v>467</v>
      </c>
      <c r="C530" s="29">
        <v>0</v>
      </c>
      <c r="D530" s="29">
        <v>0</v>
      </c>
      <c r="E530" s="34" t="str">
        <f>+IF(C530=0,"",C530/C$505)</f>
        <v/>
      </c>
      <c r="F530" s="34" t="str">
        <f>+IF(D530=0,"",D530/D$505)</f>
        <v/>
      </c>
      <c r="G530" s="31" t="str">
        <f>+IF(OR(AND(D530=0),(C530=0)),"0",((D530-C530)/C530))</f>
        <v>0</v>
      </c>
      <c r="H530" s="26" t="str">
        <f t="shared" si="50"/>
        <v/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560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496</v>
      </c>
      <c r="C8" s="20">
        <f>+C18+C70+C151+C294+C505</f>
        <v>24316</v>
      </c>
      <c r="D8" s="21">
        <f>+D18+D70+D151+D294+D505</f>
        <v>32062</v>
      </c>
      <c r="E8" s="22">
        <f>SUM(E9:E13)</f>
        <v>1</v>
      </c>
      <c r="F8" s="22">
        <f>SUM(F9:F13)</f>
        <v>1</v>
      </c>
      <c r="G8" s="22">
        <f t="shared" ref="G8:G13" si="0">+(D8-C8)/C8</f>
        <v>0.31855568350057573</v>
      </c>
      <c r="H8" s="22">
        <f t="shared" ref="H8:H13" si="1">+IF(OR(AND(E8=""),(G8="")),"",E8*G8)</f>
        <v>0.31855568350057573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467</v>
      </c>
      <c r="D9" s="24">
        <f>+D18</f>
        <v>485</v>
      </c>
      <c r="E9" s="25">
        <f t="shared" ref="E9:F13" si="2">+C9/C$8</f>
        <v>1.9205461424576412E-2</v>
      </c>
      <c r="F9" s="25">
        <f t="shared" si="2"/>
        <v>1.5126941550745432E-2</v>
      </c>
      <c r="G9" s="25">
        <f t="shared" si="0"/>
        <v>3.8543897216274089E-2</v>
      </c>
      <c r="H9" s="26">
        <f t="shared" si="1"/>
        <v>7.4025333113999017E-4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1321</v>
      </c>
      <c r="D10" s="24">
        <f>+D70</f>
        <v>1594</v>
      </c>
      <c r="E10" s="25">
        <f t="shared" si="2"/>
        <v>5.4326369468662608E-2</v>
      </c>
      <c r="F10" s="25">
        <f t="shared" si="2"/>
        <v>4.9716174911109724E-2</v>
      </c>
      <c r="G10" s="25">
        <f t="shared" si="0"/>
        <v>0.20666161998485996</v>
      </c>
      <c r="H10" s="26">
        <f t="shared" si="1"/>
        <v>1.1227175522289851E-2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4826</v>
      </c>
      <c r="D11" s="24">
        <f>+D151</f>
        <v>5100</v>
      </c>
      <c r="E11" s="25">
        <f t="shared" si="2"/>
        <v>0.19847014311564401</v>
      </c>
      <c r="F11" s="25">
        <f t="shared" si="2"/>
        <v>0.15906680805938495</v>
      </c>
      <c r="G11" s="25">
        <f t="shared" si="0"/>
        <v>5.6775797762121841E-2</v>
      </c>
      <c r="H11" s="26">
        <f t="shared" si="1"/>
        <v>1.1268300707353183E-2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16702</v>
      </c>
      <c r="D12" s="24">
        <f>+D294</f>
        <v>21728</v>
      </c>
      <c r="E12" s="25">
        <f t="shared" si="2"/>
        <v>0.68687284092778422</v>
      </c>
      <c r="F12" s="25">
        <f t="shared" si="2"/>
        <v>0.67768698147339534</v>
      </c>
      <c r="G12" s="25">
        <f t="shared" si="0"/>
        <v>0.30092204526404026</v>
      </c>
      <c r="H12" s="26">
        <f t="shared" si="1"/>
        <v>0.20669518012831062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1000</v>
      </c>
      <c r="D13" s="24">
        <f>+D505</f>
        <v>3155</v>
      </c>
      <c r="E13" s="25">
        <f t="shared" si="2"/>
        <v>4.1125185063332785E-2</v>
      </c>
      <c r="F13" s="25">
        <f t="shared" si="2"/>
        <v>9.8403094005364608E-2</v>
      </c>
      <c r="G13" s="25">
        <f t="shared" si="0"/>
        <v>2.1549999999999998</v>
      </c>
      <c r="H13" s="26">
        <f t="shared" si="1"/>
        <v>8.8624773811482149E-2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467</v>
      </c>
      <c r="D18" s="20">
        <f>SUM(D19:D64)</f>
        <v>485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3.8543897216274089E-2</v>
      </c>
      <c r="H18" s="22">
        <f t="shared" ref="H18:H32" si="6">+IF(OR(AND(E18=""),(G18="")),"",E18*G18)</f>
        <v>3.8543897216274089E-2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28</v>
      </c>
      <c r="D20" s="29">
        <v>18</v>
      </c>
      <c r="E20" s="30">
        <f t="shared" si="3"/>
        <v>5.9957173447537475E-2</v>
      </c>
      <c r="F20" s="30">
        <f t="shared" si="4"/>
        <v>3.711340206185567E-2</v>
      </c>
      <c r="G20" s="31">
        <f t="shared" si="5"/>
        <v>-0.35714285714285715</v>
      </c>
      <c r="H20" s="26">
        <f t="shared" si="6"/>
        <v>-2.1413276231263385E-2</v>
      </c>
    </row>
    <row r="21" spans="2:8" s="17" customFormat="1" ht="45" x14ac:dyDescent="0.2">
      <c r="B21" s="3" t="s">
        <v>1</v>
      </c>
      <c r="C21" s="29">
        <v>3</v>
      </c>
      <c r="D21" s="29">
        <v>1</v>
      </c>
      <c r="E21" s="30">
        <f t="shared" si="3"/>
        <v>6.4239828693790149E-3</v>
      </c>
      <c r="F21" s="30">
        <f t="shared" si="4"/>
        <v>2.0618556701030928E-3</v>
      </c>
      <c r="G21" s="31">
        <f t="shared" si="5"/>
        <v>-0.66666666666666663</v>
      </c>
      <c r="H21" s="26">
        <f t="shared" si="6"/>
        <v>-4.282655246252676E-3</v>
      </c>
    </row>
    <row r="22" spans="2:8" s="17" customFormat="1" ht="45" x14ac:dyDescent="0.2">
      <c r="B22" s="3" t="s">
        <v>197</v>
      </c>
      <c r="C22" s="29">
        <v>3</v>
      </c>
      <c r="D22" s="29">
        <v>7</v>
      </c>
      <c r="E22" s="30">
        <f t="shared" si="3"/>
        <v>6.4239828693790149E-3</v>
      </c>
      <c r="F22" s="30">
        <f t="shared" si="4"/>
        <v>1.443298969072165E-2</v>
      </c>
      <c r="G22" s="31">
        <f t="shared" si="5"/>
        <v>1.3333333333333333</v>
      </c>
      <c r="H22" s="26">
        <f t="shared" si="6"/>
        <v>8.5653104925053521E-3</v>
      </c>
    </row>
    <row r="23" spans="2:8" s="17" customFormat="1" ht="30" x14ac:dyDescent="0.2">
      <c r="B23" s="3" t="s">
        <v>198</v>
      </c>
      <c r="C23" s="29">
        <v>7</v>
      </c>
      <c r="D23" s="29">
        <v>3</v>
      </c>
      <c r="E23" s="30">
        <f t="shared" si="3"/>
        <v>1.4989293361884369E-2</v>
      </c>
      <c r="F23" s="30">
        <f t="shared" si="4"/>
        <v>6.1855670103092781E-3</v>
      </c>
      <c r="G23" s="31">
        <f t="shared" si="5"/>
        <v>-0.5714285714285714</v>
      </c>
      <c r="H23" s="26">
        <f t="shared" si="6"/>
        <v>-8.5653104925053538E-3</v>
      </c>
    </row>
    <row r="24" spans="2:8" s="17" customFormat="1" ht="45" x14ac:dyDescent="0.2">
      <c r="B24" s="3" t="s">
        <v>199</v>
      </c>
      <c r="C24" s="29">
        <v>2</v>
      </c>
      <c r="D24" s="29">
        <v>5</v>
      </c>
      <c r="E24" s="30">
        <f t="shared" si="3"/>
        <v>4.2826552462526769E-3</v>
      </c>
      <c r="F24" s="30">
        <f t="shared" si="4"/>
        <v>1.0309278350515464E-2</v>
      </c>
      <c r="G24" s="31">
        <f t="shared" si="5"/>
        <v>1.5</v>
      </c>
      <c r="H24" s="26">
        <f t="shared" si="6"/>
        <v>6.4239828693790149E-3</v>
      </c>
    </row>
    <row r="25" spans="2:8" s="17" customFormat="1" ht="15" x14ac:dyDescent="0.2">
      <c r="B25" s="3" t="s">
        <v>2</v>
      </c>
      <c r="C25" s="29">
        <v>12</v>
      </c>
      <c r="D25" s="29">
        <v>12</v>
      </c>
      <c r="E25" s="30">
        <f t="shared" si="3"/>
        <v>2.569593147751606E-2</v>
      </c>
      <c r="F25" s="30">
        <f t="shared" si="4"/>
        <v>2.4742268041237112E-2</v>
      </c>
      <c r="G25" s="31">
        <f t="shared" si="5"/>
        <v>0</v>
      </c>
      <c r="H25" s="26">
        <f t="shared" si="6"/>
        <v>0</v>
      </c>
    </row>
    <row r="26" spans="2:8" s="17" customFormat="1" ht="15" x14ac:dyDescent="0.2">
      <c r="B26" s="3" t="s">
        <v>6</v>
      </c>
      <c r="C26" s="29">
        <v>18</v>
      </c>
      <c r="D26" s="29">
        <v>56</v>
      </c>
      <c r="E26" s="30">
        <f t="shared" si="3"/>
        <v>3.8543897216274089E-2</v>
      </c>
      <c r="F26" s="30">
        <f t="shared" si="4"/>
        <v>0.1154639175257732</v>
      </c>
      <c r="G26" s="31">
        <f t="shared" si="5"/>
        <v>2.1111111111111112</v>
      </c>
      <c r="H26" s="26">
        <f t="shared" si="6"/>
        <v>8.137044967880086E-2</v>
      </c>
    </row>
    <row r="27" spans="2:8" s="17" customFormat="1" ht="15" x14ac:dyDescent="0.2">
      <c r="B27" s="3" t="s">
        <v>3</v>
      </c>
      <c r="C27" s="29">
        <v>6</v>
      </c>
      <c r="D27" s="29">
        <v>0</v>
      </c>
      <c r="E27" s="30">
        <f t="shared" si="3"/>
        <v>1.284796573875803E-2</v>
      </c>
      <c r="F27" s="30" t="str">
        <f t="shared" si="4"/>
        <v/>
      </c>
      <c r="G27" s="31" t="str">
        <f t="shared" si="5"/>
        <v>0</v>
      </c>
      <c r="H27" s="26">
        <f t="shared" si="6"/>
        <v>0</v>
      </c>
    </row>
    <row r="28" spans="2:8" s="17" customFormat="1" ht="15" x14ac:dyDescent="0.2">
      <c r="B28" s="3" t="s">
        <v>5</v>
      </c>
      <c r="C28" s="29">
        <v>46</v>
      </c>
      <c r="D28" s="29">
        <v>38</v>
      </c>
      <c r="E28" s="30">
        <f t="shared" si="3"/>
        <v>9.8501070663811557E-2</v>
      </c>
      <c r="F28" s="30">
        <f t="shared" si="4"/>
        <v>7.8350515463917525E-2</v>
      </c>
      <c r="G28" s="31">
        <f t="shared" si="5"/>
        <v>-0.17391304347826086</v>
      </c>
      <c r="H28" s="26">
        <f t="shared" si="6"/>
        <v>-1.7130620985010704E-2</v>
      </c>
    </row>
    <row r="29" spans="2:8" s="17" customFormat="1" ht="30" x14ac:dyDescent="0.2">
      <c r="B29" s="3" t="s">
        <v>200</v>
      </c>
      <c r="C29" s="29">
        <v>0</v>
      </c>
      <c r="D29" s="29">
        <v>3</v>
      </c>
      <c r="E29" s="30" t="str">
        <f t="shared" si="3"/>
        <v/>
      </c>
      <c r="F29" s="30">
        <f t="shared" si="4"/>
        <v>6.1855670103092781E-3</v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1</v>
      </c>
      <c r="D30" s="29">
        <v>11</v>
      </c>
      <c r="E30" s="30">
        <f t="shared" si="3"/>
        <v>2.1413276231263384E-3</v>
      </c>
      <c r="F30" s="30">
        <f t="shared" si="4"/>
        <v>2.268041237113402E-2</v>
      </c>
      <c r="G30" s="31">
        <f t="shared" si="5"/>
        <v>10</v>
      </c>
      <c r="H30" s="26">
        <f t="shared" si="6"/>
        <v>2.1413276231263385E-2</v>
      </c>
    </row>
    <row r="31" spans="2:8" s="17" customFormat="1" ht="15" x14ac:dyDescent="0.2">
      <c r="B31" s="3" t="s">
        <v>4</v>
      </c>
      <c r="C31" s="29">
        <v>3</v>
      </c>
      <c r="D31" s="29">
        <v>2</v>
      </c>
      <c r="E31" s="30">
        <f t="shared" si="3"/>
        <v>6.4239828693790149E-3</v>
      </c>
      <c r="F31" s="30">
        <f t="shared" si="4"/>
        <v>4.1237113402061857E-3</v>
      </c>
      <c r="G31" s="31">
        <f t="shared" si="5"/>
        <v>-0.33333333333333331</v>
      </c>
      <c r="H31" s="26">
        <f t="shared" si="6"/>
        <v>-2.141327623126338E-3</v>
      </c>
    </row>
    <row r="32" spans="2:8" s="17" customFormat="1" ht="15" x14ac:dyDescent="0.2">
      <c r="B32" s="3" t="s">
        <v>7</v>
      </c>
      <c r="C32" s="29">
        <v>1</v>
      </c>
      <c r="D32" s="29">
        <v>0</v>
      </c>
      <c r="E32" s="30">
        <f t="shared" si="3"/>
        <v>2.1413276231263384E-3</v>
      </c>
      <c r="F32" s="30" t="str">
        <f t="shared" si="4"/>
        <v/>
      </c>
      <c r="G32" s="31" t="str">
        <f t="shared" si="5"/>
        <v>0</v>
      </c>
      <c r="H32" s="26">
        <f t="shared" si="6"/>
        <v>0</v>
      </c>
    </row>
    <row r="33" spans="2:8" s="17" customFormat="1" ht="15" x14ac:dyDescent="0.2">
      <c r="B33" s="3" t="s">
        <v>202</v>
      </c>
      <c r="C33" s="29">
        <v>0</v>
      </c>
      <c r="D33" s="29">
        <v>4</v>
      </c>
      <c r="E33" s="30" t="str">
        <f>+IF(C33=0,"",C33/C$18)</f>
        <v/>
      </c>
      <c r="F33" s="30">
        <f t="shared" ref="F33:F64" si="7">+IF(D33=0,"",D33/D$18)</f>
        <v>8.2474226804123713E-3</v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9</v>
      </c>
      <c r="D34" s="29">
        <v>12</v>
      </c>
      <c r="E34" s="30">
        <f t="shared" ref="E34:E64" si="10">+IF(C34=0,"",C34/C$18)</f>
        <v>1.9271948608137045E-2</v>
      </c>
      <c r="F34" s="30">
        <f t="shared" si="7"/>
        <v>2.4742268041237112E-2</v>
      </c>
      <c r="G34" s="31">
        <f t="shared" si="8"/>
        <v>0.33333333333333331</v>
      </c>
      <c r="H34" s="26">
        <f t="shared" si="9"/>
        <v>6.4239828693790149E-3</v>
      </c>
    </row>
    <row r="35" spans="2:8" s="17" customFormat="1" ht="30" x14ac:dyDescent="0.2">
      <c r="B35" s="3" t="s">
        <v>204</v>
      </c>
      <c r="C35" s="29">
        <v>2</v>
      </c>
      <c r="D35" s="29">
        <v>1</v>
      </c>
      <c r="E35" s="30">
        <f t="shared" si="10"/>
        <v>4.2826552462526769E-3</v>
      </c>
      <c r="F35" s="30">
        <f t="shared" si="7"/>
        <v>2.0618556701030928E-3</v>
      </c>
      <c r="G35" s="31">
        <f t="shared" si="8"/>
        <v>-0.5</v>
      </c>
      <c r="H35" s="26">
        <f t="shared" si="9"/>
        <v>-2.1413276231263384E-3</v>
      </c>
    </row>
    <row r="36" spans="2:8" s="17" customFormat="1" ht="30" x14ac:dyDescent="0.2">
      <c r="B36" s="3" t="s">
        <v>205</v>
      </c>
      <c r="C36" s="29">
        <v>3</v>
      </c>
      <c r="D36" s="29">
        <v>6</v>
      </c>
      <c r="E36" s="30">
        <f t="shared" si="10"/>
        <v>6.4239828693790149E-3</v>
      </c>
      <c r="F36" s="30">
        <f t="shared" si="7"/>
        <v>1.2371134020618556E-2</v>
      </c>
      <c r="G36" s="31">
        <f t="shared" si="8"/>
        <v>1</v>
      </c>
      <c r="H36" s="26">
        <f t="shared" si="9"/>
        <v>6.4239828693790149E-3</v>
      </c>
    </row>
    <row r="37" spans="2:8" s="17" customFormat="1" ht="15" x14ac:dyDescent="0.2">
      <c r="B37" s="3" t="s">
        <v>8</v>
      </c>
      <c r="C37" s="29">
        <v>4</v>
      </c>
      <c r="D37" s="29">
        <v>5</v>
      </c>
      <c r="E37" s="30">
        <f t="shared" si="10"/>
        <v>8.5653104925053538E-3</v>
      </c>
      <c r="F37" s="30">
        <f t="shared" si="7"/>
        <v>1.0309278350515464E-2</v>
      </c>
      <c r="G37" s="31">
        <f t="shared" si="8"/>
        <v>0.25</v>
      </c>
      <c r="H37" s="26">
        <f t="shared" si="9"/>
        <v>2.1413276231263384E-3</v>
      </c>
    </row>
    <row r="38" spans="2:8" s="17" customFormat="1" ht="30" x14ac:dyDescent="0.2">
      <c r="B38" s="3" t="s">
        <v>206</v>
      </c>
      <c r="C38" s="29">
        <v>2</v>
      </c>
      <c r="D38" s="29">
        <v>1</v>
      </c>
      <c r="E38" s="30">
        <f t="shared" si="10"/>
        <v>4.2826552462526769E-3</v>
      </c>
      <c r="F38" s="30">
        <f t="shared" si="7"/>
        <v>2.0618556701030928E-3</v>
      </c>
      <c r="G38" s="31">
        <f t="shared" si="8"/>
        <v>-0.5</v>
      </c>
      <c r="H38" s="26">
        <f t="shared" si="9"/>
        <v>-2.1413276231263384E-3</v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2</v>
      </c>
      <c r="D41" s="29">
        <v>0</v>
      </c>
      <c r="E41" s="30">
        <f t="shared" si="10"/>
        <v>4.2826552462526769E-3</v>
      </c>
      <c r="F41" s="30" t="str">
        <f t="shared" si="7"/>
        <v/>
      </c>
      <c r="G41" s="31" t="str">
        <f t="shared" si="8"/>
        <v>0</v>
      </c>
      <c r="H41" s="26">
        <f t="shared" si="9"/>
        <v>0</v>
      </c>
    </row>
    <row r="42" spans="2:8" s="17" customFormat="1" ht="30" x14ac:dyDescent="0.2">
      <c r="B42" s="3" t="s">
        <v>210</v>
      </c>
      <c r="C42" s="29">
        <v>4</v>
      </c>
      <c r="D42" s="29">
        <v>5</v>
      </c>
      <c r="E42" s="30">
        <f t="shared" si="10"/>
        <v>8.5653104925053538E-3</v>
      </c>
      <c r="F42" s="30">
        <f t="shared" si="7"/>
        <v>1.0309278350515464E-2</v>
      </c>
      <c r="G42" s="31">
        <f t="shared" si="8"/>
        <v>0.25</v>
      </c>
      <c r="H42" s="26">
        <f t="shared" si="9"/>
        <v>2.1413276231263384E-3</v>
      </c>
    </row>
    <row r="43" spans="2:8" s="17" customFormat="1" ht="30" x14ac:dyDescent="0.2">
      <c r="B43" s="3" t="s">
        <v>211</v>
      </c>
      <c r="C43" s="29">
        <v>0</v>
      </c>
      <c r="D43" s="29">
        <v>5</v>
      </c>
      <c r="E43" s="30" t="str">
        <f t="shared" si="10"/>
        <v/>
      </c>
      <c r="F43" s="30">
        <f t="shared" si="7"/>
        <v>1.0309278350515464E-2</v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3</v>
      </c>
      <c r="D45" s="29">
        <v>2</v>
      </c>
      <c r="E45" s="30">
        <f t="shared" si="10"/>
        <v>6.4239828693790149E-3</v>
      </c>
      <c r="F45" s="30">
        <f t="shared" si="7"/>
        <v>4.1237113402061857E-3</v>
      </c>
      <c r="G45" s="31">
        <f t="shared" si="8"/>
        <v>-0.33333333333333331</v>
      </c>
      <c r="H45" s="26">
        <f t="shared" si="9"/>
        <v>-2.141327623126338E-3</v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6</v>
      </c>
      <c r="E47" s="30" t="str">
        <f t="shared" si="10"/>
        <v/>
      </c>
      <c r="F47" s="30">
        <f t="shared" si="7"/>
        <v>1.2371134020618556E-2</v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34</v>
      </c>
      <c r="D48" s="29">
        <v>136</v>
      </c>
      <c r="E48" s="30">
        <f t="shared" si="10"/>
        <v>7.2805139186295498E-2</v>
      </c>
      <c r="F48" s="30">
        <f t="shared" si="7"/>
        <v>0.28041237113402062</v>
      </c>
      <c r="G48" s="31">
        <f t="shared" si="8"/>
        <v>3</v>
      </c>
      <c r="H48" s="26">
        <f t="shared" si="9"/>
        <v>0.21841541755888649</v>
      </c>
    </row>
    <row r="49" spans="2:8" s="17" customFormat="1" ht="15" x14ac:dyDescent="0.2">
      <c r="B49" s="3" t="s">
        <v>16</v>
      </c>
      <c r="C49" s="29">
        <v>6</v>
      </c>
      <c r="D49" s="29">
        <v>14</v>
      </c>
      <c r="E49" s="30">
        <f t="shared" si="10"/>
        <v>1.284796573875803E-2</v>
      </c>
      <c r="F49" s="30">
        <f t="shared" si="7"/>
        <v>2.88659793814433E-2</v>
      </c>
      <c r="G49" s="31">
        <f t="shared" si="8"/>
        <v>1.3333333333333333</v>
      </c>
      <c r="H49" s="26">
        <f t="shared" si="9"/>
        <v>1.7130620985010704E-2</v>
      </c>
    </row>
    <row r="50" spans="2:8" s="17" customFormat="1" ht="15" x14ac:dyDescent="0.2">
      <c r="B50" s="3" t="s">
        <v>15</v>
      </c>
      <c r="C50" s="29">
        <v>8</v>
      </c>
      <c r="D50" s="29">
        <v>41</v>
      </c>
      <c r="E50" s="30">
        <f t="shared" si="10"/>
        <v>1.7130620985010708E-2</v>
      </c>
      <c r="F50" s="30">
        <f t="shared" si="7"/>
        <v>8.4536082474226809E-2</v>
      </c>
      <c r="G50" s="31">
        <f t="shared" si="8"/>
        <v>4.125</v>
      </c>
      <c r="H50" s="26">
        <f t="shared" si="9"/>
        <v>7.0663811563169171E-2</v>
      </c>
    </row>
    <row r="51" spans="2:8" s="17" customFormat="1" ht="30" x14ac:dyDescent="0.2">
      <c r="B51" s="3" t="s">
        <v>13</v>
      </c>
      <c r="C51" s="29">
        <v>78</v>
      </c>
      <c r="D51" s="29">
        <v>1</v>
      </c>
      <c r="E51" s="30">
        <f t="shared" si="10"/>
        <v>0.1670235546038544</v>
      </c>
      <c r="F51" s="30">
        <f t="shared" si="7"/>
        <v>2.0618556701030928E-3</v>
      </c>
      <c r="G51" s="31">
        <f t="shared" si="8"/>
        <v>-0.98717948717948723</v>
      </c>
      <c r="H51" s="26">
        <f t="shared" si="9"/>
        <v>-0.16488222698072807</v>
      </c>
    </row>
    <row r="52" spans="2:8" s="17" customFormat="1" ht="15" x14ac:dyDescent="0.2">
      <c r="B52" s="3" t="s">
        <v>14</v>
      </c>
      <c r="C52" s="29">
        <v>34</v>
      </c>
      <c r="D52" s="29">
        <v>13</v>
      </c>
      <c r="E52" s="30">
        <f t="shared" si="10"/>
        <v>7.2805139186295498E-2</v>
      </c>
      <c r="F52" s="30">
        <f t="shared" si="7"/>
        <v>2.6804123711340205E-2</v>
      </c>
      <c r="G52" s="31">
        <f t="shared" si="8"/>
        <v>-0.61764705882352944</v>
      </c>
      <c r="H52" s="26">
        <f t="shared" si="9"/>
        <v>-4.4967880085653104E-2</v>
      </c>
    </row>
    <row r="53" spans="2:8" s="17" customFormat="1" ht="15" x14ac:dyDescent="0.2">
      <c r="B53" s="3" t="s">
        <v>12</v>
      </c>
      <c r="C53" s="29">
        <v>1</v>
      </c>
      <c r="D53" s="29">
        <v>0</v>
      </c>
      <c r="E53" s="30">
        <f t="shared" si="10"/>
        <v>2.1413276231263384E-3</v>
      </c>
      <c r="F53" s="30" t="str">
        <f t="shared" si="7"/>
        <v/>
      </c>
      <c r="G53" s="31" t="str">
        <f t="shared" si="8"/>
        <v>0</v>
      </c>
      <c r="H53" s="26">
        <f t="shared" si="9"/>
        <v>0</v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1</v>
      </c>
      <c r="E55" s="30" t="str">
        <f t="shared" si="10"/>
        <v/>
      </c>
      <c r="F55" s="30">
        <f t="shared" si="7"/>
        <v>2.0618556701030928E-3</v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2</v>
      </c>
      <c r="D56" s="29">
        <v>6</v>
      </c>
      <c r="E56" s="30">
        <f t="shared" si="10"/>
        <v>4.2826552462526769E-3</v>
      </c>
      <c r="F56" s="30">
        <f t="shared" si="7"/>
        <v>1.2371134020618556E-2</v>
      </c>
      <c r="G56" s="31">
        <f t="shared" si="8"/>
        <v>2</v>
      </c>
      <c r="H56" s="26">
        <f t="shared" si="9"/>
        <v>8.5653104925053538E-3</v>
      </c>
    </row>
    <row r="57" spans="2:8" s="17" customFormat="1" ht="30" x14ac:dyDescent="0.2">
      <c r="B57" s="3" t="s">
        <v>215</v>
      </c>
      <c r="C57" s="29">
        <v>0</v>
      </c>
      <c r="D57" s="29">
        <v>5</v>
      </c>
      <c r="E57" s="30" t="str">
        <f t="shared" si="10"/>
        <v/>
      </c>
      <c r="F57" s="30">
        <f t="shared" si="7"/>
        <v>1.0309278350515464E-2</v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81</v>
      </c>
      <c r="D58" s="29">
        <v>24</v>
      </c>
      <c r="E58" s="30">
        <f t="shared" si="10"/>
        <v>0.17344753747323341</v>
      </c>
      <c r="F58" s="30">
        <f t="shared" si="7"/>
        <v>4.9484536082474224E-2</v>
      </c>
      <c r="G58" s="31">
        <f t="shared" si="8"/>
        <v>-0.70370370370370372</v>
      </c>
      <c r="H58" s="26">
        <f t="shared" si="9"/>
        <v>-0.12205567451820129</v>
      </c>
    </row>
    <row r="59" spans="2:8" s="17" customFormat="1" ht="15" x14ac:dyDescent="0.2">
      <c r="B59" s="3" t="s">
        <v>217</v>
      </c>
      <c r="C59" s="29">
        <v>0</v>
      </c>
      <c r="D59" s="29">
        <v>3</v>
      </c>
      <c r="E59" s="30" t="str">
        <f t="shared" si="10"/>
        <v/>
      </c>
      <c r="F59" s="30">
        <f t="shared" si="7"/>
        <v>6.1855670103092781E-3</v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43</v>
      </c>
      <c r="D60" s="29">
        <v>17</v>
      </c>
      <c r="E60" s="30">
        <f t="shared" si="10"/>
        <v>9.2077087794432549E-2</v>
      </c>
      <c r="F60" s="30">
        <f t="shared" si="7"/>
        <v>3.5051546391752578E-2</v>
      </c>
      <c r="G60" s="31">
        <f t="shared" si="8"/>
        <v>-0.60465116279069764</v>
      </c>
      <c r="H60" s="26">
        <f t="shared" si="9"/>
        <v>-5.5674518201284794E-2</v>
      </c>
    </row>
    <row r="61" spans="2:8" s="17" customFormat="1" ht="15" x14ac:dyDescent="0.2">
      <c r="B61" s="3" t="s">
        <v>219</v>
      </c>
      <c r="C61" s="29">
        <v>7</v>
      </c>
      <c r="D61" s="29">
        <v>4</v>
      </c>
      <c r="E61" s="30">
        <f t="shared" si="10"/>
        <v>1.4989293361884369E-2</v>
      </c>
      <c r="F61" s="30">
        <f t="shared" si="7"/>
        <v>8.2474226804123713E-3</v>
      </c>
      <c r="G61" s="31">
        <f t="shared" si="8"/>
        <v>-0.42857142857142855</v>
      </c>
      <c r="H61" s="26">
        <f t="shared" si="9"/>
        <v>-6.4239828693790149E-3</v>
      </c>
    </row>
    <row r="62" spans="2:8" s="17" customFormat="1" ht="15" x14ac:dyDescent="0.2">
      <c r="B62" s="3" t="s">
        <v>19</v>
      </c>
      <c r="C62" s="29">
        <v>2</v>
      </c>
      <c r="D62" s="29">
        <v>4</v>
      </c>
      <c r="E62" s="30">
        <f t="shared" si="10"/>
        <v>4.2826552462526769E-3</v>
      </c>
      <c r="F62" s="30">
        <f t="shared" si="7"/>
        <v>8.2474226804123713E-3</v>
      </c>
      <c r="G62" s="31">
        <f t="shared" si="8"/>
        <v>1</v>
      </c>
      <c r="H62" s="26">
        <f t="shared" si="9"/>
        <v>4.2826552462526769E-3</v>
      </c>
    </row>
    <row r="63" spans="2:8" s="17" customFormat="1" ht="15" x14ac:dyDescent="0.2">
      <c r="B63" s="3" t="s">
        <v>220</v>
      </c>
      <c r="C63" s="29">
        <v>10</v>
      </c>
      <c r="D63" s="29">
        <v>7</v>
      </c>
      <c r="E63" s="30">
        <f t="shared" si="10"/>
        <v>2.1413276231263382E-2</v>
      </c>
      <c r="F63" s="30">
        <f t="shared" si="7"/>
        <v>1.443298969072165E-2</v>
      </c>
      <c r="G63" s="31">
        <f t="shared" si="8"/>
        <v>-0.3</v>
      </c>
      <c r="H63" s="26">
        <f t="shared" si="9"/>
        <v>-6.423982869379014E-3</v>
      </c>
    </row>
    <row r="64" spans="2:8" s="17" customFormat="1" ht="15" x14ac:dyDescent="0.2">
      <c r="B64" s="3" t="s">
        <v>221</v>
      </c>
      <c r="C64" s="29">
        <v>2</v>
      </c>
      <c r="D64" s="29">
        <v>6</v>
      </c>
      <c r="E64" s="30">
        <f t="shared" si="10"/>
        <v>4.2826552462526769E-3</v>
      </c>
      <c r="F64" s="30">
        <f t="shared" si="7"/>
        <v>1.2371134020618556E-2</v>
      </c>
      <c r="G64" s="31">
        <f t="shared" si="8"/>
        <v>2</v>
      </c>
      <c r="H64" s="26">
        <f t="shared" si="9"/>
        <v>8.5653104925053538E-3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1321</v>
      </c>
      <c r="D70" s="21">
        <f>SUM(D71:D145)</f>
        <v>1594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0.20666161998485996</v>
      </c>
      <c r="H70" s="22">
        <f>+IF(OR(AND(E70=""),(G70="")),"",E70*G70)</f>
        <v>0.20666161998485996</v>
      </c>
    </row>
    <row r="71" spans="2:8" s="17" customFormat="1" ht="15" x14ac:dyDescent="0.2">
      <c r="B71" s="3" t="s">
        <v>20</v>
      </c>
      <c r="C71" s="29">
        <v>51</v>
      </c>
      <c r="D71" s="29">
        <v>70</v>
      </c>
      <c r="E71" s="34">
        <f>+IF(C71=0,"",C71/C$70)</f>
        <v>3.8607115821347467E-2</v>
      </c>
      <c r="F71" s="34">
        <f>+IF(D71=0,"",D71/D$70)</f>
        <v>4.3914680050188205E-2</v>
      </c>
      <c r="G71" s="31">
        <f>+IF(OR(AND(D71=0),(C71=0)),"0",((D71-C71)/C71))</f>
        <v>0.37254901960784315</v>
      </c>
      <c r="H71" s="26">
        <f>+IF(OR(AND(E71=""),(G71="")),"",E71*G71)</f>
        <v>1.4383043149129448E-2</v>
      </c>
    </row>
    <row r="72" spans="2:8" s="17" customFormat="1" ht="15" x14ac:dyDescent="0.2">
      <c r="B72" s="3" t="s">
        <v>21</v>
      </c>
      <c r="C72" s="29">
        <v>23</v>
      </c>
      <c r="D72" s="29">
        <v>18</v>
      </c>
      <c r="E72" s="34">
        <f t="shared" ref="E72:E135" si="11">+IF(C72=0,"",C72/C$70)</f>
        <v>1.7411052233156699E-2</v>
      </c>
      <c r="F72" s="34">
        <f t="shared" ref="F72:F135" si="12">+IF(D72=0,"",D72/D$70)</f>
        <v>1.1292346298619825E-2</v>
      </c>
      <c r="G72" s="31">
        <f t="shared" ref="G72:G135" si="13">+IF(OR(AND(D72=0),(C72=0)),"0",((D72-C72)/C72))</f>
        <v>-0.21739130434782608</v>
      </c>
      <c r="H72" s="26">
        <f t="shared" ref="H72:H135" si="14">+IF(OR(AND(E72=""),(G72="")),"",E72*G72)</f>
        <v>-3.7850113550340647E-3</v>
      </c>
    </row>
    <row r="73" spans="2:8" s="17" customFormat="1" ht="15" x14ac:dyDescent="0.2">
      <c r="B73" s="3" t="s">
        <v>22</v>
      </c>
      <c r="C73" s="29">
        <v>24</v>
      </c>
      <c r="D73" s="29">
        <v>60</v>
      </c>
      <c r="E73" s="34">
        <f t="shared" si="11"/>
        <v>1.8168054504163512E-2</v>
      </c>
      <c r="F73" s="34">
        <f t="shared" si="12"/>
        <v>3.7641154328732745E-2</v>
      </c>
      <c r="G73" s="31">
        <f t="shared" si="13"/>
        <v>1.5</v>
      </c>
      <c r="H73" s="26">
        <f t="shared" si="14"/>
        <v>2.7252081756245269E-2</v>
      </c>
    </row>
    <row r="74" spans="2:8" s="17" customFormat="1" ht="30" x14ac:dyDescent="0.2">
      <c r="B74" s="3" t="s">
        <v>222</v>
      </c>
      <c r="C74" s="29">
        <v>60</v>
      </c>
      <c r="D74" s="29">
        <v>93</v>
      </c>
      <c r="E74" s="34">
        <f t="shared" si="11"/>
        <v>4.5420136260408785E-2</v>
      </c>
      <c r="F74" s="34">
        <f t="shared" si="12"/>
        <v>5.8343789209535757E-2</v>
      </c>
      <c r="G74" s="31">
        <f t="shared" si="13"/>
        <v>0.55000000000000004</v>
      </c>
      <c r="H74" s="26">
        <f t="shared" si="14"/>
        <v>2.4981074943224834E-2</v>
      </c>
    </row>
    <row r="75" spans="2:8" s="17" customFormat="1" ht="15" x14ac:dyDescent="0.2">
      <c r="B75" s="3" t="s">
        <v>23</v>
      </c>
      <c r="C75" s="29">
        <v>1</v>
      </c>
      <c r="D75" s="29">
        <v>3</v>
      </c>
      <c r="E75" s="34">
        <f t="shared" si="11"/>
        <v>7.5700227100681302E-4</v>
      </c>
      <c r="F75" s="34">
        <f t="shared" si="12"/>
        <v>1.8820577164366374E-3</v>
      </c>
      <c r="G75" s="31">
        <f t="shared" si="13"/>
        <v>2</v>
      </c>
      <c r="H75" s="26">
        <f t="shared" si="14"/>
        <v>1.514004542013626E-3</v>
      </c>
    </row>
    <row r="76" spans="2:8" s="17" customFormat="1" ht="15" x14ac:dyDescent="0.2">
      <c r="B76" s="3" t="s">
        <v>223</v>
      </c>
      <c r="C76" s="29">
        <v>1</v>
      </c>
      <c r="D76" s="29">
        <v>2</v>
      </c>
      <c r="E76" s="34">
        <f t="shared" si="11"/>
        <v>7.5700227100681302E-4</v>
      </c>
      <c r="F76" s="34">
        <f t="shared" si="12"/>
        <v>1.2547051442910915E-3</v>
      </c>
      <c r="G76" s="31">
        <f t="shared" si="13"/>
        <v>1</v>
      </c>
      <c r="H76" s="26">
        <f t="shared" si="14"/>
        <v>7.5700227100681302E-4</v>
      </c>
    </row>
    <row r="77" spans="2:8" s="17" customFormat="1" ht="15" x14ac:dyDescent="0.2">
      <c r="B77" s="3" t="s">
        <v>224</v>
      </c>
      <c r="C77" s="29">
        <v>3</v>
      </c>
      <c r="D77" s="29">
        <v>9</v>
      </c>
      <c r="E77" s="34">
        <f t="shared" si="11"/>
        <v>2.2710068130204391E-3</v>
      </c>
      <c r="F77" s="34">
        <f t="shared" si="12"/>
        <v>5.6461731493099125E-3</v>
      </c>
      <c r="G77" s="31">
        <f t="shared" si="13"/>
        <v>2</v>
      </c>
      <c r="H77" s="26">
        <f t="shared" si="14"/>
        <v>4.5420136260408781E-3</v>
      </c>
    </row>
    <row r="78" spans="2:8" s="17" customFormat="1" ht="15" x14ac:dyDescent="0.2">
      <c r="B78" s="3" t="s">
        <v>225</v>
      </c>
      <c r="C78" s="29">
        <v>16</v>
      </c>
      <c r="D78" s="29">
        <v>11</v>
      </c>
      <c r="E78" s="34">
        <f t="shared" si="11"/>
        <v>1.2112036336109008E-2</v>
      </c>
      <c r="F78" s="34">
        <f t="shared" si="12"/>
        <v>6.9008782936010038E-3</v>
      </c>
      <c r="G78" s="31">
        <f t="shared" si="13"/>
        <v>-0.3125</v>
      </c>
      <c r="H78" s="26">
        <f t="shared" si="14"/>
        <v>-3.7850113550340651E-3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12</v>
      </c>
      <c r="D80" s="29">
        <v>18</v>
      </c>
      <c r="E80" s="34">
        <f t="shared" si="11"/>
        <v>9.0840272520817562E-3</v>
      </c>
      <c r="F80" s="34">
        <f t="shared" si="12"/>
        <v>1.1292346298619825E-2</v>
      </c>
      <c r="G80" s="31">
        <f t="shared" si="13"/>
        <v>0.5</v>
      </c>
      <c r="H80" s="26">
        <f t="shared" si="14"/>
        <v>4.5420136260408781E-3</v>
      </c>
    </row>
    <row r="81" spans="2:9" s="17" customFormat="1" ht="15" x14ac:dyDescent="0.2">
      <c r="B81" s="3" t="s">
        <v>24</v>
      </c>
      <c r="C81" s="29">
        <v>1</v>
      </c>
      <c r="D81" s="29">
        <v>7</v>
      </c>
      <c r="E81" s="34">
        <f t="shared" si="11"/>
        <v>7.5700227100681302E-4</v>
      </c>
      <c r="F81" s="34">
        <f t="shared" si="12"/>
        <v>4.3914680050188204E-3</v>
      </c>
      <c r="G81" s="31">
        <f t="shared" si="13"/>
        <v>6</v>
      </c>
      <c r="H81" s="26">
        <f t="shared" si="14"/>
        <v>4.5420136260408781E-3</v>
      </c>
    </row>
    <row r="82" spans="2:9" s="17" customFormat="1" ht="15" x14ac:dyDescent="0.2">
      <c r="B82" s="3" t="s">
        <v>228</v>
      </c>
      <c r="C82" s="29">
        <v>38</v>
      </c>
      <c r="D82" s="29">
        <v>21</v>
      </c>
      <c r="E82" s="34">
        <f t="shared" si="11"/>
        <v>2.8766086298258896E-2</v>
      </c>
      <c r="F82" s="34">
        <f t="shared" si="12"/>
        <v>1.3174404015056462E-2</v>
      </c>
      <c r="G82" s="31">
        <f t="shared" si="13"/>
        <v>-0.44736842105263158</v>
      </c>
      <c r="H82" s="26">
        <f t="shared" si="14"/>
        <v>-1.2869038607115822E-2</v>
      </c>
      <c r="I82" s="35"/>
    </row>
    <row r="83" spans="2:9" s="17" customFormat="1" ht="15" x14ac:dyDescent="0.2">
      <c r="B83" s="3" t="s">
        <v>229</v>
      </c>
      <c r="C83" s="29">
        <v>24</v>
      </c>
      <c r="D83" s="29">
        <v>84</v>
      </c>
      <c r="E83" s="34">
        <f t="shared" si="11"/>
        <v>1.8168054504163512E-2</v>
      </c>
      <c r="F83" s="34">
        <f t="shared" si="12"/>
        <v>5.2697616060225848E-2</v>
      </c>
      <c r="G83" s="31">
        <f t="shared" si="13"/>
        <v>2.5</v>
      </c>
      <c r="H83" s="26">
        <f t="shared" si="14"/>
        <v>4.5420136260408778E-2</v>
      </c>
    </row>
    <row r="84" spans="2:9" s="17" customFormat="1" ht="15" x14ac:dyDescent="0.2">
      <c r="B84" s="3" t="s">
        <v>230</v>
      </c>
      <c r="C84" s="29">
        <v>15</v>
      </c>
      <c r="D84" s="29">
        <v>27</v>
      </c>
      <c r="E84" s="34">
        <f t="shared" si="11"/>
        <v>1.1355034065102196E-2</v>
      </c>
      <c r="F84" s="34">
        <f t="shared" si="12"/>
        <v>1.6938519447929738E-2</v>
      </c>
      <c r="G84" s="31">
        <f t="shared" si="13"/>
        <v>0.8</v>
      </c>
      <c r="H84" s="26">
        <f t="shared" si="14"/>
        <v>9.084027252081758E-3</v>
      </c>
    </row>
    <row r="85" spans="2:9" s="17" customFormat="1" ht="15" x14ac:dyDescent="0.2">
      <c r="B85" s="3" t="s">
        <v>28</v>
      </c>
      <c r="C85" s="29">
        <v>9</v>
      </c>
      <c r="D85" s="29">
        <v>28</v>
      </c>
      <c r="E85" s="34">
        <f t="shared" si="11"/>
        <v>6.8130204390613172E-3</v>
      </c>
      <c r="F85" s="34">
        <f t="shared" si="12"/>
        <v>1.7565872020075281E-2</v>
      </c>
      <c r="G85" s="31">
        <f t="shared" si="13"/>
        <v>2.1111111111111112</v>
      </c>
      <c r="H85" s="26">
        <f t="shared" si="14"/>
        <v>1.4383043149129448E-2</v>
      </c>
    </row>
    <row r="86" spans="2:9" s="17" customFormat="1" ht="15" x14ac:dyDescent="0.2">
      <c r="B86" s="3" t="s">
        <v>231</v>
      </c>
      <c r="C86" s="29">
        <v>20</v>
      </c>
      <c r="D86" s="29">
        <v>20</v>
      </c>
      <c r="E86" s="34">
        <f t="shared" si="11"/>
        <v>1.514004542013626E-2</v>
      </c>
      <c r="F86" s="34">
        <f t="shared" si="12"/>
        <v>1.2547051442910916E-2</v>
      </c>
      <c r="G86" s="31">
        <f t="shared" si="13"/>
        <v>0</v>
      </c>
      <c r="H86" s="26">
        <f t="shared" si="14"/>
        <v>0</v>
      </c>
    </row>
    <row r="87" spans="2:9" s="17" customFormat="1" ht="15" x14ac:dyDescent="0.2">
      <c r="B87" s="3" t="s">
        <v>232</v>
      </c>
      <c r="C87" s="29">
        <v>19</v>
      </c>
      <c r="D87" s="29">
        <v>19</v>
      </c>
      <c r="E87" s="34">
        <f t="shared" si="11"/>
        <v>1.4383043149129448E-2</v>
      </c>
      <c r="F87" s="34">
        <f t="shared" si="12"/>
        <v>1.1919698870765371E-2</v>
      </c>
      <c r="G87" s="31">
        <f t="shared" si="13"/>
        <v>0</v>
      </c>
      <c r="H87" s="26">
        <f t="shared" si="14"/>
        <v>0</v>
      </c>
    </row>
    <row r="88" spans="2:9" s="17" customFormat="1" ht="15" x14ac:dyDescent="0.2">
      <c r="B88" s="3" t="s">
        <v>233</v>
      </c>
      <c r="C88" s="29">
        <v>28</v>
      </c>
      <c r="D88" s="29">
        <v>47</v>
      </c>
      <c r="E88" s="34">
        <f t="shared" si="11"/>
        <v>2.1196063588190765E-2</v>
      </c>
      <c r="F88" s="34">
        <f t="shared" si="12"/>
        <v>2.9485570890840654E-2</v>
      </c>
      <c r="G88" s="31">
        <f t="shared" si="13"/>
        <v>0.6785714285714286</v>
      </c>
      <c r="H88" s="26">
        <f t="shared" si="14"/>
        <v>1.4383043149129448E-2</v>
      </c>
    </row>
    <row r="89" spans="2:9" s="17" customFormat="1" ht="15" x14ac:dyDescent="0.2">
      <c r="B89" s="3" t="s">
        <v>26</v>
      </c>
      <c r="C89" s="29">
        <v>11</v>
      </c>
      <c r="D89" s="29">
        <v>5</v>
      </c>
      <c r="E89" s="34">
        <f t="shared" si="11"/>
        <v>8.3270249810749441E-3</v>
      </c>
      <c r="F89" s="34">
        <f t="shared" si="12"/>
        <v>3.1367628607277291E-3</v>
      </c>
      <c r="G89" s="31">
        <f t="shared" si="13"/>
        <v>-0.54545454545454541</v>
      </c>
      <c r="H89" s="26">
        <f t="shared" si="14"/>
        <v>-4.5420136260408781E-3</v>
      </c>
    </row>
    <row r="90" spans="2:9" s="17" customFormat="1" ht="15" x14ac:dyDescent="0.2">
      <c r="B90" s="3" t="s">
        <v>29</v>
      </c>
      <c r="C90" s="29">
        <v>1</v>
      </c>
      <c r="D90" s="29">
        <v>0</v>
      </c>
      <c r="E90" s="34">
        <f t="shared" si="11"/>
        <v>7.5700227100681302E-4</v>
      </c>
      <c r="F90" s="34" t="str">
        <f t="shared" si="12"/>
        <v/>
      </c>
      <c r="G90" s="31" t="str">
        <f t="shared" si="13"/>
        <v>0</v>
      </c>
      <c r="H90" s="26">
        <f t="shared" si="14"/>
        <v>0</v>
      </c>
    </row>
    <row r="91" spans="2:9" s="17" customFormat="1" ht="15" x14ac:dyDescent="0.2">
      <c r="B91" s="3" t="s">
        <v>234</v>
      </c>
      <c r="C91" s="29">
        <v>14</v>
      </c>
      <c r="D91" s="29">
        <v>19</v>
      </c>
      <c r="E91" s="34">
        <f t="shared" si="11"/>
        <v>1.0598031794095382E-2</v>
      </c>
      <c r="F91" s="34">
        <f t="shared" si="12"/>
        <v>1.1919698870765371E-2</v>
      </c>
      <c r="G91" s="31">
        <f t="shared" si="13"/>
        <v>0.35714285714285715</v>
      </c>
      <c r="H91" s="26">
        <f t="shared" si="14"/>
        <v>3.7850113550340651E-3</v>
      </c>
    </row>
    <row r="92" spans="2:9" s="17" customFormat="1" ht="30" x14ac:dyDescent="0.2">
      <c r="B92" s="3" t="s">
        <v>235</v>
      </c>
      <c r="C92" s="29">
        <v>24</v>
      </c>
      <c r="D92" s="29">
        <v>36</v>
      </c>
      <c r="E92" s="34">
        <f t="shared" si="11"/>
        <v>1.8168054504163512E-2</v>
      </c>
      <c r="F92" s="34">
        <f t="shared" si="12"/>
        <v>2.258469259723965E-2</v>
      </c>
      <c r="G92" s="31">
        <f t="shared" si="13"/>
        <v>0.5</v>
      </c>
      <c r="H92" s="26">
        <f t="shared" si="14"/>
        <v>9.0840272520817562E-3</v>
      </c>
    </row>
    <row r="93" spans="2:9" s="17" customFormat="1" ht="15" x14ac:dyDescent="0.2">
      <c r="B93" s="3" t="s">
        <v>524</v>
      </c>
      <c r="C93" s="29">
        <v>29</v>
      </c>
      <c r="D93" s="29">
        <v>39</v>
      </c>
      <c r="E93" s="34">
        <f t="shared" si="11"/>
        <v>2.1953065859197578E-2</v>
      </c>
      <c r="F93" s="34">
        <f t="shared" si="12"/>
        <v>2.4466750313676285E-2</v>
      </c>
      <c r="G93" s="31">
        <f t="shared" si="13"/>
        <v>0.34482758620689657</v>
      </c>
      <c r="H93" s="26">
        <f t="shared" si="14"/>
        <v>7.5700227100681311E-3</v>
      </c>
    </row>
    <row r="94" spans="2:9" s="17" customFormat="1" ht="15" x14ac:dyDescent="0.2">
      <c r="B94" s="3" t="s">
        <v>25</v>
      </c>
      <c r="C94" s="29">
        <v>7</v>
      </c>
      <c r="D94" s="29">
        <v>9</v>
      </c>
      <c r="E94" s="34">
        <f t="shared" si="11"/>
        <v>5.2990158970476911E-3</v>
      </c>
      <c r="F94" s="34">
        <f t="shared" si="12"/>
        <v>5.6461731493099125E-3</v>
      </c>
      <c r="G94" s="31">
        <f t="shared" si="13"/>
        <v>0.2857142857142857</v>
      </c>
      <c r="H94" s="26">
        <f t="shared" si="14"/>
        <v>1.514004542013626E-3</v>
      </c>
    </row>
    <row r="95" spans="2:9" s="17" customFormat="1" ht="15" x14ac:dyDescent="0.2">
      <c r="B95" s="3" t="s">
        <v>27</v>
      </c>
      <c r="C95" s="29">
        <v>0</v>
      </c>
      <c r="D95" s="29">
        <v>1</v>
      </c>
      <c r="E95" s="34" t="str">
        <f t="shared" si="11"/>
        <v/>
      </c>
      <c r="F95" s="34">
        <f t="shared" si="12"/>
        <v>6.2735257214554575E-4</v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1</v>
      </c>
      <c r="D96" s="29">
        <v>0</v>
      </c>
      <c r="E96" s="34">
        <f t="shared" si="11"/>
        <v>7.5700227100681302E-4</v>
      </c>
      <c r="F96" s="34" t="str">
        <f t="shared" si="12"/>
        <v/>
      </c>
      <c r="G96" s="31" t="str">
        <f t="shared" si="13"/>
        <v>0</v>
      </c>
      <c r="H96" s="26">
        <f t="shared" si="14"/>
        <v>0</v>
      </c>
    </row>
    <row r="97" spans="2:8" s="17" customFormat="1" ht="15" x14ac:dyDescent="0.2">
      <c r="B97" s="3" t="s">
        <v>237</v>
      </c>
      <c r="C97" s="29">
        <v>4</v>
      </c>
      <c r="D97" s="29">
        <v>13</v>
      </c>
      <c r="E97" s="34">
        <f t="shared" si="11"/>
        <v>3.0280090840272521E-3</v>
      </c>
      <c r="F97" s="34">
        <f t="shared" si="12"/>
        <v>8.1555834378920951E-3</v>
      </c>
      <c r="G97" s="31">
        <f t="shared" si="13"/>
        <v>2.25</v>
      </c>
      <c r="H97" s="26">
        <f t="shared" si="14"/>
        <v>6.8130204390613172E-3</v>
      </c>
    </row>
    <row r="98" spans="2:8" s="17" customFormat="1" ht="15" x14ac:dyDescent="0.2">
      <c r="B98" s="3" t="s">
        <v>238</v>
      </c>
      <c r="C98" s="29">
        <v>77</v>
      </c>
      <c r="D98" s="29">
        <v>69</v>
      </c>
      <c r="E98" s="34">
        <f t="shared" si="11"/>
        <v>5.82891748675246E-2</v>
      </c>
      <c r="F98" s="34">
        <f t="shared" si="12"/>
        <v>4.3287327478042661E-2</v>
      </c>
      <c r="G98" s="31">
        <f t="shared" si="13"/>
        <v>-0.1038961038961039</v>
      </c>
      <c r="H98" s="26">
        <f t="shared" si="14"/>
        <v>-6.0560181680545042E-3</v>
      </c>
    </row>
    <row r="99" spans="2:8" s="17" customFormat="1" ht="15" x14ac:dyDescent="0.2">
      <c r="B99" s="3" t="s">
        <v>239</v>
      </c>
      <c r="C99" s="29">
        <v>29</v>
      </c>
      <c r="D99" s="29">
        <v>59</v>
      </c>
      <c r="E99" s="34">
        <f t="shared" si="11"/>
        <v>2.1953065859197578E-2</v>
      </c>
      <c r="F99" s="34">
        <f t="shared" si="12"/>
        <v>3.7013801756587202E-2</v>
      </c>
      <c r="G99" s="31">
        <f t="shared" si="13"/>
        <v>1.0344827586206897</v>
      </c>
      <c r="H99" s="26">
        <f t="shared" si="14"/>
        <v>2.2710068130204392E-2</v>
      </c>
    </row>
    <row r="100" spans="2:8" s="17" customFormat="1" ht="15" x14ac:dyDescent="0.2">
      <c r="B100" s="3" t="s">
        <v>240</v>
      </c>
      <c r="C100" s="29">
        <v>11</v>
      </c>
      <c r="D100" s="29">
        <v>8</v>
      </c>
      <c r="E100" s="34">
        <f t="shared" si="11"/>
        <v>8.3270249810749441E-3</v>
      </c>
      <c r="F100" s="34">
        <f t="shared" si="12"/>
        <v>5.018820577164366E-3</v>
      </c>
      <c r="G100" s="31">
        <f t="shared" si="13"/>
        <v>-0.27272727272727271</v>
      </c>
      <c r="H100" s="26">
        <f t="shared" si="14"/>
        <v>-2.2710068130204391E-3</v>
      </c>
    </row>
    <row r="101" spans="2:8" s="17" customFormat="1" ht="15" x14ac:dyDescent="0.2">
      <c r="B101" s="3" t="s">
        <v>241</v>
      </c>
      <c r="C101" s="29">
        <v>2</v>
      </c>
      <c r="D101" s="29">
        <v>8</v>
      </c>
      <c r="E101" s="34">
        <f t="shared" si="11"/>
        <v>1.514004542013626E-3</v>
      </c>
      <c r="F101" s="34">
        <f t="shared" si="12"/>
        <v>5.018820577164366E-3</v>
      </c>
      <c r="G101" s="31">
        <f t="shared" si="13"/>
        <v>3</v>
      </c>
      <c r="H101" s="26">
        <f t="shared" si="14"/>
        <v>4.5420136260408781E-3</v>
      </c>
    </row>
    <row r="102" spans="2:8" s="17" customFormat="1" ht="15" x14ac:dyDescent="0.2">
      <c r="B102" s="3" t="s">
        <v>242</v>
      </c>
      <c r="C102" s="29">
        <v>6</v>
      </c>
      <c r="D102" s="29">
        <v>10</v>
      </c>
      <c r="E102" s="34">
        <f t="shared" si="11"/>
        <v>4.5420136260408781E-3</v>
      </c>
      <c r="F102" s="34">
        <f t="shared" si="12"/>
        <v>6.2735257214554582E-3</v>
      </c>
      <c r="G102" s="31">
        <f t="shared" si="13"/>
        <v>0.66666666666666663</v>
      </c>
      <c r="H102" s="26">
        <f t="shared" si="14"/>
        <v>3.0280090840272521E-3</v>
      </c>
    </row>
    <row r="103" spans="2:8" s="17" customFormat="1" ht="15" x14ac:dyDescent="0.2">
      <c r="B103" s="3" t="s">
        <v>243</v>
      </c>
      <c r="C103" s="29">
        <v>5</v>
      </c>
      <c r="D103" s="29">
        <v>13</v>
      </c>
      <c r="E103" s="34">
        <f t="shared" si="11"/>
        <v>3.7850113550340651E-3</v>
      </c>
      <c r="F103" s="34">
        <f t="shared" si="12"/>
        <v>8.1555834378920951E-3</v>
      </c>
      <c r="G103" s="31">
        <f t="shared" si="13"/>
        <v>1.6</v>
      </c>
      <c r="H103" s="26">
        <f t="shared" si="14"/>
        <v>6.0560181680545042E-3</v>
      </c>
    </row>
    <row r="104" spans="2:8" s="17" customFormat="1" ht="15" x14ac:dyDescent="0.2">
      <c r="B104" s="3" t="s">
        <v>34</v>
      </c>
      <c r="C104" s="29">
        <v>9</v>
      </c>
      <c r="D104" s="29">
        <v>12</v>
      </c>
      <c r="E104" s="34">
        <f t="shared" si="11"/>
        <v>6.8130204390613172E-3</v>
      </c>
      <c r="F104" s="34">
        <f t="shared" si="12"/>
        <v>7.5282308657465494E-3</v>
      </c>
      <c r="G104" s="31">
        <f t="shared" si="13"/>
        <v>0.33333333333333331</v>
      </c>
      <c r="H104" s="26">
        <f t="shared" si="14"/>
        <v>2.2710068130204391E-3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2</v>
      </c>
      <c r="D107" s="29">
        <v>13</v>
      </c>
      <c r="E107" s="34">
        <f t="shared" si="11"/>
        <v>1.514004542013626E-3</v>
      </c>
      <c r="F107" s="34">
        <f t="shared" si="12"/>
        <v>8.1555834378920951E-3</v>
      </c>
      <c r="G107" s="31">
        <f t="shared" si="13"/>
        <v>5.5</v>
      </c>
      <c r="H107" s="26">
        <f t="shared" si="14"/>
        <v>8.3270249810749424E-3</v>
      </c>
    </row>
    <row r="108" spans="2:8" s="17" customFormat="1" ht="15" x14ac:dyDescent="0.2">
      <c r="B108" s="3" t="s">
        <v>31</v>
      </c>
      <c r="C108" s="29">
        <v>6</v>
      </c>
      <c r="D108" s="29">
        <v>4</v>
      </c>
      <c r="E108" s="34">
        <f t="shared" si="11"/>
        <v>4.5420136260408781E-3</v>
      </c>
      <c r="F108" s="34">
        <f t="shared" si="12"/>
        <v>2.509410288582183E-3</v>
      </c>
      <c r="G108" s="31">
        <f t="shared" si="13"/>
        <v>-0.33333333333333331</v>
      </c>
      <c r="H108" s="26">
        <f t="shared" si="14"/>
        <v>-1.514004542013626E-3</v>
      </c>
    </row>
    <row r="109" spans="2:8" s="17" customFormat="1" ht="15" x14ac:dyDescent="0.2">
      <c r="B109" s="3" t="s">
        <v>247</v>
      </c>
      <c r="C109" s="29">
        <v>8</v>
      </c>
      <c r="D109" s="29">
        <v>7</v>
      </c>
      <c r="E109" s="34">
        <f t="shared" si="11"/>
        <v>6.0560181680545042E-3</v>
      </c>
      <c r="F109" s="34">
        <f t="shared" si="12"/>
        <v>4.3914680050188204E-3</v>
      </c>
      <c r="G109" s="31">
        <f t="shared" si="13"/>
        <v>-0.125</v>
      </c>
      <c r="H109" s="26">
        <f t="shared" si="14"/>
        <v>-7.5700227100681302E-4</v>
      </c>
    </row>
    <row r="110" spans="2:8" s="17" customFormat="1" ht="15" x14ac:dyDescent="0.2">
      <c r="B110" s="3" t="s">
        <v>32</v>
      </c>
      <c r="C110" s="29">
        <v>8</v>
      </c>
      <c r="D110" s="29">
        <v>12</v>
      </c>
      <c r="E110" s="34">
        <f t="shared" si="11"/>
        <v>6.0560181680545042E-3</v>
      </c>
      <c r="F110" s="34">
        <f t="shared" si="12"/>
        <v>7.5282308657465494E-3</v>
      </c>
      <c r="G110" s="31">
        <f t="shared" si="13"/>
        <v>0.5</v>
      </c>
      <c r="H110" s="26">
        <f t="shared" si="14"/>
        <v>3.0280090840272521E-3</v>
      </c>
    </row>
    <row r="111" spans="2:8" s="17" customFormat="1" ht="15" x14ac:dyDescent="0.2">
      <c r="B111" s="3" t="s">
        <v>30</v>
      </c>
      <c r="C111" s="29">
        <v>1</v>
      </c>
      <c r="D111" s="29">
        <v>1</v>
      </c>
      <c r="E111" s="34">
        <f t="shared" si="11"/>
        <v>7.5700227100681302E-4</v>
      </c>
      <c r="F111" s="34">
        <f t="shared" si="12"/>
        <v>6.2735257214554575E-4</v>
      </c>
      <c r="G111" s="31">
        <f t="shared" si="13"/>
        <v>0</v>
      </c>
      <c r="H111" s="26">
        <f t="shared" si="14"/>
        <v>0</v>
      </c>
    </row>
    <row r="112" spans="2:8" s="17" customFormat="1" ht="15" x14ac:dyDescent="0.2">
      <c r="B112" s="3" t="s">
        <v>33</v>
      </c>
      <c r="C112" s="29">
        <v>39</v>
      </c>
      <c r="D112" s="29">
        <v>72</v>
      </c>
      <c r="E112" s="34">
        <f t="shared" si="11"/>
        <v>2.9523088569265707E-2</v>
      </c>
      <c r="F112" s="34">
        <f t="shared" si="12"/>
        <v>4.51693851944793E-2</v>
      </c>
      <c r="G112" s="31">
        <f t="shared" si="13"/>
        <v>0.84615384615384615</v>
      </c>
      <c r="H112" s="26">
        <f t="shared" si="14"/>
        <v>2.4981074943224827E-2</v>
      </c>
    </row>
    <row r="113" spans="2:8" s="17" customFormat="1" ht="15" x14ac:dyDescent="0.2">
      <c r="B113" s="3" t="s">
        <v>248</v>
      </c>
      <c r="C113" s="29">
        <v>21</v>
      </c>
      <c r="D113" s="29">
        <v>51</v>
      </c>
      <c r="E113" s="34">
        <f t="shared" si="11"/>
        <v>1.5897047691143074E-2</v>
      </c>
      <c r="F113" s="34">
        <f t="shared" si="12"/>
        <v>3.1994981179422836E-2</v>
      </c>
      <c r="G113" s="31">
        <f t="shared" si="13"/>
        <v>1.4285714285714286</v>
      </c>
      <c r="H113" s="26">
        <f t="shared" si="14"/>
        <v>2.2710068130204392E-2</v>
      </c>
    </row>
    <row r="114" spans="2:8" s="17" customFormat="1" ht="15" x14ac:dyDescent="0.2">
      <c r="B114" s="3" t="s">
        <v>38</v>
      </c>
      <c r="C114" s="29">
        <v>3</v>
      </c>
      <c r="D114" s="29">
        <v>1</v>
      </c>
      <c r="E114" s="34">
        <f t="shared" si="11"/>
        <v>2.2710068130204391E-3</v>
      </c>
      <c r="F114" s="34">
        <f t="shared" si="12"/>
        <v>6.2735257214554575E-4</v>
      </c>
      <c r="G114" s="31">
        <f t="shared" si="13"/>
        <v>-0.66666666666666663</v>
      </c>
      <c r="H114" s="26">
        <f t="shared" si="14"/>
        <v>-1.514004542013626E-3</v>
      </c>
    </row>
    <row r="115" spans="2:8" s="17" customFormat="1" ht="15" x14ac:dyDescent="0.2">
      <c r="B115" s="3" t="s">
        <v>40</v>
      </c>
      <c r="C115" s="29">
        <v>220</v>
      </c>
      <c r="D115" s="29">
        <v>90</v>
      </c>
      <c r="E115" s="34">
        <f t="shared" si="11"/>
        <v>0.16654049962149886</v>
      </c>
      <c r="F115" s="34">
        <f t="shared" si="12"/>
        <v>5.6461731493099125E-2</v>
      </c>
      <c r="G115" s="31">
        <f t="shared" si="13"/>
        <v>-0.59090909090909094</v>
      </c>
      <c r="H115" s="26">
        <f t="shared" si="14"/>
        <v>-9.8410295230885694E-2</v>
      </c>
    </row>
    <row r="116" spans="2:8" s="17" customFormat="1" ht="15" x14ac:dyDescent="0.2">
      <c r="B116" s="3" t="s">
        <v>249</v>
      </c>
      <c r="C116" s="29">
        <v>52</v>
      </c>
      <c r="D116" s="29">
        <v>77</v>
      </c>
      <c r="E116" s="34">
        <f t="shared" si="11"/>
        <v>3.936411809235428E-2</v>
      </c>
      <c r="F116" s="34">
        <f t="shared" si="12"/>
        <v>4.8306148055207027E-2</v>
      </c>
      <c r="G116" s="31">
        <f t="shared" si="13"/>
        <v>0.48076923076923078</v>
      </c>
      <c r="H116" s="26">
        <f t="shared" si="14"/>
        <v>1.8925056775170326E-2</v>
      </c>
    </row>
    <row r="117" spans="2:8" s="17" customFormat="1" ht="30" x14ac:dyDescent="0.2">
      <c r="B117" s="3" t="s">
        <v>250</v>
      </c>
      <c r="C117" s="29">
        <v>2</v>
      </c>
      <c r="D117" s="29">
        <v>1</v>
      </c>
      <c r="E117" s="34">
        <f t="shared" si="11"/>
        <v>1.514004542013626E-3</v>
      </c>
      <c r="F117" s="34">
        <f t="shared" si="12"/>
        <v>6.2735257214554575E-4</v>
      </c>
      <c r="G117" s="31">
        <f t="shared" si="13"/>
        <v>-0.5</v>
      </c>
      <c r="H117" s="26">
        <f t="shared" si="14"/>
        <v>-7.5700227100681302E-4</v>
      </c>
    </row>
    <row r="118" spans="2:8" s="17" customFormat="1" ht="15" x14ac:dyDescent="0.2">
      <c r="B118" s="3" t="s">
        <v>251</v>
      </c>
      <c r="C118" s="29">
        <v>44</v>
      </c>
      <c r="D118" s="29">
        <v>96</v>
      </c>
      <c r="E118" s="34">
        <f t="shared" si="11"/>
        <v>3.3308099924299776E-2</v>
      </c>
      <c r="F118" s="34">
        <f t="shared" si="12"/>
        <v>6.0225846925972396E-2</v>
      </c>
      <c r="G118" s="31">
        <f t="shared" si="13"/>
        <v>1.1818181818181819</v>
      </c>
      <c r="H118" s="26">
        <f t="shared" si="14"/>
        <v>3.936411809235428E-2</v>
      </c>
    </row>
    <row r="119" spans="2:8" s="17" customFormat="1" ht="30" x14ac:dyDescent="0.2">
      <c r="B119" s="3" t="s">
        <v>252</v>
      </c>
      <c r="C119" s="29">
        <v>68</v>
      </c>
      <c r="D119" s="29">
        <v>55</v>
      </c>
      <c r="E119" s="34">
        <f t="shared" si="11"/>
        <v>5.1476154428463289E-2</v>
      </c>
      <c r="F119" s="34">
        <f t="shared" si="12"/>
        <v>3.4504391468005019E-2</v>
      </c>
      <c r="G119" s="31">
        <f t="shared" si="13"/>
        <v>-0.19117647058823528</v>
      </c>
      <c r="H119" s="26">
        <f t="shared" si="14"/>
        <v>-9.8410295230885684E-3</v>
      </c>
    </row>
    <row r="120" spans="2:8" s="17" customFormat="1" ht="15" x14ac:dyDescent="0.2">
      <c r="B120" s="3" t="s">
        <v>253</v>
      </c>
      <c r="C120" s="29">
        <v>34</v>
      </c>
      <c r="D120" s="29">
        <v>77</v>
      </c>
      <c r="E120" s="34">
        <f t="shared" si="11"/>
        <v>2.5738077214231644E-2</v>
      </c>
      <c r="F120" s="34">
        <f t="shared" si="12"/>
        <v>4.8306148055207027E-2</v>
      </c>
      <c r="G120" s="31">
        <f t="shared" si="13"/>
        <v>1.2647058823529411</v>
      </c>
      <c r="H120" s="26">
        <f t="shared" si="14"/>
        <v>3.2551097653292962E-2</v>
      </c>
    </row>
    <row r="121" spans="2:8" s="17" customFormat="1" ht="15" x14ac:dyDescent="0.2">
      <c r="B121" s="3" t="s">
        <v>35</v>
      </c>
      <c r="C121" s="29">
        <v>21</v>
      </c>
      <c r="D121" s="29">
        <v>21</v>
      </c>
      <c r="E121" s="34">
        <f t="shared" si="11"/>
        <v>1.5897047691143074E-2</v>
      </c>
      <c r="F121" s="34">
        <f t="shared" si="12"/>
        <v>1.3174404015056462E-2</v>
      </c>
      <c r="G121" s="31">
        <f t="shared" si="13"/>
        <v>0</v>
      </c>
      <c r="H121" s="26">
        <f t="shared" si="14"/>
        <v>0</v>
      </c>
    </row>
    <row r="122" spans="2:8" s="17" customFormat="1" ht="15" x14ac:dyDescent="0.2">
      <c r="B122" s="3" t="s">
        <v>39</v>
      </c>
      <c r="C122" s="29">
        <v>0</v>
      </c>
      <c r="D122" s="29">
        <v>2</v>
      </c>
      <c r="E122" s="34" t="str">
        <f t="shared" si="11"/>
        <v/>
      </c>
      <c r="F122" s="34">
        <f t="shared" si="12"/>
        <v>1.2547051442910915E-3</v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29</v>
      </c>
      <c r="D123" s="29">
        <v>11</v>
      </c>
      <c r="E123" s="34">
        <f t="shared" si="11"/>
        <v>2.1953065859197578E-2</v>
      </c>
      <c r="F123" s="34">
        <f t="shared" si="12"/>
        <v>6.9008782936010038E-3</v>
      </c>
      <c r="G123" s="31">
        <f t="shared" si="13"/>
        <v>-0.62068965517241381</v>
      </c>
      <c r="H123" s="26">
        <f t="shared" si="14"/>
        <v>-1.3626040878122636E-2</v>
      </c>
    </row>
    <row r="124" spans="2:8" s="17" customFormat="1" ht="15" x14ac:dyDescent="0.2">
      <c r="B124" s="3" t="s">
        <v>36</v>
      </c>
      <c r="C124" s="29">
        <v>0</v>
      </c>
      <c r="D124" s="29">
        <v>2</v>
      </c>
      <c r="E124" s="34" t="str">
        <f t="shared" si="11"/>
        <v/>
      </c>
      <c r="F124" s="34">
        <f t="shared" si="12"/>
        <v>1.2547051442910915E-3</v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1</v>
      </c>
      <c r="E125" s="34" t="str">
        <f t="shared" si="11"/>
        <v/>
      </c>
      <c r="F125" s="34">
        <f t="shared" si="12"/>
        <v>6.2735257214554575E-4</v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1</v>
      </c>
      <c r="D126" s="29">
        <v>2</v>
      </c>
      <c r="E126" s="34">
        <f t="shared" si="11"/>
        <v>7.5700227100681302E-4</v>
      </c>
      <c r="F126" s="34">
        <f t="shared" si="12"/>
        <v>1.2547051442910915E-3</v>
      </c>
      <c r="G126" s="31">
        <f t="shared" si="13"/>
        <v>1</v>
      </c>
      <c r="H126" s="26">
        <f t="shared" si="14"/>
        <v>7.5700227100681302E-4</v>
      </c>
    </row>
    <row r="127" spans="2:8" s="17" customFormat="1" ht="30" x14ac:dyDescent="0.2">
      <c r="B127" s="3" t="s">
        <v>256</v>
      </c>
      <c r="C127" s="29">
        <v>5</v>
      </c>
      <c r="D127" s="29">
        <v>16</v>
      </c>
      <c r="E127" s="34">
        <f t="shared" si="11"/>
        <v>3.7850113550340651E-3</v>
      </c>
      <c r="F127" s="34">
        <f t="shared" si="12"/>
        <v>1.0037641154328732E-2</v>
      </c>
      <c r="G127" s="31">
        <f t="shared" si="13"/>
        <v>2.2000000000000002</v>
      </c>
      <c r="H127" s="26">
        <f t="shared" si="14"/>
        <v>8.3270249810749441E-3</v>
      </c>
    </row>
    <row r="128" spans="2:8" s="17" customFormat="1" ht="30" x14ac:dyDescent="0.2">
      <c r="B128" s="3" t="s">
        <v>257</v>
      </c>
      <c r="C128" s="29">
        <v>9</v>
      </c>
      <c r="D128" s="29">
        <v>12</v>
      </c>
      <c r="E128" s="34">
        <f t="shared" si="11"/>
        <v>6.8130204390613172E-3</v>
      </c>
      <c r="F128" s="34">
        <f t="shared" si="12"/>
        <v>7.5282308657465494E-3</v>
      </c>
      <c r="G128" s="31">
        <f t="shared" si="13"/>
        <v>0.33333333333333331</v>
      </c>
      <c r="H128" s="26">
        <f t="shared" si="14"/>
        <v>2.2710068130204391E-3</v>
      </c>
    </row>
    <row r="129" spans="2:8" s="17" customFormat="1" ht="30" x14ac:dyDescent="0.2">
      <c r="B129" s="3" t="s">
        <v>258</v>
      </c>
      <c r="C129" s="29">
        <v>7</v>
      </c>
      <c r="D129" s="29">
        <v>8</v>
      </c>
      <c r="E129" s="34">
        <f t="shared" si="11"/>
        <v>5.2990158970476911E-3</v>
      </c>
      <c r="F129" s="34">
        <f t="shared" si="12"/>
        <v>5.018820577164366E-3</v>
      </c>
      <c r="G129" s="31">
        <f t="shared" si="13"/>
        <v>0.14285714285714285</v>
      </c>
      <c r="H129" s="26">
        <f t="shared" si="14"/>
        <v>7.5700227100681302E-4</v>
      </c>
    </row>
    <row r="130" spans="2:8" s="17" customFormat="1" ht="30" x14ac:dyDescent="0.2">
      <c r="B130" s="3" t="s">
        <v>259</v>
      </c>
      <c r="C130" s="29">
        <v>48</v>
      </c>
      <c r="D130" s="29">
        <v>2</v>
      </c>
      <c r="E130" s="34">
        <f t="shared" si="11"/>
        <v>3.6336109008327025E-2</v>
      </c>
      <c r="F130" s="34">
        <f t="shared" si="12"/>
        <v>1.2547051442910915E-3</v>
      </c>
      <c r="G130" s="31">
        <f t="shared" si="13"/>
        <v>-0.95833333333333337</v>
      </c>
      <c r="H130" s="26">
        <f t="shared" si="14"/>
        <v>-3.4822104466313397E-2</v>
      </c>
    </row>
    <row r="131" spans="2:8" s="17" customFormat="1" ht="30" x14ac:dyDescent="0.2">
      <c r="B131" s="3" t="s">
        <v>260</v>
      </c>
      <c r="C131" s="29">
        <v>72</v>
      </c>
      <c r="D131" s="29">
        <v>65</v>
      </c>
      <c r="E131" s="34">
        <f t="shared" si="11"/>
        <v>5.4504163512490537E-2</v>
      </c>
      <c r="F131" s="34">
        <f t="shared" si="12"/>
        <v>4.0777917189460479E-2</v>
      </c>
      <c r="G131" s="31">
        <f t="shared" si="13"/>
        <v>-9.7222222222222224E-2</v>
      </c>
      <c r="H131" s="26">
        <f t="shared" si="14"/>
        <v>-5.2990158970476911E-3</v>
      </c>
    </row>
    <row r="132" spans="2:8" s="17" customFormat="1" ht="15" x14ac:dyDescent="0.2">
      <c r="B132" s="3" t="s">
        <v>50</v>
      </c>
      <c r="C132" s="29">
        <v>1</v>
      </c>
      <c r="D132" s="29">
        <v>5</v>
      </c>
      <c r="E132" s="34">
        <f t="shared" si="11"/>
        <v>7.5700227100681302E-4</v>
      </c>
      <c r="F132" s="34">
        <f t="shared" si="12"/>
        <v>3.1367628607277291E-3</v>
      </c>
      <c r="G132" s="31">
        <f t="shared" si="13"/>
        <v>4</v>
      </c>
      <c r="H132" s="26">
        <f t="shared" si="14"/>
        <v>3.0280090840272521E-3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8</v>
      </c>
      <c r="D134" s="29">
        <v>16</v>
      </c>
      <c r="E134" s="34">
        <f t="shared" si="11"/>
        <v>6.0560181680545042E-3</v>
      </c>
      <c r="F134" s="34">
        <f t="shared" si="12"/>
        <v>1.0037641154328732E-2</v>
      </c>
      <c r="G134" s="31">
        <f t="shared" si="13"/>
        <v>1</v>
      </c>
      <c r="H134" s="26">
        <f t="shared" si="14"/>
        <v>6.0560181680545042E-3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1</v>
      </c>
      <c r="D136" s="29">
        <v>0</v>
      </c>
      <c r="E136" s="34">
        <f t="shared" ref="E136:E145" si="15">+IF(C136=0,"",C136/C$70)</f>
        <v>7.5700227100681302E-4</v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>
        <f t="shared" ref="H136:H145" si="18">+IF(OR(AND(E136=""),(G136="")),"",E136*G136)</f>
        <v>0</v>
      </c>
    </row>
    <row r="137" spans="2:8" s="17" customFormat="1" ht="15" x14ac:dyDescent="0.2">
      <c r="B137" s="3" t="s">
        <v>41</v>
      </c>
      <c r="C137" s="29">
        <v>13</v>
      </c>
      <c r="D137" s="29">
        <v>11</v>
      </c>
      <c r="E137" s="34">
        <f t="shared" si="15"/>
        <v>9.8410295230885701E-3</v>
      </c>
      <c r="F137" s="34">
        <f t="shared" si="16"/>
        <v>6.9008782936010038E-3</v>
      </c>
      <c r="G137" s="31">
        <f t="shared" si="17"/>
        <v>-0.15384615384615385</v>
      </c>
      <c r="H137" s="26">
        <f t="shared" si="18"/>
        <v>-1.5140045420136263E-3</v>
      </c>
    </row>
    <row r="138" spans="2:8" s="17" customFormat="1" ht="15" x14ac:dyDescent="0.2">
      <c r="B138" s="3" t="s">
        <v>261</v>
      </c>
      <c r="C138" s="29">
        <v>1</v>
      </c>
      <c r="D138" s="29">
        <v>3</v>
      </c>
      <c r="E138" s="34">
        <f t="shared" si="15"/>
        <v>7.5700227100681302E-4</v>
      </c>
      <c r="F138" s="34">
        <f t="shared" si="16"/>
        <v>1.8820577164366374E-3</v>
      </c>
      <c r="G138" s="31">
        <f t="shared" si="17"/>
        <v>2</v>
      </c>
      <c r="H138" s="26">
        <f t="shared" si="18"/>
        <v>1.514004542013626E-3</v>
      </c>
    </row>
    <row r="139" spans="2:8" s="17" customFormat="1" ht="30" x14ac:dyDescent="0.2">
      <c r="B139" s="3" t="s">
        <v>262</v>
      </c>
      <c r="C139" s="29">
        <v>10</v>
      </c>
      <c r="D139" s="29">
        <v>10</v>
      </c>
      <c r="E139" s="34">
        <f t="shared" si="15"/>
        <v>7.5700227100681302E-3</v>
      </c>
      <c r="F139" s="34">
        <f t="shared" si="16"/>
        <v>6.2735257214554582E-3</v>
      </c>
      <c r="G139" s="31">
        <f t="shared" si="17"/>
        <v>0</v>
      </c>
      <c r="H139" s="26">
        <f t="shared" si="18"/>
        <v>0</v>
      </c>
    </row>
    <row r="140" spans="2:8" s="17" customFormat="1" ht="30" x14ac:dyDescent="0.2">
      <c r="B140" s="3" t="s">
        <v>263</v>
      </c>
      <c r="C140" s="29">
        <v>2</v>
      </c>
      <c r="D140" s="29">
        <v>2</v>
      </c>
      <c r="E140" s="34">
        <f t="shared" si="15"/>
        <v>1.514004542013626E-3</v>
      </c>
      <c r="F140" s="34">
        <f t="shared" si="16"/>
        <v>1.2547051442910915E-3</v>
      </c>
      <c r="G140" s="31">
        <f t="shared" si="17"/>
        <v>0</v>
      </c>
      <c r="H140" s="26">
        <f t="shared" si="18"/>
        <v>0</v>
      </c>
    </row>
    <row r="141" spans="2:8" s="17" customFormat="1" ht="15" x14ac:dyDescent="0.2">
      <c r="B141" s="3" t="s">
        <v>48</v>
      </c>
      <c r="C141" s="29">
        <v>3</v>
      </c>
      <c r="D141" s="29">
        <v>1</v>
      </c>
      <c r="E141" s="34">
        <f t="shared" si="15"/>
        <v>2.2710068130204391E-3</v>
      </c>
      <c r="F141" s="34">
        <f t="shared" si="16"/>
        <v>6.2735257214554575E-4</v>
      </c>
      <c r="G141" s="31">
        <f t="shared" si="17"/>
        <v>-0.66666666666666663</v>
      </c>
      <c r="H141" s="26">
        <f t="shared" si="18"/>
        <v>-1.514004542013626E-3</v>
      </c>
    </row>
    <row r="142" spans="2:8" s="17" customFormat="1" ht="15" x14ac:dyDescent="0.2">
      <c r="B142" s="3" t="s">
        <v>264</v>
      </c>
      <c r="C142" s="29">
        <v>3</v>
      </c>
      <c r="D142" s="29">
        <v>6</v>
      </c>
      <c r="E142" s="34">
        <f t="shared" si="15"/>
        <v>2.2710068130204391E-3</v>
      </c>
      <c r="F142" s="34">
        <f t="shared" si="16"/>
        <v>3.7641154328732747E-3</v>
      </c>
      <c r="G142" s="31">
        <f t="shared" si="17"/>
        <v>1</v>
      </c>
      <c r="H142" s="26">
        <f t="shared" si="18"/>
        <v>2.2710068130204391E-3</v>
      </c>
    </row>
    <row r="143" spans="2:8" s="17" customFormat="1" ht="15" x14ac:dyDescent="0.2">
      <c r="B143" s="3" t="s">
        <v>49</v>
      </c>
      <c r="C143" s="29">
        <v>1</v>
      </c>
      <c r="D143" s="29">
        <v>2</v>
      </c>
      <c r="E143" s="34">
        <f t="shared" si="15"/>
        <v>7.5700227100681302E-4</v>
      </c>
      <c r="F143" s="34">
        <f t="shared" si="16"/>
        <v>1.2547051442910915E-3</v>
      </c>
      <c r="G143" s="31">
        <f t="shared" si="17"/>
        <v>1</v>
      </c>
      <c r="H143" s="26">
        <f t="shared" si="18"/>
        <v>7.5700227100681302E-4</v>
      </c>
    </row>
    <row r="144" spans="2:8" s="17" customFormat="1" ht="15" x14ac:dyDescent="0.2">
      <c r="B144" s="3" t="s">
        <v>46</v>
      </c>
      <c r="C144" s="29">
        <v>2</v>
      </c>
      <c r="D144" s="29">
        <v>1</v>
      </c>
      <c r="E144" s="34">
        <f t="shared" si="15"/>
        <v>1.514004542013626E-3</v>
      </c>
      <c r="F144" s="34">
        <f t="shared" si="16"/>
        <v>6.2735257214554575E-4</v>
      </c>
      <c r="G144" s="31">
        <f t="shared" si="17"/>
        <v>-0.5</v>
      </c>
      <c r="H144" s="26">
        <f t="shared" si="18"/>
        <v>-7.5700227100681302E-4</v>
      </c>
    </row>
    <row r="145" spans="2:8" s="17" customFormat="1" ht="15" x14ac:dyDescent="0.2">
      <c r="B145" s="3" t="s">
        <v>47</v>
      </c>
      <c r="C145" s="29">
        <v>1</v>
      </c>
      <c r="D145" s="29">
        <v>0</v>
      </c>
      <c r="E145" s="34">
        <f t="shared" si="15"/>
        <v>7.5700227100681302E-4</v>
      </c>
      <c r="F145" s="34" t="str">
        <f t="shared" si="16"/>
        <v/>
      </c>
      <c r="G145" s="31" t="str">
        <f t="shared" si="17"/>
        <v>0</v>
      </c>
      <c r="H145" s="26">
        <f t="shared" si="18"/>
        <v>0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4826</v>
      </c>
      <c r="D151" s="21">
        <f>SUM(D152:D288)</f>
        <v>5100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5.6775797762121841E-2</v>
      </c>
      <c r="H151" s="22">
        <f>+IF(OR(AND(E151=""),(G151="")),"",E151*G151)</f>
        <v>5.6775797762121841E-2</v>
      </c>
    </row>
    <row r="152" spans="2:8" s="17" customFormat="1" ht="30" x14ac:dyDescent="0.2">
      <c r="B152" s="4" t="s">
        <v>54</v>
      </c>
      <c r="C152" s="29">
        <v>10</v>
      </c>
      <c r="D152" s="29">
        <v>16</v>
      </c>
      <c r="E152" s="34">
        <f>+IF(C152=0,"",C152/C$151)</f>
        <v>2.0721094073767096E-3</v>
      </c>
      <c r="F152" s="34">
        <f>+IF(D152=0,"",D152/D$151)</f>
        <v>3.1372549019607842E-3</v>
      </c>
      <c r="G152" s="31">
        <f>+IF(OR(AND(D152=0),(C152=0)),"0",((D152-C152)/C152))</f>
        <v>0.6</v>
      </c>
      <c r="H152" s="26">
        <f>+IF(OR(AND(E152=""),(G152="")),"",E152*G152)</f>
        <v>1.2432656444260257E-3</v>
      </c>
    </row>
    <row r="153" spans="2:8" s="17" customFormat="1" ht="15" x14ac:dyDescent="0.2">
      <c r="B153" s="4" t="s">
        <v>58</v>
      </c>
      <c r="C153" s="29">
        <v>3</v>
      </c>
      <c r="D153" s="29">
        <v>5</v>
      </c>
      <c r="E153" s="34">
        <f t="shared" ref="E153:E216" si="19">+IF(C153=0,"",C153/C$151)</f>
        <v>6.2163282221301284E-4</v>
      </c>
      <c r="F153" s="34">
        <f t="shared" ref="F153:F216" si="20">+IF(D153=0,"",D153/D$151)</f>
        <v>9.8039215686274508E-4</v>
      </c>
      <c r="G153" s="31">
        <f t="shared" ref="G153:G216" si="21">+IF(OR(AND(D153=0),(C153=0)),"0",((D153-C153)/C153))</f>
        <v>0.66666666666666663</v>
      </c>
      <c r="H153" s="26">
        <f t="shared" ref="H153:H216" si="22">+IF(OR(AND(E153=""),(G153="")),"",E153*G153)</f>
        <v>4.1442188147534188E-4</v>
      </c>
    </row>
    <row r="154" spans="2:8" s="17" customFormat="1" ht="30" x14ac:dyDescent="0.2">
      <c r="B154" s="4" t="s">
        <v>265</v>
      </c>
      <c r="C154" s="29">
        <v>3</v>
      </c>
      <c r="D154" s="29">
        <v>5</v>
      </c>
      <c r="E154" s="34">
        <f t="shared" si="19"/>
        <v>6.2163282221301284E-4</v>
      </c>
      <c r="F154" s="34">
        <f t="shared" si="20"/>
        <v>9.8039215686274508E-4</v>
      </c>
      <c r="G154" s="31">
        <f t="shared" si="21"/>
        <v>0.66666666666666663</v>
      </c>
      <c r="H154" s="26">
        <f t="shared" si="22"/>
        <v>4.1442188147534188E-4</v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14</v>
      </c>
      <c r="D156" s="29">
        <v>30</v>
      </c>
      <c r="E156" s="34">
        <f t="shared" si="19"/>
        <v>2.9009531703273932E-3</v>
      </c>
      <c r="F156" s="34">
        <f t="shared" si="20"/>
        <v>5.8823529411764705E-3</v>
      </c>
      <c r="G156" s="31">
        <f t="shared" si="21"/>
        <v>1.1428571428571428</v>
      </c>
      <c r="H156" s="26">
        <f t="shared" si="22"/>
        <v>3.315375051802735E-3</v>
      </c>
    </row>
    <row r="157" spans="2:8" s="17" customFormat="1" ht="15" x14ac:dyDescent="0.2">
      <c r="B157" s="4" t="s">
        <v>53</v>
      </c>
      <c r="C157" s="29">
        <v>396</v>
      </c>
      <c r="D157" s="29">
        <v>1042</v>
      </c>
      <c r="E157" s="34">
        <f t="shared" si="19"/>
        <v>8.2055532532117698E-2</v>
      </c>
      <c r="F157" s="34">
        <f t="shared" si="20"/>
        <v>0.20431372549019608</v>
      </c>
      <c r="G157" s="31">
        <f t="shared" si="21"/>
        <v>1.6313131313131313</v>
      </c>
      <c r="H157" s="26">
        <f t="shared" si="22"/>
        <v>0.13385826771653545</v>
      </c>
    </row>
    <row r="158" spans="2:8" s="17" customFormat="1" ht="15" x14ac:dyDescent="0.2">
      <c r="B158" s="4" t="s">
        <v>59</v>
      </c>
      <c r="C158" s="29">
        <v>58</v>
      </c>
      <c r="D158" s="29">
        <v>6</v>
      </c>
      <c r="E158" s="34">
        <f t="shared" si="19"/>
        <v>1.2018234562784915E-2</v>
      </c>
      <c r="F158" s="34">
        <f t="shared" si="20"/>
        <v>1.176470588235294E-3</v>
      </c>
      <c r="G158" s="31">
        <f t="shared" si="21"/>
        <v>-0.89655172413793105</v>
      </c>
      <c r="H158" s="26">
        <f t="shared" si="22"/>
        <v>-1.077496891835889E-2</v>
      </c>
    </row>
    <row r="159" spans="2:8" s="17" customFormat="1" ht="15" x14ac:dyDescent="0.2">
      <c r="B159" s="4" t="s">
        <v>268</v>
      </c>
      <c r="C159" s="29">
        <v>30</v>
      </c>
      <c r="D159" s="29">
        <v>38</v>
      </c>
      <c r="E159" s="34">
        <f t="shared" si="19"/>
        <v>6.2163282221301287E-3</v>
      </c>
      <c r="F159" s="34">
        <f t="shared" si="20"/>
        <v>7.4509803921568628E-3</v>
      </c>
      <c r="G159" s="31">
        <f t="shared" si="21"/>
        <v>0.26666666666666666</v>
      </c>
      <c r="H159" s="26">
        <f t="shared" si="22"/>
        <v>1.6576875259013675E-3</v>
      </c>
    </row>
    <row r="160" spans="2:8" s="17" customFormat="1" ht="15" x14ac:dyDescent="0.2">
      <c r="B160" s="4" t="s">
        <v>55</v>
      </c>
      <c r="C160" s="29">
        <v>12</v>
      </c>
      <c r="D160" s="29">
        <v>12</v>
      </c>
      <c r="E160" s="34">
        <f t="shared" si="19"/>
        <v>2.4865312888520514E-3</v>
      </c>
      <c r="F160" s="34">
        <f t="shared" si="20"/>
        <v>2.352941176470588E-3</v>
      </c>
      <c r="G160" s="31">
        <f t="shared" si="21"/>
        <v>0</v>
      </c>
      <c r="H160" s="26">
        <f t="shared" si="22"/>
        <v>0</v>
      </c>
    </row>
    <row r="161" spans="2:8" s="17" customFormat="1" ht="15" x14ac:dyDescent="0.2">
      <c r="B161" s="4" t="s">
        <v>51</v>
      </c>
      <c r="C161" s="29">
        <v>10</v>
      </c>
      <c r="D161" s="29">
        <v>4</v>
      </c>
      <c r="E161" s="34">
        <f t="shared" si="19"/>
        <v>2.0721094073767096E-3</v>
      </c>
      <c r="F161" s="34">
        <f t="shared" si="20"/>
        <v>7.8431372549019605E-4</v>
      </c>
      <c r="G161" s="31">
        <f t="shared" si="21"/>
        <v>-0.6</v>
      </c>
      <c r="H161" s="26">
        <f t="shared" si="22"/>
        <v>-1.2432656444260257E-3</v>
      </c>
    </row>
    <row r="162" spans="2:8" s="17" customFormat="1" ht="30" x14ac:dyDescent="0.2">
      <c r="B162" s="4" t="s">
        <v>269</v>
      </c>
      <c r="C162" s="29">
        <v>1</v>
      </c>
      <c r="D162" s="29">
        <v>0</v>
      </c>
      <c r="E162" s="34">
        <f t="shared" si="19"/>
        <v>2.0721094073767094E-4</v>
      </c>
      <c r="F162" s="34" t="str">
        <f t="shared" si="20"/>
        <v/>
      </c>
      <c r="G162" s="31" t="str">
        <f t="shared" si="21"/>
        <v>0</v>
      </c>
      <c r="H162" s="26">
        <f t="shared" si="22"/>
        <v>0</v>
      </c>
    </row>
    <row r="163" spans="2:8" s="17" customFormat="1" ht="15" x14ac:dyDescent="0.2">
      <c r="B163" s="4" t="s">
        <v>61</v>
      </c>
      <c r="C163" s="29">
        <v>11</v>
      </c>
      <c r="D163" s="29">
        <v>18</v>
      </c>
      <c r="E163" s="34">
        <f t="shared" si="19"/>
        <v>2.2793203481143802E-3</v>
      </c>
      <c r="F163" s="34">
        <f t="shared" si="20"/>
        <v>3.5294117647058825E-3</v>
      </c>
      <c r="G163" s="31">
        <f t="shared" si="21"/>
        <v>0.63636363636363635</v>
      </c>
      <c r="H163" s="26">
        <f t="shared" si="22"/>
        <v>1.4504765851636966E-3</v>
      </c>
    </row>
    <row r="164" spans="2:8" s="17" customFormat="1" ht="15" x14ac:dyDescent="0.2">
      <c r="B164" s="4" t="s">
        <v>56</v>
      </c>
      <c r="C164" s="29">
        <v>3</v>
      </c>
      <c r="D164" s="29">
        <v>2</v>
      </c>
      <c r="E164" s="34">
        <f t="shared" si="19"/>
        <v>6.2163282221301284E-4</v>
      </c>
      <c r="F164" s="34">
        <f t="shared" si="20"/>
        <v>3.9215686274509802E-4</v>
      </c>
      <c r="G164" s="31">
        <f t="shared" si="21"/>
        <v>-0.33333333333333331</v>
      </c>
      <c r="H164" s="26">
        <f t="shared" si="22"/>
        <v>-2.0721094073767094E-4</v>
      </c>
    </row>
    <row r="165" spans="2:8" s="17" customFormat="1" ht="15" x14ac:dyDescent="0.2">
      <c r="B165" s="4" t="s">
        <v>57</v>
      </c>
      <c r="C165" s="29">
        <v>229</v>
      </c>
      <c r="D165" s="29">
        <v>236</v>
      </c>
      <c r="E165" s="34">
        <f t="shared" si="19"/>
        <v>4.745130542892665E-2</v>
      </c>
      <c r="F165" s="34">
        <f t="shared" si="20"/>
        <v>4.6274509803921567E-2</v>
      </c>
      <c r="G165" s="31">
        <f t="shared" si="21"/>
        <v>3.0567685589519649E-2</v>
      </c>
      <c r="H165" s="26">
        <f t="shared" si="22"/>
        <v>1.4504765851636966E-3</v>
      </c>
    </row>
    <row r="166" spans="2:8" s="17" customFormat="1" ht="15" x14ac:dyDescent="0.2">
      <c r="B166" s="4" t="s">
        <v>270</v>
      </c>
      <c r="C166" s="29">
        <v>15</v>
      </c>
      <c r="D166" s="29">
        <v>40</v>
      </c>
      <c r="E166" s="34">
        <f t="shared" si="19"/>
        <v>3.1081641110650643E-3</v>
      </c>
      <c r="F166" s="34">
        <f t="shared" si="20"/>
        <v>7.8431372549019607E-3</v>
      </c>
      <c r="G166" s="31">
        <f t="shared" si="21"/>
        <v>1.6666666666666667</v>
      </c>
      <c r="H166" s="26">
        <f t="shared" si="22"/>
        <v>5.1802735184417739E-3</v>
      </c>
    </row>
    <row r="167" spans="2:8" s="17" customFormat="1" ht="15" x14ac:dyDescent="0.2">
      <c r="B167" s="4" t="s">
        <v>52</v>
      </c>
      <c r="C167" s="29">
        <v>1</v>
      </c>
      <c r="D167" s="29">
        <v>2</v>
      </c>
      <c r="E167" s="34">
        <f t="shared" si="19"/>
        <v>2.0721094073767094E-4</v>
      </c>
      <c r="F167" s="34">
        <f t="shared" si="20"/>
        <v>3.9215686274509802E-4</v>
      </c>
      <c r="G167" s="31">
        <f t="shared" si="21"/>
        <v>1</v>
      </c>
      <c r="H167" s="26">
        <f t="shared" si="22"/>
        <v>2.0721094073767094E-4</v>
      </c>
    </row>
    <row r="168" spans="2:8" s="17" customFormat="1" ht="15" x14ac:dyDescent="0.2">
      <c r="B168" s="4" t="s">
        <v>60</v>
      </c>
      <c r="C168" s="29">
        <v>1</v>
      </c>
      <c r="D168" s="29">
        <v>0</v>
      </c>
      <c r="E168" s="34">
        <f t="shared" si="19"/>
        <v>2.0721094073767094E-4</v>
      </c>
      <c r="F168" s="34" t="str">
        <f t="shared" si="20"/>
        <v/>
      </c>
      <c r="G168" s="31" t="str">
        <f t="shared" si="21"/>
        <v>0</v>
      </c>
      <c r="H168" s="26">
        <f t="shared" si="22"/>
        <v>0</v>
      </c>
    </row>
    <row r="169" spans="2:8" s="17" customFormat="1" ht="15" x14ac:dyDescent="0.2">
      <c r="B169" s="4" t="s">
        <v>271</v>
      </c>
      <c r="C169" s="29">
        <v>47</v>
      </c>
      <c r="D169" s="29">
        <v>137</v>
      </c>
      <c r="E169" s="34">
        <f t="shared" si="19"/>
        <v>9.7389142146705344E-3</v>
      </c>
      <c r="F169" s="34">
        <f t="shared" si="20"/>
        <v>2.6862745098039216E-2</v>
      </c>
      <c r="G169" s="31">
        <f t="shared" si="21"/>
        <v>1.9148936170212767</v>
      </c>
      <c r="H169" s="26">
        <f t="shared" si="22"/>
        <v>1.8648984666390384E-2</v>
      </c>
    </row>
    <row r="170" spans="2:8" s="17" customFormat="1" ht="15" x14ac:dyDescent="0.2">
      <c r="B170" s="4" t="s">
        <v>272</v>
      </c>
      <c r="C170" s="29">
        <v>3</v>
      </c>
      <c r="D170" s="29">
        <v>10</v>
      </c>
      <c r="E170" s="34">
        <f t="shared" si="19"/>
        <v>6.2163282221301284E-4</v>
      </c>
      <c r="F170" s="34">
        <f t="shared" si="20"/>
        <v>1.9607843137254902E-3</v>
      </c>
      <c r="G170" s="31">
        <f t="shared" si="21"/>
        <v>2.3333333333333335</v>
      </c>
      <c r="H170" s="26">
        <f t="shared" si="22"/>
        <v>1.4504765851636968E-3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3</v>
      </c>
      <c r="E172" s="34" t="str">
        <f t="shared" si="19"/>
        <v/>
      </c>
      <c r="F172" s="34">
        <f t="shared" si="20"/>
        <v>5.8823529411764701E-4</v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6</v>
      </c>
      <c r="D173" s="29">
        <v>262</v>
      </c>
      <c r="E173" s="34">
        <f t="shared" si="19"/>
        <v>1.2432656444260257E-3</v>
      </c>
      <c r="F173" s="34">
        <f t="shared" si="20"/>
        <v>5.1372549019607847E-2</v>
      </c>
      <c r="G173" s="31">
        <f t="shared" si="21"/>
        <v>42.666666666666664</v>
      </c>
      <c r="H173" s="26">
        <f t="shared" si="22"/>
        <v>5.304600082884376E-2</v>
      </c>
    </row>
    <row r="174" spans="2:8" s="17" customFormat="1" ht="15" x14ac:dyDescent="0.2">
      <c r="B174" s="4" t="s">
        <v>276</v>
      </c>
      <c r="C174" s="29">
        <v>9</v>
      </c>
      <c r="D174" s="29">
        <v>153</v>
      </c>
      <c r="E174" s="34">
        <f t="shared" si="19"/>
        <v>1.8648984666390386E-3</v>
      </c>
      <c r="F174" s="34">
        <f t="shared" si="20"/>
        <v>0.03</v>
      </c>
      <c r="G174" s="31">
        <f t="shared" si="21"/>
        <v>16</v>
      </c>
      <c r="H174" s="26">
        <f t="shared" si="22"/>
        <v>2.9838375466224618E-2</v>
      </c>
    </row>
    <row r="175" spans="2:8" s="17" customFormat="1" ht="15" x14ac:dyDescent="0.2">
      <c r="B175" s="4" t="s">
        <v>277</v>
      </c>
      <c r="C175" s="29">
        <v>18</v>
      </c>
      <c r="D175" s="29">
        <v>25</v>
      </c>
      <c r="E175" s="34">
        <f t="shared" si="19"/>
        <v>3.7297969332780773E-3</v>
      </c>
      <c r="F175" s="34">
        <f t="shared" si="20"/>
        <v>4.9019607843137254E-3</v>
      </c>
      <c r="G175" s="31">
        <f t="shared" si="21"/>
        <v>0.3888888888888889</v>
      </c>
      <c r="H175" s="26">
        <f t="shared" si="22"/>
        <v>1.4504765851636968E-3</v>
      </c>
    </row>
    <row r="176" spans="2:8" s="17" customFormat="1" ht="15" x14ac:dyDescent="0.2">
      <c r="B176" s="4" t="s">
        <v>278</v>
      </c>
      <c r="C176" s="29">
        <v>70</v>
      </c>
      <c r="D176" s="29">
        <v>83</v>
      </c>
      <c r="E176" s="34">
        <f t="shared" si="19"/>
        <v>1.4504765851636967E-2</v>
      </c>
      <c r="F176" s="34">
        <f t="shared" si="20"/>
        <v>1.6274509803921568E-2</v>
      </c>
      <c r="G176" s="31">
        <f t="shared" si="21"/>
        <v>0.18571428571428572</v>
      </c>
      <c r="H176" s="26">
        <f t="shared" si="22"/>
        <v>2.6937422295897225E-3</v>
      </c>
    </row>
    <row r="177" spans="2:8" s="17" customFormat="1" ht="15" x14ac:dyDescent="0.2">
      <c r="B177" s="4" t="s">
        <v>279</v>
      </c>
      <c r="C177" s="29">
        <v>27</v>
      </c>
      <c r="D177" s="29">
        <v>29</v>
      </c>
      <c r="E177" s="34">
        <f t="shared" si="19"/>
        <v>5.5946953999171153E-3</v>
      </c>
      <c r="F177" s="34">
        <f t="shared" si="20"/>
        <v>5.6862745098039211E-3</v>
      </c>
      <c r="G177" s="31">
        <f t="shared" si="21"/>
        <v>7.407407407407407E-2</v>
      </c>
      <c r="H177" s="26">
        <f t="shared" si="22"/>
        <v>4.1442188147534182E-4</v>
      </c>
    </row>
    <row r="178" spans="2:8" s="17" customFormat="1" ht="15" x14ac:dyDescent="0.2">
      <c r="B178" s="4" t="s">
        <v>280</v>
      </c>
      <c r="C178" s="29">
        <v>22</v>
      </c>
      <c r="D178" s="29">
        <v>44</v>
      </c>
      <c r="E178" s="34">
        <f t="shared" si="19"/>
        <v>4.5586406962287605E-3</v>
      </c>
      <c r="F178" s="34">
        <f t="shared" si="20"/>
        <v>8.6274509803921564E-3</v>
      </c>
      <c r="G178" s="31">
        <f t="shared" si="21"/>
        <v>1</v>
      </c>
      <c r="H178" s="26">
        <f t="shared" si="22"/>
        <v>4.5586406962287605E-3</v>
      </c>
    </row>
    <row r="179" spans="2:8" s="17" customFormat="1" ht="15" x14ac:dyDescent="0.2">
      <c r="B179" s="4" t="s">
        <v>281</v>
      </c>
      <c r="C179" s="29">
        <v>11</v>
      </c>
      <c r="D179" s="29">
        <v>14</v>
      </c>
      <c r="E179" s="34">
        <f t="shared" si="19"/>
        <v>2.2793203481143802E-3</v>
      </c>
      <c r="F179" s="34">
        <f t="shared" si="20"/>
        <v>2.7450980392156863E-3</v>
      </c>
      <c r="G179" s="31">
        <f t="shared" si="21"/>
        <v>0.27272727272727271</v>
      </c>
      <c r="H179" s="26">
        <f t="shared" si="22"/>
        <v>6.2163282221301274E-4</v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2</v>
      </c>
      <c r="D181" s="29">
        <v>4</v>
      </c>
      <c r="E181" s="34">
        <f t="shared" si="19"/>
        <v>4.1442188147534188E-4</v>
      </c>
      <c r="F181" s="34">
        <f t="shared" si="20"/>
        <v>7.8431372549019605E-4</v>
      </c>
      <c r="G181" s="31">
        <f t="shared" si="21"/>
        <v>1</v>
      </c>
      <c r="H181" s="26">
        <f t="shared" si="22"/>
        <v>4.1442188147534188E-4</v>
      </c>
    </row>
    <row r="182" spans="2:8" s="17" customFormat="1" ht="15" x14ac:dyDescent="0.2">
      <c r="B182" s="4" t="s">
        <v>284</v>
      </c>
      <c r="C182" s="29">
        <v>37</v>
      </c>
      <c r="D182" s="29">
        <v>23</v>
      </c>
      <c r="E182" s="34">
        <f t="shared" si="19"/>
        <v>7.6668048072938248E-3</v>
      </c>
      <c r="F182" s="34">
        <f t="shared" si="20"/>
        <v>4.5098039215686276E-3</v>
      </c>
      <c r="G182" s="31">
        <f t="shared" si="21"/>
        <v>-0.3783783783783784</v>
      </c>
      <c r="H182" s="26">
        <f t="shared" si="22"/>
        <v>-2.9009531703273932E-3</v>
      </c>
    </row>
    <row r="183" spans="2:8" s="17" customFormat="1" ht="15" x14ac:dyDescent="0.2">
      <c r="B183" s="4" t="s">
        <v>285</v>
      </c>
      <c r="C183" s="29">
        <v>10</v>
      </c>
      <c r="D183" s="29">
        <v>126</v>
      </c>
      <c r="E183" s="34">
        <f t="shared" si="19"/>
        <v>2.0721094073767096E-3</v>
      </c>
      <c r="F183" s="34">
        <f t="shared" si="20"/>
        <v>2.4705882352941175E-2</v>
      </c>
      <c r="G183" s="31">
        <f t="shared" si="21"/>
        <v>11.6</v>
      </c>
      <c r="H183" s="26">
        <f t="shared" si="22"/>
        <v>2.403646912556983E-2</v>
      </c>
    </row>
    <row r="184" spans="2:8" s="17" customFormat="1" ht="15" x14ac:dyDescent="0.2">
      <c r="B184" s="4" t="s">
        <v>286</v>
      </c>
      <c r="C184" s="29">
        <v>4</v>
      </c>
      <c r="D184" s="29">
        <v>2</v>
      </c>
      <c r="E184" s="34">
        <f t="shared" si="19"/>
        <v>8.2884376295068376E-4</v>
      </c>
      <c r="F184" s="34">
        <f t="shared" si="20"/>
        <v>3.9215686274509802E-4</v>
      </c>
      <c r="G184" s="31">
        <f t="shared" si="21"/>
        <v>-0.5</v>
      </c>
      <c r="H184" s="26">
        <f t="shared" si="22"/>
        <v>-4.1442188147534188E-4</v>
      </c>
    </row>
    <row r="185" spans="2:8" s="17" customFormat="1" ht="15" x14ac:dyDescent="0.2">
      <c r="B185" s="4" t="s">
        <v>62</v>
      </c>
      <c r="C185" s="29">
        <v>2</v>
      </c>
      <c r="D185" s="29">
        <v>1</v>
      </c>
      <c r="E185" s="34">
        <f t="shared" si="19"/>
        <v>4.1442188147534188E-4</v>
      </c>
      <c r="F185" s="34">
        <f t="shared" si="20"/>
        <v>1.9607843137254901E-4</v>
      </c>
      <c r="G185" s="31">
        <f t="shared" si="21"/>
        <v>-0.5</v>
      </c>
      <c r="H185" s="26">
        <f t="shared" si="22"/>
        <v>-2.0721094073767094E-4</v>
      </c>
    </row>
    <row r="186" spans="2:8" s="17" customFormat="1" ht="30" x14ac:dyDescent="0.2">
      <c r="B186" s="4" t="s">
        <v>63</v>
      </c>
      <c r="C186" s="29">
        <v>46</v>
      </c>
      <c r="D186" s="29">
        <v>314</v>
      </c>
      <c r="E186" s="34">
        <f t="shared" si="19"/>
        <v>9.5317032739328632E-3</v>
      </c>
      <c r="F186" s="34">
        <f t="shared" si="20"/>
        <v>6.1568627450980393E-2</v>
      </c>
      <c r="G186" s="31">
        <f t="shared" si="21"/>
        <v>5.8260869565217392</v>
      </c>
      <c r="H186" s="26">
        <f t="shared" si="22"/>
        <v>5.5532532117695814E-2</v>
      </c>
    </row>
    <row r="187" spans="2:8" s="17" customFormat="1" ht="15" x14ac:dyDescent="0.2">
      <c r="B187" s="4" t="s">
        <v>287</v>
      </c>
      <c r="C187" s="29">
        <v>1</v>
      </c>
      <c r="D187" s="29">
        <v>7</v>
      </c>
      <c r="E187" s="34">
        <f t="shared" si="19"/>
        <v>2.0721094073767094E-4</v>
      </c>
      <c r="F187" s="34">
        <f t="shared" si="20"/>
        <v>1.3725490196078432E-3</v>
      </c>
      <c r="G187" s="31">
        <f t="shared" si="21"/>
        <v>6</v>
      </c>
      <c r="H187" s="26">
        <f t="shared" si="22"/>
        <v>1.2432656444260257E-3</v>
      </c>
    </row>
    <row r="188" spans="2:8" s="17" customFormat="1" ht="30" x14ac:dyDescent="0.2">
      <c r="B188" s="4" t="s">
        <v>288</v>
      </c>
      <c r="C188" s="29">
        <v>1</v>
      </c>
      <c r="D188" s="29">
        <v>2</v>
      </c>
      <c r="E188" s="34">
        <f t="shared" si="19"/>
        <v>2.0721094073767094E-4</v>
      </c>
      <c r="F188" s="34">
        <f t="shared" si="20"/>
        <v>3.9215686274509802E-4</v>
      </c>
      <c r="G188" s="31">
        <f t="shared" si="21"/>
        <v>1</v>
      </c>
      <c r="H188" s="26">
        <f t="shared" si="22"/>
        <v>2.0721094073767094E-4</v>
      </c>
    </row>
    <row r="189" spans="2:8" s="17" customFormat="1" ht="30" x14ac:dyDescent="0.2">
      <c r="B189" s="4" t="s">
        <v>289</v>
      </c>
      <c r="C189" s="29">
        <v>0</v>
      </c>
      <c r="D189" s="29">
        <v>3</v>
      </c>
      <c r="E189" s="34" t="str">
        <f t="shared" si="19"/>
        <v/>
      </c>
      <c r="F189" s="34">
        <f t="shared" si="20"/>
        <v>5.8823529411764701E-4</v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2</v>
      </c>
      <c r="E190" s="34" t="str">
        <f t="shared" si="19"/>
        <v/>
      </c>
      <c r="F190" s="34">
        <f t="shared" si="20"/>
        <v>3.9215686274509802E-4</v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1</v>
      </c>
      <c r="D193" s="29">
        <v>16</v>
      </c>
      <c r="E193" s="34">
        <f t="shared" si="19"/>
        <v>2.0721094073767094E-4</v>
      </c>
      <c r="F193" s="34">
        <f t="shared" si="20"/>
        <v>3.1372549019607842E-3</v>
      </c>
      <c r="G193" s="31">
        <f t="shared" si="21"/>
        <v>15</v>
      </c>
      <c r="H193" s="26">
        <f t="shared" si="22"/>
        <v>3.1081641110650639E-3</v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2</v>
      </c>
      <c r="D195" s="29">
        <v>6</v>
      </c>
      <c r="E195" s="34">
        <f t="shared" si="19"/>
        <v>4.1442188147534188E-4</v>
      </c>
      <c r="F195" s="34">
        <f t="shared" si="20"/>
        <v>1.176470588235294E-3</v>
      </c>
      <c r="G195" s="31">
        <f t="shared" si="21"/>
        <v>2</v>
      </c>
      <c r="H195" s="26">
        <f t="shared" si="22"/>
        <v>8.2884376295068376E-4</v>
      </c>
    </row>
    <row r="196" spans="2:8" s="17" customFormat="1" ht="15" x14ac:dyDescent="0.2">
      <c r="B196" s="4" t="s">
        <v>293</v>
      </c>
      <c r="C196" s="29">
        <v>170</v>
      </c>
      <c r="D196" s="29">
        <v>398</v>
      </c>
      <c r="E196" s="34">
        <f t="shared" si="19"/>
        <v>3.5225859925404064E-2</v>
      </c>
      <c r="F196" s="34">
        <f t="shared" si="20"/>
        <v>7.8039215686274505E-2</v>
      </c>
      <c r="G196" s="31">
        <f t="shared" si="21"/>
        <v>1.3411764705882352</v>
      </c>
      <c r="H196" s="26">
        <f t="shared" si="22"/>
        <v>4.7244094488188976E-2</v>
      </c>
    </row>
    <row r="197" spans="2:8" s="17" customFormat="1" ht="15" x14ac:dyDescent="0.2">
      <c r="B197" s="4" t="s">
        <v>294</v>
      </c>
      <c r="C197" s="29">
        <v>0</v>
      </c>
      <c r="D197" s="29">
        <v>3</v>
      </c>
      <c r="E197" s="34" t="str">
        <f t="shared" si="19"/>
        <v/>
      </c>
      <c r="F197" s="34">
        <f t="shared" si="20"/>
        <v>5.8823529411764701E-4</v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1</v>
      </c>
      <c r="E200" s="34" t="str">
        <f t="shared" si="19"/>
        <v/>
      </c>
      <c r="F200" s="34">
        <f t="shared" si="20"/>
        <v>1.9607843137254901E-4</v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2</v>
      </c>
      <c r="E201" s="34" t="str">
        <f t="shared" si="19"/>
        <v/>
      </c>
      <c r="F201" s="34">
        <f t="shared" si="20"/>
        <v>3.9215686274509802E-4</v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1</v>
      </c>
      <c r="E202" s="34" t="str">
        <f t="shared" si="19"/>
        <v/>
      </c>
      <c r="F202" s="34">
        <f t="shared" si="20"/>
        <v>1.9607843137254901E-4</v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3</v>
      </c>
      <c r="D203" s="29">
        <v>2</v>
      </c>
      <c r="E203" s="34">
        <f t="shared" si="19"/>
        <v>6.2163282221301284E-4</v>
      </c>
      <c r="F203" s="34">
        <f t="shared" si="20"/>
        <v>3.9215686274509802E-4</v>
      </c>
      <c r="G203" s="31">
        <f t="shared" si="21"/>
        <v>-0.33333333333333331</v>
      </c>
      <c r="H203" s="26">
        <f t="shared" si="22"/>
        <v>-2.0721094073767094E-4</v>
      </c>
    </row>
    <row r="204" spans="2:8" s="17" customFormat="1" ht="15" x14ac:dyDescent="0.2">
      <c r="B204" s="4" t="s">
        <v>300</v>
      </c>
      <c r="C204" s="29">
        <v>1</v>
      </c>
      <c r="D204" s="29">
        <v>0</v>
      </c>
      <c r="E204" s="34">
        <f t="shared" si="19"/>
        <v>2.0721094073767094E-4</v>
      </c>
      <c r="F204" s="34" t="str">
        <f t="shared" si="20"/>
        <v/>
      </c>
      <c r="G204" s="31" t="str">
        <f t="shared" si="21"/>
        <v>0</v>
      </c>
      <c r="H204" s="26">
        <f t="shared" si="22"/>
        <v>0</v>
      </c>
    </row>
    <row r="205" spans="2:8" s="17" customFormat="1" ht="15" x14ac:dyDescent="0.2">
      <c r="B205" s="4" t="s">
        <v>66</v>
      </c>
      <c r="C205" s="29">
        <v>1</v>
      </c>
      <c r="D205" s="29">
        <v>4</v>
      </c>
      <c r="E205" s="34">
        <f t="shared" si="19"/>
        <v>2.0721094073767094E-4</v>
      </c>
      <c r="F205" s="34">
        <f t="shared" si="20"/>
        <v>7.8431372549019605E-4</v>
      </c>
      <c r="G205" s="31">
        <f t="shared" si="21"/>
        <v>3</v>
      </c>
      <c r="H205" s="26">
        <f t="shared" si="22"/>
        <v>6.2163282221301284E-4</v>
      </c>
    </row>
    <row r="206" spans="2:8" s="17" customFormat="1" ht="30" x14ac:dyDescent="0.2">
      <c r="B206" s="4" t="s">
        <v>301</v>
      </c>
      <c r="C206" s="29">
        <v>0</v>
      </c>
      <c r="D206" s="29">
        <v>6</v>
      </c>
      <c r="E206" s="34" t="str">
        <f t="shared" si="19"/>
        <v/>
      </c>
      <c r="F206" s="34">
        <f t="shared" si="20"/>
        <v>1.176470588235294E-3</v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22</v>
      </c>
      <c r="D208" s="29">
        <v>44</v>
      </c>
      <c r="E208" s="34">
        <f t="shared" si="19"/>
        <v>4.5586406962287605E-3</v>
      </c>
      <c r="F208" s="34">
        <f t="shared" si="20"/>
        <v>8.6274509803921564E-3</v>
      </c>
      <c r="G208" s="31">
        <f t="shared" si="21"/>
        <v>1</v>
      </c>
      <c r="H208" s="26">
        <f t="shared" si="22"/>
        <v>4.5586406962287605E-3</v>
      </c>
    </row>
    <row r="209" spans="2:8" s="17" customFormat="1" ht="15" x14ac:dyDescent="0.2">
      <c r="B209" s="4" t="s">
        <v>71</v>
      </c>
      <c r="C209" s="29">
        <v>5</v>
      </c>
      <c r="D209" s="29">
        <v>2</v>
      </c>
      <c r="E209" s="34">
        <f t="shared" si="19"/>
        <v>1.0360547036883548E-3</v>
      </c>
      <c r="F209" s="34">
        <f t="shared" si="20"/>
        <v>3.9215686274509802E-4</v>
      </c>
      <c r="G209" s="31">
        <f t="shared" si="21"/>
        <v>-0.6</v>
      </c>
      <c r="H209" s="26">
        <f t="shared" si="22"/>
        <v>-6.2163282221301284E-4</v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1</v>
      </c>
      <c r="D211" s="29">
        <v>2</v>
      </c>
      <c r="E211" s="34">
        <f t="shared" si="19"/>
        <v>2.0721094073767094E-4</v>
      </c>
      <c r="F211" s="34">
        <f t="shared" si="20"/>
        <v>3.9215686274509802E-4</v>
      </c>
      <c r="G211" s="31">
        <f t="shared" si="21"/>
        <v>1</v>
      </c>
      <c r="H211" s="26">
        <f t="shared" si="22"/>
        <v>2.0721094073767094E-4</v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15</v>
      </c>
      <c r="D213" s="29">
        <v>13</v>
      </c>
      <c r="E213" s="34">
        <f t="shared" si="19"/>
        <v>3.1081641110650643E-3</v>
      </c>
      <c r="F213" s="34">
        <f t="shared" si="20"/>
        <v>2.5490196078431374E-3</v>
      </c>
      <c r="G213" s="31">
        <f t="shared" si="21"/>
        <v>-0.13333333333333333</v>
      </c>
      <c r="H213" s="26">
        <f t="shared" si="22"/>
        <v>-4.1442188147534188E-4</v>
      </c>
    </row>
    <row r="214" spans="2:8" s="17" customFormat="1" ht="15" x14ac:dyDescent="0.2">
      <c r="B214" s="4" t="s">
        <v>70</v>
      </c>
      <c r="C214" s="29">
        <v>43</v>
      </c>
      <c r="D214" s="29">
        <v>23</v>
      </c>
      <c r="E214" s="34">
        <f t="shared" si="19"/>
        <v>8.9100704517198516E-3</v>
      </c>
      <c r="F214" s="34">
        <f t="shared" si="20"/>
        <v>4.5098039215686276E-3</v>
      </c>
      <c r="G214" s="31">
        <f t="shared" si="21"/>
        <v>-0.46511627906976744</v>
      </c>
      <c r="H214" s="26">
        <f t="shared" si="22"/>
        <v>-4.1442188147534191E-3</v>
      </c>
    </row>
    <row r="215" spans="2:8" s="17" customFormat="1" ht="30" x14ac:dyDescent="0.2">
      <c r="B215" s="4" t="s">
        <v>303</v>
      </c>
      <c r="C215" s="29">
        <v>0</v>
      </c>
      <c r="D215" s="29">
        <v>2</v>
      </c>
      <c r="E215" s="34" t="str">
        <f t="shared" si="19"/>
        <v/>
      </c>
      <c r="F215" s="34">
        <f t="shared" si="20"/>
        <v>3.9215686274509802E-4</v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11</v>
      </c>
      <c r="D216" s="29">
        <v>19</v>
      </c>
      <c r="E216" s="34">
        <f t="shared" si="19"/>
        <v>2.2793203481143802E-3</v>
      </c>
      <c r="F216" s="34">
        <f t="shared" si="20"/>
        <v>3.7254901960784314E-3</v>
      </c>
      <c r="G216" s="31">
        <f t="shared" si="21"/>
        <v>0.72727272727272729</v>
      </c>
      <c r="H216" s="26">
        <f t="shared" si="22"/>
        <v>1.6576875259013675E-3</v>
      </c>
    </row>
    <row r="217" spans="2:8" s="17" customFormat="1" ht="30" x14ac:dyDescent="0.2">
      <c r="B217" s="4" t="s">
        <v>469</v>
      </c>
      <c r="C217" s="29">
        <v>0</v>
      </c>
      <c r="D217" s="29">
        <v>2</v>
      </c>
      <c r="E217" s="34" t="str">
        <f t="shared" ref="E217:E280" si="23">+IF(C217=0,"",C217/C$151)</f>
        <v/>
      </c>
      <c r="F217" s="34">
        <f t="shared" ref="F217:F280" si="24">+IF(D217=0,"",D217/D$151)</f>
        <v>3.9215686274509802E-4</v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3</v>
      </c>
      <c r="D218" s="29">
        <v>4</v>
      </c>
      <c r="E218" s="34">
        <f t="shared" si="23"/>
        <v>6.2163282221301284E-4</v>
      </c>
      <c r="F218" s="34">
        <f t="shared" si="24"/>
        <v>7.8431372549019605E-4</v>
      </c>
      <c r="G218" s="31">
        <f t="shared" si="25"/>
        <v>0.33333333333333331</v>
      </c>
      <c r="H218" s="26">
        <f t="shared" si="26"/>
        <v>2.0721094073767094E-4</v>
      </c>
    </row>
    <row r="219" spans="2:8" s="17" customFormat="1" ht="15" x14ac:dyDescent="0.2">
      <c r="B219" s="4" t="s">
        <v>306</v>
      </c>
      <c r="C219" s="29">
        <v>0</v>
      </c>
      <c r="D219" s="29">
        <v>3</v>
      </c>
      <c r="E219" s="34" t="str">
        <f t="shared" si="23"/>
        <v/>
      </c>
      <c r="F219" s="34">
        <f t="shared" si="24"/>
        <v>5.8823529411764701E-4</v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2</v>
      </c>
      <c r="D220" s="29">
        <v>0</v>
      </c>
      <c r="E220" s="34">
        <f t="shared" si="23"/>
        <v>4.1442188147534188E-4</v>
      </c>
      <c r="F220" s="34" t="str">
        <f t="shared" si="24"/>
        <v/>
      </c>
      <c r="G220" s="31" t="str">
        <f t="shared" si="25"/>
        <v>0</v>
      </c>
      <c r="H220" s="26">
        <f t="shared" si="26"/>
        <v>0</v>
      </c>
    </row>
    <row r="221" spans="2:8" s="17" customFormat="1" ht="15" x14ac:dyDescent="0.2">
      <c r="B221" s="4" t="s">
        <v>308</v>
      </c>
      <c r="C221" s="29">
        <v>0</v>
      </c>
      <c r="D221" s="29">
        <v>1</v>
      </c>
      <c r="E221" s="34" t="str">
        <f t="shared" si="23"/>
        <v/>
      </c>
      <c r="F221" s="34">
        <f t="shared" si="24"/>
        <v>1.9607843137254901E-4</v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5</v>
      </c>
      <c r="D222" s="29">
        <v>9</v>
      </c>
      <c r="E222" s="34">
        <f t="shared" si="23"/>
        <v>1.0360547036883548E-3</v>
      </c>
      <c r="F222" s="34">
        <f t="shared" si="24"/>
        <v>1.7647058823529412E-3</v>
      </c>
      <c r="G222" s="31">
        <f t="shared" si="25"/>
        <v>0.8</v>
      </c>
      <c r="H222" s="26">
        <f t="shared" si="26"/>
        <v>8.2884376295068386E-4</v>
      </c>
    </row>
    <row r="223" spans="2:8" s="17" customFormat="1" ht="30" x14ac:dyDescent="0.2">
      <c r="B223" s="4" t="s">
        <v>526</v>
      </c>
      <c r="C223" s="29">
        <v>2</v>
      </c>
      <c r="D223" s="29">
        <v>4</v>
      </c>
      <c r="E223" s="34">
        <f t="shared" si="23"/>
        <v>4.1442188147534188E-4</v>
      </c>
      <c r="F223" s="34">
        <f t="shared" si="24"/>
        <v>7.8431372549019605E-4</v>
      </c>
      <c r="G223" s="31">
        <f t="shared" si="25"/>
        <v>1</v>
      </c>
      <c r="H223" s="26">
        <f t="shared" si="26"/>
        <v>4.1442188147534188E-4</v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4</v>
      </c>
      <c r="D226" s="29">
        <v>2</v>
      </c>
      <c r="E226" s="34">
        <f t="shared" si="23"/>
        <v>8.2884376295068376E-4</v>
      </c>
      <c r="F226" s="34">
        <f t="shared" si="24"/>
        <v>3.9215686274509802E-4</v>
      </c>
      <c r="G226" s="31">
        <f t="shared" si="25"/>
        <v>-0.5</v>
      </c>
      <c r="H226" s="26">
        <f t="shared" si="26"/>
        <v>-4.1442188147534188E-4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2</v>
      </c>
      <c r="D228" s="29">
        <v>5</v>
      </c>
      <c r="E228" s="34">
        <f t="shared" si="23"/>
        <v>4.1442188147534188E-4</v>
      </c>
      <c r="F228" s="34">
        <f t="shared" si="24"/>
        <v>9.8039215686274508E-4</v>
      </c>
      <c r="G228" s="31">
        <f t="shared" si="25"/>
        <v>1.5</v>
      </c>
      <c r="H228" s="26">
        <f t="shared" si="26"/>
        <v>6.2163282221301284E-4</v>
      </c>
    </row>
    <row r="229" spans="2:8" s="17" customFormat="1" ht="15" x14ac:dyDescent="0.2">
      <c r="B229" s="4" t="s">
        <v>311</v>
      </c>
      <c r="C229" s="29">
        <v>85</v>
      </c>
      <c r="D229" s="29">
        <v>116</v>
      </c>
      <c r="E229" s="34">
        <f t="shared" si="23"/>
        <v>1.7612929962702032E-2</v>
      </c>
      <c r="F229" s="34">
        <f t="shared" si="24"/>
        <v>2.2745098039215685E-2</v>
      </c>
      <c r="G229" s="31">
        <f t="shared" si="25"/>
        <v>0.36470588235294116</v>
      </c>
      <c r="H229" s="26">
        <f t="shared" si="26"/>
        <v>6.4235391628677998E-3</v>
      </c>
    </row>
    <row r="230" spans="2:8" s="17" customFormat="1" ht="15" x14ac:dyDescent="0.2">
      <c r="B230" s="4" t="s">
        <v>312</v>
      </c>
      <c r="C230" s="29">
        <v>4</v>
      </c>
      <c r="D230" s="29">
        <v>5</v>
      </c>
      <c r="E230" s="34">
        <f t="shared" si="23"/>
        <v>8.2884376295068376E-4</v>
      </c>
      <c r="F230" s="34">
        <f t="shared" si="24"/>
        <v>9.8039215686274508E-4</v>
      </c>
      <c r="G230" s="31">
        <f t="shared" si="25"/>
        <v>0.25</v>
      </c>
      <c r="H230" s="26">
        <f t="shared" si="26"/>
        <v>2.0721094073767094E-4</v>
      </c>
    </row>
    <row r="231" spans="2:8" s="17" customFormat="1" ht="30" x14ac:dyDescent="0.2">
      <c r="B231" s="4" t="s">
        <v>313</v>
      </c>
      <c r="C231" s="29">
        <v>3</v>
      </c>
      <c r="D231" s="29">
        <v>29</v>
      </c>
      <c r="E231" s="34">
        <f t="shared" si="23"/>
        <v>6.2163282221301284E-4</v>
      </c>
      <c r="F231" s="34">
        <f t="shared" si="24"/>
        <v>5.6862745098039211E-3</v>
      </c>
      <c r="G231" s="31">
        <f t="shared" si="25"/>
        <v>8.6666666666666661</v>
      </c>
      <c r="H231" s="26">
        <f t="shared" si="26"/>
        <v>5.3874844591794441E-3</v>
      </c>
    </row>
    <row r="232" spans="2:8" s="17" customFormat="1" ht="15" x14ac:dyDescent="0.2">
      <c r="B232" s="4" t="s">
        <v>77</v>
      </c>
      <c r="C232" s="29">
        <v>2</v>
      </c>
      <c r="D232" s="29">
        <v>27</v>
      </c>
      <c r="E232" s="34">
        <f t="shared" si="23"/>
        <v>4.1442188147534188E-4</v>
      </c>
      <c r="F232" s="34">
        <f t="shared" si="24"/>
        <v>5.2941176470588233E-3</v>
      </c>
      <c r="G232" s="31">
        <f t="shared" si="25"/>
        <v>12.5</v>
      </c>
      <c r="H232" s="26">
        <f t="shared" si="26"/>
        <v>5.1802735184417739E-3</v>
      </c>
    </row>
    <row r="233" spans="2:8" s="17" customFormat="1" ht="15" x14ac:dyDescent="0.2">
      <c r="B233" s="4" t="s">
        <v>74</v>
      </c>
      <c r="C233" s="29">
        <v>2</v>
      </c>
      <c r="D233" s="29">
        <v>7</v>
      </c>
      <c r="E233" s="34">
        <f t="shared" si="23"/>
        <v>4.1442188147534188E-4</v>
      </c>
      <c r="F233" s="34">
        <f t="shared" si="24"/>
        <v>1.3725490196078432E-3</v>
      </c>
      <c r="G233" s="31">
        <f t="shared" si="25"/>
        <v>2.5</v>
      </c>
      <c r="H233" s="26">
        <f t="shared" si="26"/>
        <v>1.0360547036883548E-3</v>
      </c>
    </row>
    <row r="234" spans="2:8" s="17" customFormat="1" ht="15" x14ac:dyDescent="0.2">
      <c r="B234" s="4" t="s">
        <v>75</v>
      </c>
      <c r="C234" s="29">
        <v>0</v>
      </c>
      <c r="D234" s="29">
        <v>1</v>
      </c>
      <c r="E234" s="34" t="str">
        <f t="shared" si="23"/>
        <v/>
      </c>
      <c r="F234" s="34">
        <f t="shared" si="24"/>
        <v>1.9607843137254901E-4</v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14</v>
      </c>
      <c r="D235" s="29">
        <v>13</v>
      </c>
      <c r="E235" s="34">
        <f t="shared" si="23"/>
        <v>2.9009531703273932E-3</v>
      </c>
      <c r="F235" s="34">
        <f t="shared" si="24"/>
        <v>2.5490196078431374E-3</v>
      </c>
      <c r="G235" s="31">
        <f t="shared" si="25"/>
        <v>-7.1428571428571425E-2</v>
      </c>
      <c r="H235" s="26">
        <f t="shared" si="26"/>
        <v>-2.0721094073767094E-4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28</v>
      </c>
      <c r="D237" s="29">
        <v>30</v>
      </c>
      <c r="E237" s="34">
        <f t="shared" si="23"/>
        <v>5.8019063406547864E-3</v>
      </c>
      <c r="F237" s="34">
        <f t="shared" si="24"/>
        <v>5.8823529411764705E-3</v>
      </c>
      <c r="G237" s="31">
        <f t="shared" si="25"/>
        <v>7.1428571428571425E-2</v>
      </c>
      <c r="H237" s="26">
        <f t="shared" si="26"/>
        <v>4.1442188147534188E-4</v>
      </c>
    </row>
    <row r="238" spans="2:8" s="17" customFormat="1" ht="30" x14ac:dyDescent="0.2">
      <c r="B238" s="4" t="s">
        <v>85</v>
      </c>
      <c r="C238" s="29">
        <v>2474</v>
      </c>
      <c r="D238" s="29">
        <v>511</v>
      </c>
      <c r="E238" s="34">
        <f t="shared" si="23"/>
        <v>0.51263986738499789</v>
      </c>
      <c r="F238" s="34">
        <f t="shared" si="24"/>
        <v>0.10019607843137254</v>
      </c>
      <c r="G238" s="31">
        <f t="shared" si="25"/>
        <v>-0.79345189975747776</v>
      </c>
      <c r="H238" s="26">
        <f t="shared" si="26"/>
        <v>-0.40675507666804805</v>
      </c>
    </row>
    <row r="239" spans="2:8" s="17" customFormat="1" ht="15" x14ac:dyDescent="0.2">
      <c r="B239" s="4" t="s">
        <v>81</v>
      </c>
      <c r="C239" s="29">
        <v>67</v>
      </c>
      <c r="D239" s="29">
        <v>37</v>
      </c>
      <c r="E239" s="34">
        <f t="shared" si="23"/>
        <v>1.3883133029423953E-2</v>
      </c>
      <c r="F239" s="34">
        <f t="shared" si="24"/>
        <v>7.2549019607843135E-3</v>
      </c>
      <c r="G239" s="31">
        <f t="shared" si="25"/>
        <v>-0.44776119402985076</v>
      </c>
      <c r="H239" s="26">
        <f t="shared" si="26"/>
        <v>-6.2163282221301287E-3</v>
      </c>
    </row>
    <row r="240" spans="2:8" s="17" customFormat="1" ht="15" x14ac:dyDescent="0.2">
      <c r="B240" s="4" t="s">
        <v>316</v>
      </c>
      <c r="C240" s="29">
        <v>2</v>
      </c>
      <c r="D240" s="29">
        <v>11</v>
      </c>
      <c r="E240" s="34">
        <f t="shared" si="23"/>
        <v>4.1442188147534188E-4</v>
      </c>
      <c r="F240" s="34">
        <f t="shared" si="24"/>
        <v>2.1568627450980391E-3</v>
      </c>
      <c r="G240" s="31">
        <f t="shared" si="25"/>
        <v>4.5</v>
      </c>
      <c r="H240" s="26">
        <f t="shared" si="26"/>
        <v>1.8648984666390384E-3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1</v>
      </c>
      <c r="D242" s="29">
        <v>2</v>
      </c>
      <c r="E242" s="34">
        <f t="shared" si="23"/>
        <v>2.0721094073767094E-4</v>
      </c>
      <c r="F242" s="34">
        <f t="shared" si="24"/>
        <v>3.9215686274509802E-4</v>
      </c>
      <c r="G242" s="31">
        <f t="shared" si="25"/>
        <v>1</v>
      </c>
      <c r="H242" s="26">
        <f t="shared" si="26"/>
        <v>2.0721094073767094E-4</v>
      </c>
    </row>
    <row r="243" spans="2:8" s="17" customFormat="1" ht="15" x14ac:dyDescent="0.2">
      <c r="B243" s="4" t="s">
        <v>317</v>
      </c>
      <c r="C243" s="29">
        <v>2</v>
      </c>
      <c r="D243" s="29">
        <v>2</v>
      </c>
      <c r="E243" s="34">
        <f t="shared" si="23"/>
        <v>4.1442188147534188E-4</v>
      </c>
      <c r="F243" s="34">
        <f t="shared" si="24"/>
        <v>3.9215686274509802E-4</v>
      </c>
      <c r="G243" s="31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29">
        <v>5</v>
      </c>
      <c r="D244" s="29">
        <v>13</v>
      </c>
      <c r="E244" s="34">
        <f t="shared" si="23"/>
        <v>1.0360547036883548E-3</v>
      </c>
      <c r="F244" s="34">
        <f t="shared" si="24"/>
        <v>2.5490196078431374E-3</v>
      </c>
      <c r="G244" s="31">
        <f t="shared" si="25"/>
        <v>1.6</v>
      </c>
      <c r="H244" s="26">
        <f t="shared" si="26"/>
        <v>1.6576875259013677E-3</v>
      </c>
    </row>
    <row r="245" spans="2:8" s="17" customFormat="1" ht="15" x14ac:dyDescent="0.2">
      <c r="B245" s="4" t="s">
        <v>84</v>
      </c>
      <c r="C245" s="29">
        <v>138</v>
      </c>
      <c r="D245" s="29">
        <v>24</v>
      </c>
      <c r="E245" s="34">
        <f t="shared" si="23"/>
        <v>2.8595109821798591E-2</v>
      </c>
      <c r="F245" s="34">
        <f t="shared" si="24"/>
        <v>4.7058823529411761E-3</v>
      </c>
      <c r="G245" s="31">
        <f t="shared" si="25"/>
        <v>-0.82608695652173914</v>
      </c>
      <c r="H245" s="26">
        <f t="shared" si="26"/>
        <v>-2.3622047244094488E-2</v>
      </c>
    </row>
    <row r="246" spans="2:8" s="17" customFormat="1" ht="15" x14ac:dyDescent="0.2">
      <c r="B246" s="4" t="s">
        <v>318</v>
      </c>
      <c r="C246" s="29">
        <v>4</v>
      </c>
      <c r="D246" s="29">
        <v>10</v>
      </c>
      <c r="E246" s="34">
        <f t="shared" si="23"/>
        <v>8.2884376295068376E-4</v>
      </c>
      <c r="F246" s="34">
        <f t="shared" si="24"/>
        <v>1.9607843137254902E-3</v>
      </c>
      <c r="G246" s="31">
        <f t="shared" si="25"/>
        <v>1.5</v>
      </c>
      <c r="H246" s="26">
        <f t="shared" si="26"/>
        <v>1.2432656444260257E-3</v>
      </c>
    </row>
    <row r="247" spans="2:8" s="17" customFormat="1" ht="15" x14ac:dyDescent="0.2">
      <c r="B247" s="4" t="s">
        <v>319</v>
      </c>
      <c r="C247" s="29">
        <v>258</v>
      </c>
      <c r="D247" s="29">
        <v>176</v>
      </c>
      <c r="E247" s="34">
        <f t="shared" si="23"/>
        <v>5.3460422710319103E-2</v>
      </c>
      <c r="F247" s="34">
        <f t="shared" si="24"/>
        <v>3.4509803921568626E-2</v>
      </c>
      <c r="G247" s="31">
        <f t="shared" si="25"/>
        <v>-0.31782945736434109</v>
      </c>
      <c r="H247" s="26">
        <f t="shared" si="26"/>
        <v>-1.6991297140489019E-2</v>
      </c>
    </row>
    <row r="248" spans="2:8" s="17" customFormat="1" ht="15" x14ac:dyDescent="0.2">
      <c r="B248" s="4" t="s">
        <v>86</v>
      </c>
      <c r="C248" s="29">
        <v>56</v>
      </c>
      <c r="D248" s="29">
        <v>90</v>
      </c>
      <c r="E248" s="34">
        <f t="shared" si="23"/>
        <v>1.1603812681309573E-2</v>
      </c>
      <c r="F248" s="34">
        <f t="shared" si="24"/>
        <v>1.7647058823529412E-2</v>
      </c>
      <c r="G248" s="31">
        <f t="shared" si="25"/>
        <v>0.6071428571428571</v>
      </c>
      <c r="H248" s="26">
        <f t="shared" si="26"/>
        <v>7.0451719850808114E-3</v>
      </c>
    </row>
    <row r="249" spans="2:8" s="17" customFormat="1" ht="15" x14ac:dyDescent="0.2">
      <c r="B249" s="4" t="s">
        <v>87</v>
      </c>
      <c r="C249" s="29">
        <v>25</v>
      </c>
      <c r="D249" s="29">
        <v>40</v>
      </c>
      <c r="E249" s="34">
        <f t="shared" si="23"/>
        <v>5.1802735184417739E-3</v>
      </c>
      <c r="F249" s="34">
        <f t="shared" si="24"/>
        <v>7.8431372549019607E-3</v>
      </c>
      <c r="G249" s="31">
        <f t="shared" si="25"/>
        <v>0.6</v>
      </c>
      <c r="H249" s="26">
        <f t="shared" si="26"/>
        <v>3.1081641110650643E-3</v>
      </c>
    </row>
    <row r="250" spans="2:8" s="17" customFormat="1" ht="15" x14ac:dyDescent="0.2">
      <c r="B250" s="4" t="s">
        <v>82</v>
      </c>
      <c r="C250" s="29">
        <v>17</v>
      </c>
      <c r="D250" s="29">
        <v>1</v>
      </c>
      <c r="E250" s="34">
        <f t="shared" si="23"/>
        <v>3.5225859925404062E-3</v>
      </c>
      <c r="F250" s="34">
        <f t="shared" si="24"/>
        <v>1.9607843137254901E-4</v>
      </c>
      <c r="G250" s="31">
        <f t="shared" si="25"/>
        <v>-0.94117647058823528</v>
      </c>
      <c r="H250" s="26">
        <f t="shared" si="26"/>
        <v>-3.315375051802735E-3</v>
      </c>
    </row>
    <row r="251" spans="2:8" s="17" customFormat="1" ht="15" x14ac:dyDescent="0.2">
      <c r="B251" s="4" t="s">
        <v>320</v>
      </c>
      <c r="C251" s="29">
        <v>1</v>
      </c>
      <c r="D251" s="29">
        <v>2</v>
      </c>
      <c r="E251" s="34">
        <f t="shared" si="23"/>
        <v>2.0721094073767094E-4</v>
      </c>
      <c r="F251" s="34">
        <f t="shared" si="24"/>
        <v>3.9215686274509802E-4</v>
      </c>
      <c r="G251" s="31">
        <f t="shared" si="25"/>
        <v>1</v>
      </c>
      <c r="H251" s="26">
        <f t="shared" si="26"/>
        <v>2.0721094073767094E-4</v>
      </c>
    </row>
    <row r="252" spans="2:8" s="17" customFormat="1" ht="30" x14ac:dyDescent="0.2">
      <c r="B252" s="4" t="s">
        <v>321</v>
      </c>
      <c r="C252" s="29">
        <v>8</v>
      </c>
      <c r="D252" s="29">
        <v>12</v>
      </c>
      <c r="E252" s="34">
        <f t="shared" si="23"/>
        <v>1.6576875259013675E-3</v>
      </c>
      <c r="F252" s="34">
        <f t="shared" si="24"/>
        <v>2.352941176470588E-3</v>
      </c>
      <c r="G252" s="31">
        <f t="shared" si="25"/>
        <v>0.5</v>
      </c>
      <c r="H252" s="26">
        <f t="shared" si="26"/>
        <v>8.2884376295068376E-4</v>
      </c>
    </row>
    <row r="253" spans="2:8" s="17" customFormat="1" ht="15" x14ac:dyDescent="0.2">
      <c r="B253" s="4" t="s">
        <v>322</v>
      </c>
      <c r="C253" s="29">
        <v>1</v>
      </c>
      <c r="D253" s="29">
        <v>8</v>
      </c>
      <c r="E253" s="34">
        <f t="shared" si="23"/>
        <v>2.0721094073767094E-4</v>
      </c>
      <c r="F253" s="34">
        <f t="shared" si="24"/>
        <v>1.5686274509803921E-3</v>
      </c>
      <c r="G253" s="31">
        <f t="shared" si="25"/>
        <v>7</v>
      </c>
      <c r="H253" s="26">
        <f t="shared" si="26"/>
        <v>1.4504765851636966E-3</v>
      </c>
    </row>
    <row r="254" spans="2:8" s="17" customFormat="1" ht="15" x14ac:dyDescent="0.2">
      <c r="B254" s="4" t="s">
        <v>323</v>
      </c>
      <c r="C254" s="29">
        <v>5</v>
      </c>
      <c r="D254" s="29">
        <v>6</v>
      </c>
      <c r="E254" s="34">
        <f t="shared" si="23"/>
        <v>1.0360547036883548E-3</v>
      </c>
      <c r="F254" s="34">
        <f t="shared" si="24"/>
        <v>1.176470588235294E-3</v>
      </c>
      <c r="G254" s="31">
        <f t="shared" si="25"/>
        <v>0.2</v>
      </c>
      <c r="H254" s="26">
        <f t="shared" si="26"/>
        <v>2.0721094073767097E-4</v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137</v>
      </c>
      <c r="D256" s="29">
        <v>549</v>
      </c>
      <c r="E256" s="34">
        <f t="shared" si="23"/>
        <v>2.838789888106092E-2</v>
      </c>
      <c r="F256" s="34">
        <f t="shared" si="24"/>
        <v>0.10764705882352942</v>
      </c>
      <c r="G256" s="31">
        <f t="shared" si="25"/>
        <v>3.0072992700729926</v>
      </c>
      <c r="H256" s="26">
        <f t="shared" si="26"/>
        <v>8.5370907583920422E-2</v>
      </c>
    </row>
    <row r="257" spans="2:8" s="17" customFormat="1" ht="15" x14ac:dyDescent="0.2">
      <c r="B257" s="4" t="s">
        <v>325</v>
      </c>
      <c r="C257" s="29">
        <v>0</v>
      </c>
      <c r="D257" s="29">
        <v>8</v>
      </c>
      <c r="E257" s="34" t="str">
        <f t="shared" si="23"/>
        <v/>
      </c>
      <c r="F257" s="34">
        <f t="shared" si="24"/>
        <v>1.5686274509803921E-3</v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19</v>
      </c>
      <c r="D258" s="29">
        <v>5</v>
      </c>
      <c r="E258" s="34">
        <f t="shared" si="23"/>
        <v>3.937007874015748E-3</v>
      </c>
      <c r="F258" s="34">
        <f t="shared" si="24"/>
        <v>9.8039215686274508E-4</v>
      </c>
      <c r="G258" s="31">
        <f t="shared" si="25"/>
        <v>-0.73684210526315785</v>
      </c>
      <c r="H258" s="26">
        <f t="shared" si="26"/>
        <v>-2.9009531703273932E-3</v>
      </c>
    </row>
    <row r="259" spans="2:8" s="17" customFormat="1" ht="15" x14ac:dyDescent="0.2">
      <c r="B259" s="4" t="s">
        <v>327</v>
      </c>
      <c r="C259" s="29">
        <v>22</v>
      </c>
      <c r="D259" s="29">
        <v>0</v>
      </c>
      <c r="E259" s="34">
        <f t="shared" si="23"/>
        <v>4.5586406962287605E-3</v>
      </c>
      <c r="F259" s="34" t="str">
        <f t="shared" si="24"/>
        <v/>
      </c>
      <c r="G259" s="31" t="str">
        <f t="shared" si="25"/>
        <v>0</v>
      </c>
      <c r="H259" s="26">
        <f t="shared" si="26"/>
        <v>0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4</v>
      </c>
      <c r="D261" s="29">
        <v>0</v>
      </c>
      <c r="E261" s="34">
        <f t="shared" si="23"/>
        <v>8.2884376295068376E-4</v>
      </c>
      <c r="F261" s="34" t="str">
        <f t="shared" si="24"/>
        <v/>
      </c>
      <c r="G261" s="31" t="str">
        <f t="shared" si="25"/>
        <v>0</v>
      </c>
      <c r="H261" s="26">
        <f t="shared" si="26"/>
        <v>0</v>
      </c>
    </row>
    <row r="262" spans="2:8" s="17" customFormat="1" ht="30" x14ac:dyDescent="0.2">
      <c r="B262" s="4" t="s">
        <v>90</v>
      </c>
      <c r="C262" s="29">
        <v>4</v>
      </c>
      <c r="D262" s="29">
        <v>8</v>
      </c>
      <c r="E262" s="34">
        <f t="shared" si="23"/>
        <v>8.2884376295068376E-4</v>
      </c>
      <c r="F262" s="34">
        <f t="shared" si="24"/>
        <v>1.5686274509803921E-3</v>
      </c>
      <c r="G262" s="31">
        <f t="shared" si="25"/>
        <v>1</v>
      </c>
      <c r="H262" s="26">
        <f t="shared" si="26"/>
        <v>8.2884376295068376E-4</v>
      </c>
    </row>
    <row r="263" spans="2:8" s="17" customFormat="1" ht="30" x14ac:dyDescent="0.2">
      <c r="B263" s="4" t="s">
        <v>329</v>
      </c>
      <c r="C263" s="29">
        <v>0</v>
      </c>
      <c r="D263" s="29">
        <v>7</v>
      </c>
      <c r="E263" s="34" t="str">
        <f t="shared" si="23"/>
        <v/>
      </c>
      <c r="F263" s="34">
        <f t="shared" si="24"/>
        <v>1.3725490196078432E-3</v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2</v>
      </c>
      <c r="E265" s="34" t="str">
        <f t="shared" si="23"/>
        <v/>
      </c>
      <c r="F265" s="34">
        <f t="shared" si="24"/>
        <v>3.9215686274509802E-4</v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4</v>
      </c>
      <c r="D266" s="29">
        <v>8</v>
      </c>
      <c r="E266" s="34">
        <f t="shared" si="23"/>
        <v>8.2884376295068376E-4</v>
      </c>
      <c r="F266" s="34">
        <f t="shared" si="24"/>
        <v>1.5686274509803921E-3</v>
      </c>
      <c r="G266" s="31">
        <f t="shared" si="25"/>
        <v>1</v>
      </c>
      <c r="H266" s="26">
        <f t="shared" si="26"/>
        <v>8.2884376295068376E-4</v>
      </c>
    </row>
    <row r="267" spans="2:8" s="17" customFormat="1" ht="30" x14ac:dyDescent="0.2">
      <c r="B267" s="4" t="s">
        <v>333</v>
      </c>
      <c r="C267" s="29">
        <v>0</v>
      </c>
      <c r="D267" s="29">
        <v>3</v>
      </c>
      <c r="E267" s="34" t="str">
        <f t="shared" si="23"/>
        <v/>
      </c>
      <c r="F267" s="34">
        <f t="shared" si="24"/>
        <v>5.8823529411764701E-4</v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10</v>
      </c>
      <c r="D268" s="29">
        <v>39</v>
      </c>
      <c r="E268" s="34">
        <f t="shared" si="23"/>
        <v>2.0721094073767096E-3</v>
      </c>
      <c r="F268" s="34">
        <f t="shared" si="24"/>
        <v>7.6470588235294122E-3</v>
      </c>
      <c r="G268" s="31">
        <f t="shared" si="25"/>
        <v>2.9</v>
      </c>
      <c r="H268" s="26">
        <f t="shared" si="26"/>
        <v>6.0091172813924575E-3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3</v>
      </c>
      <c r="D270" s="29">
        <v>2</v>
      </c>
      <c r="E270" s="34">
        <f t="shared" si="23"/>
        <v>6.2163282221301284E-4</v>
      </c>
      <c r="F270" s="34">
        <f t="shared" si="24"/>
        <v>3.9215686274509802E-4</v>
      </c>
      <c r="G270" s="31">
        <f t="shared" si="25"/>
        <v>-0.33333333333333331</v>
      </c>
      <c r="H270" s="26">
        <f t="shared" si="26"/>
        <v>-2.0721094073767094E-4</v>
      </c>
    </row>
    <row r="271" spans="2:8" s="17" customFormat="1" ht="15" x14ac:dyDescent="0.2">
      <c r="B271" s="4" t="s">
        <v>93</v>
      </c>
      <c r="C271" s="29">
        <v>1</v>
      </c>
      <c r="D271" s="29">
        <v>4</v>
      </c>
      <c r="E271" s="34">
        <f t="shared" si="23"/>
        <v>2.0721094073767094E-4</v>
      </c>
      <c r="F271" s="34">
        <f t="shared" si="24"/>
        <v>7.8431372549019605E-4</v>
      </c>
      <c r="G271" s="31">
        <f t="shared" si="25"/>
        <v>3</v>
      </c>
      <c r="H271" s="26">
        <f t="shared" si="26"/>
        <v>6.2163282221301284E-4</v>
      </c>
    </row>
    <row r="272" spans="2:8" s="17" customFormat="1" ht="45" x14ac:dyDescent="0.2">
      <c r="B272" s="4" t="s">
        <v>337</v>
      </c>
      <c r="C272" s="29">
        <v>1</v>
      </c>
      <c r="D272" s="29">
        <v>1</v>
      </c>
      <c r="E272" s="34">
        <f t="shared" si="23"/>
        <v>2.0721094073767094E-4</v>
      </c>
      <c r="F272" s="34">
        <f t="shared" si="24"/>
        <v>1.9607843137254901E-4</v>
      </c>
      <c r="G272" s="31">
        <f t="shared" si="25"/>
        <v>0</v>
      </c>
      <c r="H272" s="26">
        <f t="shared" si="26"/>
        <v>0</v>
      </c>
    </row>
    <row r="273" spans="2:8" s="17" customFormat="1" ht="30" x14ac:dyDescent="0.2">
      <c r="B273" s="4" t="s">
        <v>91</v>
      </c>
      <c r="C273" s="29">
        <v>1</v>
      </c>
      <c r="D273" s="29">
        <v>6</v>
      </c>
      <c r="E273" s="34">
        <f t="shared" si="23"/>
        <v>2.0721094073767094E-4</v>
      </c>
      <c r="F273" s="34">
        <f t="shared" si="24"/>
        <v>1.176470588235294E-3</v>
      </c>
      <c r="G273" s="31">
        <f t="shared" si="25"/>
        <v>5</v>
      </c>
      <c r="H273" s="26">
        <f t="shared" si="26"/>
        <v>1.0360547036883548E-3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1</v>
      </c>
      <c r="E278" s="34" t="str">
        <f t="shared" si="23"/>
        <v/>
      </c>
      <c r="F278" s="34">
        <f t="shared" si="24"/>
        <v>1.9607843137254901E-4</v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3</v>
      </c>
      <c r="E281" s="34" t="str">
        <f t="shared" ref="E281:E288" si="27">+IF(C281=0,"",C281/C$151)</f>
        <v/>
      </c>
      <c r="F281" s="34">
        <f t="shared" ref="F281:F288" si="28">+IF(D281=0,"",D281/D$151)</f>
        <v>5.8823529411764701E-4</v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2</v>
      </c>
      <c r="E282" s="34" t="str">
        <f t="shared" si="27"/>
        <v/>
      </c>
      <c r="F282" s="34">
        <f t="shared" si="28"/>
        <v>3.9215686274509802E-4</v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1</v>
      </c>
      <c r="D283" s="29">
        <v>0</v>
      </c>
      <c r="E283" s="34">
        <f t="shared" si="27"/>
        <v>2.0721094073767094E-4</v>
      </c>
      <c r="F283" s="34" t="str">
        <f t="shared" si="28"/>
        <v/>
      </c>
      <c r="G283" s="31" t="str">
        <f t="shared" si="29"/>
        <v>0</v>
      </c>
      <c r="H283" s="26">
        <f t="shared" si="30"/>
        <v>0</v>
      </c>
    </row>
    <row r="284" spans="2:8" s="17" customFormat="1" ht="30" x14ac:dyDescent="0.2">
      <c r="B284" s="4" t="s">
        <v>347</v>
      </c>
      <c r="C284" s="29">
        <v>2</v>
      </c>
      <c r="D284" s="29">
        <v>0</v>
      </c>
      <c r="E284" s="34">
        <f t="shared" si="27"/>
        <v>4.1442188147534188E-4</v>
      </c>
      <c r="F284" s="34" t="str">
        <f t="shared" si="28"/>
        <v/>
      </c>
      <c r="G284" s="31" t="str">
        <f t="shared" si="29"/>
        <v>0</v>
      </c>
      <c r="H284" s="26">
        <f t="shared" si="30"/>
        <v>0</v>
      </c>
    </row>
    <row r="285" spans="2:8" s="17" customFormat="1" ht="30" x14ac:dyDescent="0.2">
      <c r="B285" s="4" t="s">
        <v>94</v>
      </c>
      <c r="C285" s="29">
        <v>0</v>
      </c>
      <c r="D285" s="29">
        <v>1</v>
      </c>
      <c r="E285" s="34" t="str">
        <f t="shared" si="27"/>
        <v/>
      </c>
      <c r="F285" s="34">
        <f t="shared" si="28"/>
        <v>1.9607843137254901E-4</v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9</v>
      </c>
      <c r="D286" s="29">
        <v>4</v>
      </c>
      <c r="E286" s="34">
        <f t="shared" si="27"/>
        <v>1.8648984666390386E-3</v>
      </c>
      <c r="F286" s="34">
        <f t="shared" si="28"/>
        <v>7.8431372549019605E-4</v>
      </c>
      <c r="G286" s="31">
        <f t="shared" si="29"/>
        <v>-0.55555555555555558</v>
      </c>
      <c r="H286" s="26">
        <f t="shared" si="30"/>
        <v>-1.0360547036883548E-3</v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16702</v>
      </c>
      <c r="D294" s="21">
        <f>SUM(D295:D499)</f>
        <v>21728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0.30092204526404026</v>
      </c>
      <c r="H294" s="22">
        <f>+IF(OR(AND(E294=""),(G294="")),"",E294*G294)</f>
        <v>0.30092204526404026</v>
      </c>
    </row>
    <row r="295" spans="2:8" s="17" customFormat="1" ht="15" x14ac:dyDescent="0.2">
      <c r="B295" s="3" t="s">
        <v>100</v>
      </c>
      <c r="C295" s="29">
        <v>155</v>
      </c>
      <c r="D295" s="29">
        <v>309</v>
      </c>
      <c r="E295" s="34">
        <f>+IF(C295=0,"",C295/C$294)</f>
        <v>9.280325709495869E-3</v>
      </c>
      <c r="F295" s="34">
        <f>+IF(D295=0,"",D295/D$294)</f>
        <v>1.4221281296023564E-2</v>
      </c>
      <c r="G295" s="31">
        <f>+IF(OR(AND(D295=0),(C295=0)),"0",((D295-C295)/C295))</f>
        <v>0.99354838709677418</v>
      </c>
      <c r="H295" s="26">
        <f>+IF(OR(AND(E295=""),(G295="")),"",E295*G295)</f>
        <v>9.220452640402348E-3</v>
      </c>
    </row>
    <row r="296" spans="2:8" s="17" customFormat="1" ht="15" x14ac:dyDescent="0.2">
      <c r="B296" s="3" t="s">
        <v>113</v>
      </c>
      <c r="C296" s="29">
        <v>11</v>
      </c>
      <c r="D296" s="29">
        <v>17</v>
      </c>
      <c r="E296" s="34">
        <f t="shared" ref="E296:E359" si="31">+IF(C296=0,"",C296/C$294)</f>
        <v>6.5860376002873906E-4</v>
      </c>
      <c r="F296" s="34">
        <f t="shared" ref="F296:F359" si="32">+IF(D296=0,"",D296/D$294)</f>
        <v>7.8240058910162007E-4</v>
      </c>
      <c r="G296" s="31">
        <f t="shared" ref="G296:G359" si="33">+IF(OR(AND(D296=0),(C296=0)),"0",((D296-C296)/C296))</f>
        <v>0.54545454545454541</v>
      </c>
      <c r="H296" s="26">
        <f t="shared" ref="H296:H359" si="34">+IF(OR(AND(E296=""),(G296="")),"",E296*G296)</f>
        <v>3.5923841456113038E-4</v>
      </c>
    </row>
    <row r="297" spans="2:8" s="17" customFormat="1" ht="15" x14ac:dyDescent="0.2">
      <c r="B297" s="3" t="s">
        <v>104</v>
      </c>
      <c r="C297" s="29">
        <v>35</v>
      </c>
      <c r="D297" s="29">
        <v>125</v>
      </c>
      <c r="E297" s="34">
        <f t="shared" si="31"/>
        <v>2.0955574182732607E-3</v>
      </c>
      <c r="F297" s="34">
        <f t="shared" si="32"/>
        <v>5.7529455081001477E-3</v>
      </c>
      <c r="G297" s="31">
        <f t="shared" si="33"/>
        <v>2.5714285714285716</v>
      </c>
      <c r="H297" s="26">
        <f t="shared" si="34"/>
        <v>5.3885762184169564E-3</v>
      </c>
    </row>
    <row r="298" spans="2:8" s="17" customFormat="1" ht="15" x14ac:dyDescent="0.2">
      <c r="B298" s="3" t="s">
        <v>95</v>
      </c>
      <c r="C298" s="29">
        <v>94</v>
      </c>
      <c r="D298" s="29">
        <v>153</v>
      </c>
      <c r="E298" s="34">
        <f t="shared" si="31"/>
        <v>5.6280684947910432E-3</v>
      </c>
      <c r="F298" s="34">
        <f t="shared" si="32"/>
        <v>7.0416053019145804E-3</v>
      </c>
      <c r="G298" s="31">
        <f t="shared" si="33"/>
        <v>0.62765957446808507</v>
      </c>
      <c r="H298" s="26">
        <f t="shared" si="34"/>
        <v>3.532511076517782E-3</v>
      </c>
    </row>
    <row r="299" spans="2:8" s="17" customFormat="1" ht="15" x14ac:dyDescent="0.2">
      <c r="B299" s="3" t="s">
        <v>112</v>
      </c>
      <c r="C299" s="29">
        <v>1</v>
      </c>
      <c r="D299" s="29">
        <v>0</v>
      </c>
      <c r="E299" s="34">
        <f t="shared" si="31"/>
        <v>5.9873069093521731E-5</v>
      </c>
      <c r="F299" s="34" t="str">
        <f t="shared" si="32"/>
        <v/>
      </c>
      <c r="G299" s="31" t="str">
        <f t="shared" si="33"/>
        <v>0</v>
      </c>
      <c r="H299" s="26">
        <f t="shared" si="34"/>
        <v>0</v>
      </c>
    </row>
    <row r="300" spans="2:8" s="17" customFormat="1" ht="15" x14ac:dyDescent="0.2">
      <c r="B300" s="3" t="s">
        <v>111</v>
      </c>
      <c r="C300" s="29">
        <v>1</v>
      </c>
      <c r="D300" s="29">
        <v>3</v>
      </c>
      <c r="E300" s="34">
        <f t="shared" si="31"/>
        <v>5.9873069093521731E-5</v>
      </c>
      <c r="F300" s="34">
        <f t="shared" si="32"/>
        <v>1.3807069219440353E-4</v>
      </c>
      <c r="G300" s="31">
        <f t="shared" si="33"/>
        <v>2</v>
      </c>
      <c r="H300" s="26">
        <f t="shared" si="34"/>
        <v>1.1974613818704346E-4</v>
      </c>
    </row>
    <row r="301" spans="2:8" s="17" customFormat="1" ht="15" x14ac:dyDescent="0.2">
      <c r="B301" s="3" t="s">
        <v>105</v>
      </c>
      <c r="C301" s="29">
        <v>562</v>
      </c>
      <c r="D301" s="29">
        <v>1396</v>
      </c>
      <c r="E301" s="34">
        <f t="shared" si="31"/>
        <v>3.3648664830559213E-2</v>
      </c>
      <c r="F301" s="34">
        <f t="shared" si="32"/>
        <v>6.4248895434462439E-2</v>
      </c>
      <c r="G301" s="31">
        <f t="shared" si="33"/>
        <v>1.4839857651245552</v>
      </c>
      <c r="H301" s="26">
        <f t="shared" si="34"/>
        <v>4.9934139623997127E-2</v>
      </c>
    </row>
    <row r="302" spans="2:8" s="17" customFormat="1" ht="15" x14ac:dyDescent="0.2">
      <c r="B302" s="3" t="s">
        <v>109</v>
      </c>
      <c r="C302" s="29">
        <v>193</v>
      </c>
      <c r="D302" s="29">
        <v>14</v>
      </c>
      <c r="E302" s="34">
        <f t="shared" si="31"/>
        <v>1.1555502335049695E-2</v>
      </c>
      <c r="F302" s="34">
        <f t="shared" si="32"/>
        <v>6.4432989690721648E-4</v>
      </c>
      <c r="G302" s="31">
        <f t="shared" si="33"/>
        <v>-0.92746113989637302</v>
      </c>
      <c r="H302" s="26">
        <f t="shared" si="34"/>
        <v>-1.071727936774039E-2</v>
      </c>
    </row>
    <row r="303" spans="2:8" s="17" customFormat="1" ht="30" x14ac:dyDescent="0.2">
      <c r="B303" s="3" t="s">
        <v>108</v>
      </c>
      <c r="C303" s="29">
        <v>24</v>
      </c>
      <c r="D303" s="29">
        <v>30</v>
      </c>
      <c r="E303" s="34">
        <f t="shared" si="31"/>
        <v>1.4369536582445215E-3</v>
      </c>
      <c r="F303" s="34">
        <f t="shared" si="32"/>
        <v>1.3807069219440354E-3</v>
      </c>
      <c r="G303" s="31">
        <f t="shared" si="33"/>
        <v>0.25</v>
      </c>
      <c r="H303" s="26">
        <f t="shared" si="34"/>
        <v>3.5923841456113038E-4</v>
      </c>
    </row>
    <row r="304" spans="2:8" s="17" customFormat="1" ht="15" x14ac:dyDescent="0.2">
      <c r="B304" s="3" t="s">
        <v>107</v>
      </c>
      <c r="C304" s="29">
        <v>10</v>
      </c>
      <c r="D304" s="29">
        <v>48</v>
      </c>
      <c r="E304" s="34">
        <f t="shared" si="31"/>
        <v>5.9873069093521736E-4</v>
      </c>
      <c r="F304" s="34">
        <f t="shared" si="32"/>
        <v>2.2091310751104565E-3</v>
      </c>
      <c r="G304" s="31">
        <f t="shared" si="33"/>
        <v>3.8</v>
      </c>
      <c r="H304" s="26">
        <f t="shared" si="34"/>
        <v>2.275176625553826E-3</v>
      </c>
    </row>
    <row r="305" spans="2:8" s="17" customFormat="1" ht="15" x14ac:dyDescent="0.2">
      <c r="B305" s="3" t="s">
        <v>351</v>
      </c>
      <c r="C305" s="29">
        <v>7</v>
      </c>
      <c r="D305" s="29">
        <v>10</v>
      </c>
      <c r="E305" s="34">
        <f t="shared" si="31"/>
        <v>4.1911148365465214E-4</v>
      </c>
      <c r="F305" s="34">
        <f t="shared" si="32"/>
        <v>4.6023564064801177E-4</v>
      </c>
      <c r="G305" s="31">
        <f t="shared" si="33"/>
        <v>0.42857142857142855</v>
      </c>
      <c r="H305" s="26">
        <f t="shared" si="34"/>
        <v>1.7961920728056519E-4</v>
      </c>
    </row>
    <row r="306" spans="2:8" s="17" customFormat="1" ht="15" x14ac:dyDescent="0.2">
      <c r="B306" s="3" t="s">
        <v>528</v>
      </c>
      <c r="C306" s="29">
        <v>0</v>
      </c>
      <c r="D306" s="29">
        <v>1</v>
      </c>
      <c r="E306" s="34" t="str">
        <f t="shared" si="31"/>
        <v/>
      </c>
      <c r="F306" s="34">
        <f t="shared" si="32"/>
        <v>4.6023564064801177E-5</v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216</v>
      </c>
      <c r="D307" s="29">
        <v>1148</v>
      </c>
      <c r="E307" s="34">
        <f t="shared" si="31"/>
        <v>1.2932582924200695E-2</v>
      </c>
      <c r="F307" s="34">
        <f t="shared" si="32"/>
        <v>5.2835051546391752E-2</v>
      </c>
      <c r="G307" s="31">
        <f t="shared" si="33"/>
        <v>4.3148148148148149</v>
      </c>
      <c r="H307" s="26">
        <f t="shared" si="34"/>
        <v>5.580170039516226E-2</v>
      </c>
    </row>
    <row r="308" spans="2:8" s="17" customFormat="1" ht="15" x14ac:dyDescent="0.2">
      <c r="B308" s="3" t="s">
        <v>99</v>
      </c>
      <c r="C308" s="29">
        <v>22</v>
      </c>
      <c r="D308" s="29">
        <v>28</v>
      </c>
      <c r="E308" s="34">
        <f t="shared" si="31"/>
        <v>1.3172075200574781E-3</v>
      </c>
      <c r="F308" s="34">
        <f t="shared" si="32"/>
        <v>1.288659793814433E-3</v>
      </c>
      <c r="G308" s="31">
        <f t="shared" si="33"/>
        <v>0.27272727272727271</v>
      </c>
      <c r="H308" s="26">
        <f t="shared" si="34"/>
        <v>3.5923841456113038E-4</v>
      </c>
    </row>
    <row r="309" spans="2:8" s="17" customFormat="1" ht="15" x14ac:dyDescent="0.2">
      <c r="B309" s="3" t="s">
        <v>96</v>
      </c>
      <c r="C309" s="29">
        <v>13</v>
      </c>
      <c r="D309" s="29">
        <v>3</v>
      </c>
      <c r="E309" s="34">
        <f t="shared" si="31"/>
        <v>7.7834989821578258E-4</v>
      </c>
      <c r="F309" s="34">
        <f t="shared" si="32"/>
        <v>1.3807069219440353E-4</v>
      </c>
      <c r="G309" s="31">
        <f t="shared" si="33"/>
        <v>-0.76923076923076927</v>
      </c>
      <c r="H309" s="26">
        <f t="shared" si="34"/>
        <v>-5.9873069093521736E-4</v>
      </c>
    </row>
    <row r="310" spans="2:8" s="17" customFormat="1" ht="15" x14ac:dyDescent="0.2">
      <c r="B310" s="3" t="s">
        <v>106</v>
      </c>
      <c r="C310" s="29">
        <v>145</v>
      </c>
      <c r="D310" s="29">
        <v>389</v>
      </c>
      <c r="E310" s="34">
        <f t="shared" si="31"/>
        <v>8.6815950185606516E-3</v>
      </c>
      <c r="F310" s="34">
        <f t="shared" si="32"/>
        <v>1.7903166421207657E-2</v>
      </c>
      <c r="G310" s="31">
        <f t="shared" si="33"/>
        <v>1.6827586206896552</v>
      </c>
      <c r="H310" s="26">
        <f t="shared" si="34"/>
        <v>1.4609028858819303E-2</v>
      </c>
    </row>
    <row r="311" spans="2:8" s="17" customFormat="1" ht="15" x14ac:dyDescent="0.2">
      <c r="B311" s="3" t="s">
        <v>102</v>
      </c>
      <c r="C311" s="29">
        <v>59</v>
      </c>
      <c r="D311" s="29">
        <v>88</v>
      </c>
      <c r="E311" s="34">
        <f t="shared" si="31"/>
        <v>3.5325110765177825E-3</v>
      </c>
      <c r="F311" s="34">
        <f t="shared" si="32"/>
        <v>4.050073637702504E-3</v>
      </c>
      <c r="G311" s="31">
        <f t="shared" si="33"/>
        <v>0.49152542372881358</v>
      </c>
      <c r="H311" s="26">
        <f t="shared" si="34"/>
        <v>1.7363190037121305E-3</v>
      </c>
    </row>
    <row r="312" spans="2:8" s="17" customFormat="1" ht="15" x14ac:dyDescent="0.2">
      <c r="B312" s="3" t="s">
        <v>97</v>
      </c>
      <c r="C312" s="29">
        <v>1</v>
      </c>
      <c r="D312" s="29">
        <v>2</v>
      </c>
      <c r="E312" s="34">
        <f t="shared" si="31"/>
        <v>5.9873069093521731E-5</v>
      </c>
      <c r="F312" s="34">
        <f t="shared" si="32"/>
        <v>9.2047128129602355E-5</v>
      </c>
      <c r="G312" s="31">
        <f t="shared" si="33"/>
        <v>1</v>
      </c>
      <c r="H312" s="26">
        <f t="shared" si="34"/>
        <v>5.9873069093521731E-5</v>
      </c>
    </row>
    <row r="313" spans="2:8" s="17" customFormat="1" ht="15" x14ac:dyDescent="0.2">
      <c r="B313" s="3" t="s">
        <v>352</v>
      </c>
      <c r="C313" s="29">
        <v>1</v>
      </c>
      <c r="D313" s="29">
        <v>1</v>
      </c>
      <c r="E313" s="34">
        <f t="shared" si="31"/>
        <v>5.9873069093521731E-5</v>
      </c>
      <c r="F313" s="34">
        <f t="shared" si="32"/>
        <v>4.6023564064801177E-5</v>
      </c>
      <c r="G313" s="31">
        <f t="shared" si="33"/>
        <v>0</v>
      </c>
      <c r="H313" s="26">
        <f t="shared" si="34"/>
        <v>0</v>
      </c>
    </row>
    <row r="314" spans="2:8" s="17" customFormat="1" ht="15" x14ac:dyDescent="0.2">
      <c r="B314" s="3" t="s">
        <v>353</v>
      </c>
      <c r="C314" s="29">
        <v>389</v>
      </c>
      <c r="D314" s="29">
        <v>3757</v>
      </c>
      <c r="E314" s="34">
        <f t="shared" si="31"/>
        <v>2.3290623877379953E-2</v>
      </c>
      <c r="F314" s="34">
        <f t="shared" si="32"/>
        <v>0.17291053019145802</v>
      </c>
      <c r="G314" s="31">
        <f t="shared" si="33"/>
        <v>8.6580976863753207</v>
      </c>
      <c r="H314" s="26">
        <f t="shared" si="34"/>
        <v>0.20165249670698118</v>
      </c>
    </row>
    <row r="315" spans="2:8" s="17" customFormat="1" ht="15" x14ac:dyDescent="0.2">
      <c r="B315" s="3" t="s">
        <v>354</v>
      </c>
      <c r="C315" s="29">
        <v>69</v>
      </c>
      <c r="D315" s="29">
        <v>49</v>
      </c>
      <c r="E315" s="34">
        <f t="shared" si="31"/>
        <v>4.1312417674529995E-3</v>
      </c>
      <c r="F315" s="34">
        <f t="shared" si="32"/>
        <v>2.2551546391752575E-3</v>
      </c>
      <c r="G315" s="31">
        <f t="shared" si="33"/>
        <v>-0.28985507246376813</v>
      </c>
      <c r="H315" s="26">
        <f t="shared" si="34"/>
        <v>-1.1974613818704347E-3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40</v>
      </c>
      <c r="D317" s="29">
        <v>169</v>
      </c>
      <c r="E317" s="34">
        <f t="shared" si="31"/>
        <v>2.3949227637408694E-3</v>
      </c>
      <c r="F317" s="34">
        <f t="shared" si="32"/>
        <v>7.7779823269513992E-3</v>
      </c>
      <c r="G317" s="31">
        <f t="shared" si="33"/>
        <v>3.2250000000000001</v>
      </c>
      <c r="H317" s="26">
        <f t="shared" si="34"/>
        <v>7.7236259130643043E-3</v>
      </c>
    </row>
    <row r="318" spans="2:8" s="17" customFormat="1" ht="15" x14ac:dyDescent="0.2">
      <c r="B318" s="3" t="s">
        <v>355</v>
      </c>
      <c r="C318" s="29">
        <v>114</v>
      </c>
      <c r="D318" s="29">
        <v>528</v>
      </c>
      <c r="E318" s="34">
        <f t="shared" si="31"/>
        <v>6.8255298766614772E-3</v>
      </c>
      <c r="F318" s="34">
        <f t="shared" si="32"/>
        <v>2.4300441826215022E-2</v>
      </c>
      <c r="G318" s="31">
        <f t="shared" si="33"/>
        <v>3.6315789473684212</v>
      </c>
      <c r="H318" s="26">
        <f t="shared" si="34"/>
        <v>2.4787450604717997E-2</v>
      </c>
    </row>
    <row r="319" spans="2:8" s="17" customFormat="1" ht="15" x14ac:dyDescent="0.2">
      <c r="B319" s="3" t="s">
        <v>115</v>
      </c>
      <c r="C319" s="29">
        <v>109</v>
      </c>
      <c r="D319" s="29">
        <v>27</v>
      </c>
      <c r="E319" s="34">
        <f t="shared" si="31"/>
        <v>6.5261645311938694E-3</v>
      </c>
      <c r="F319" s="34">
        <f t="shared" si="32"/>
        <v>1.2426362297496317E-3</v>
      </c>
      <c r="G319" s="31">
        <f t="shared" si="33"/>
        <v>-0.75229357798165142</v>
      </c>
      <c r="H319" s="26">
        <f t="shared" si="34"/>
        <v>-4.9095916656687827E-3</v>
      </c>
    </row>
    <row r="320" spans="2:8" s="17" customFormat="1" ht="15" x14ac:dyDescent="0.2">
      <c r="B320" s="3" t="s">
        <v>114</v>
      </c>
      <c r="C320" s="29">
        <v>2</v>
      </c>
      <c r="D320" s="29">
        <v>2</v>
      </c>
      <c r="E320" s="34">
        <f t="shared" si="31"/>
        <v>1.1974613818704346E-4</v>
      </c>
      <c r="F320" s="34">
        <f t="shared" si="32"/>
        <v>9.2047128129602355E-5</v>
      </c>
      <c r="G320" s="31">
        <f t="shared" si="33"/>
        <v>0</v>
      </c>
      <c r="H320" s="26">
        <f t="shared" si="34"/>
        <v>0</v>
      </c>
    </row>
    <row r="321" spans="2:8" s="17" customFormat="1" ht="15" x14ac:dyDescent="0.2">
      <c r="B321" s="3" t="s">
        <v>98</v>
      </c>
      <c r="C321" s="29">
        <v>3</v>
      </c>
      <c r="D321" s="29">
        <v>1</v>
      </c>
      <c r="E321" s="34">
        <f t="shared" si="31"/>
        <v>1.7961920728056519E-4</v>
      </c>
      <c r="F321" s="34">
        <f t="shared" si="32"/>
        <v>4.6023564064801177E-5</v>
      </c>
      <c r="G321" s="31">
        <f t="shared" si="33"/>
        <v>-0.66666666666666663</v>
      </c>
      <c r="H321" s="26">
        <f t="shared" si="34"/>
        <v>-1.1974613818704346E-4</v>
      </c>
    </row>
    <row r="322" spans="2:8" s="17" customFormat="1" ht="15" x14ac:dyDescent="0.2">
      <c r="B322" s="3" t="s">
        <v>356</v>
      </c>
      <c r="C322" s="29">
        <v>2</v>
      </c>
      <c r="D322" s="29">
        <v>0</v>
      </c>
      <c r="E322" s="34">
        <f t="shared" si="31"/>
        <v>1.1974613818704346E-4</v>
      </c>
      <c r="F322" s="34" t="str">
        <f t="shared" si="32"/>
        <v/>
      </c>
      <c r="G322" s="31" t="str">
        <f t="shared" si="33"/>
        <v>0</v>
      </c>
      <c r="H322" s="26">
        <f t="shared" si="34"/>
        <v>0</v>
      </c>
    </row>
    <row r="323" spans="2:8" s="17" customFormat="1" ht="15" x14ac:dyDescent="0.2">
      <c r="B323" s="3" t="s">
        <v>472</v>
      </c>
      <c r="C323" s="29">
        <v>0</v>
      </c>
      <c r="D323" s="29">
        <v>4</v>
      </c>
      <c r="E323" s="34" t="str">
        <f t="shared" si="31"/>
        <v/>
      </c>
      <c r="F323" s="34">
        <f t="shared" si="32"/>
        <v>1.8409425625920471E-4</v>
      </c>
      <c r="G323" s="31" t="str">
        <f t="shared" si="33"/>
        <v>0</v>
      </c>
      <c r="H323" s="26" t="str">
        <f t="shared" si="34"/>
        <v/>
      </c>
    </row>
    <row r="324" spans="2:8" s="17" customFormat="1" ht="15" x14ac:dyDescent="0.2">
      <c r="B324" s="3" t="s">
        <v>473</v>
      </c>
      <c r="C324" s="29">
        <v>8</v>
      </c>
      <c r="D324" s="29">
        <v>10</v>
      </c>
      <c r="E324" s="34">
        <f t="shared" si="31"/>
        <v>4.7898455274817384E-4</v>
      </c>
      <c r="F324" s="34">
        <f t="shared" si="32"/>
        <v>4.6023564064801177E-4</v>
      </c>
      <c r="G324" s="31">
        <f t="shared" si="33"/>
        <v>0.25</v>
      </c>
      <c r="H324" s="26">
        <f t="shared" si="34"/>
        <v>1.1974613818704346E-4</v>
      </c>
    </row>
    <row r="325" spans="2:8" s="17" customFormat="1" ht="15" x14ac:dyDescent="0.2">
      <c r="B325" s="3" t="s">
        <v>474</v>
      </c>
      <c r="C325" s="29">
        <v>3</v>
      </c>
      <c r="D325" s="29">
        <v>1</v>
      </c>
      <c r="E325" s="34">
        <f t="shared" si="31"/>
        <v>1.7961920728056519E-4</v>
      </c>
      <c r="F325" s="34">
        <f t="shared" si="32"/>
        <v>4.6023564064801177E-5</v>
      </c>
      <c r="G325" s="31">
        <f t="shared" si="33"/>
        <v>-0.66666666666666663</v>
      </c>
      <c r="H325" s="26">
        <f t="shared" si="34"/>
        <v>-1.1974613818704346E-4</v>
      </c>
    </row>
    <row r="326" spans="2:8" s="17" customFormat="1" ht="15" x14ac:dyDescent="0.2">
      <c r="B326" s="3" t="s">
        <v>357</v>
      </c>
      <c r="C326" s="29">
        <v>61</v>
      </c>
      <c r="D326" s="29">
        <v>270</v>
      </c>
      <c r="E326" s="34">
        <f t="shared" si="31"/>
        <v>3.6522572147048259E-3</v>
      </c>
      <c r="F326" s="34">
        <f t="shared" si="32"/>
        <v>1.2426362297496317E-2</v>
      </c>
      <c r="G326" s="31">
        <f t="shared" si="33"/>
        <v>3.4262295081967213</v>
      </c>
      <c r="H326" s="26">
        <f t="shared" si="34"/>
        <v>1.2513471440546042E-2</v>
      </c>
    </row>
    <row r="327" spans="2:8" s="17" customFormat="1" ht="15" x14ac:dyDescent="0.2">
      <c r="B327" s="3" t="s">
        <v>358</v>
      </c>
      <c r="C327" s="29">
        <v>10</v>
      </c>
      <c r="D327" s="29">
        <v>36</v>
      </c>
      <c r="E327" s="34">
        <f t="shared" si="31"/>
        <v>5.9873069093521736E-4</v>
      </c>
      <c r="F327" s="34">
        <f t="shared" si="32"/>
        <v>1.6568483063328424E-3</v>
      </c>
      <c r="G327" s="31">
        <f t="shared" si="33"/>
        <v>2.6</v>
      </c>
      <c r="H327" s="26">
        <f t="shared" si="34"/>
        <v>1.5566997964315652E-3</v>
      </c>
    </row>
    <row r="328" spans="2:8" s="17" customFormat="1" ht="15" x14ac:dyDescent="0.2">
      <c r="B328" s="3" t="s">
        <v>116</v>
      </c>
      <c r="C328" s="29">
        <v>4</v>
      </c>
      <c r="D328" s="29">
        <v>8</v>
      </c>
      <c r="E328" s="34">
        <f t="shared" si="31"/>
        <v>2.3949227637408692E-4</v>
      </c>
      <c r="F328" s="34">
        <f t="shared" si="32"/>
        <v>3.6818851251840942E-4</v>
      </c>
      <c r="G328" s="31">
        <f t="shared" si="33"/>
        <v>1</v>
      </c>
      <c r="H328" s="26">
        <f t="shared" si="34"/>
        <v>2.3949227637408692E-4</v>
      </c>
    </row>
    <row r="329" spans="2:8" s="17" customFormat="1" ht="15" x14ac:dyDescent="0.2">
      <c r="B329" s="3" t="s">
        <v>359</v>
      </c>
      <c r="C329" s="29">
        <v>1</v>
      </c>
      <c r="D329" s="29">
        <v>11</v>
      </c>
      <c r="E329" s="34">
        <f t="shared" si="31"/>
        <v>5.9873069093521731E-5</v>
      </c>
      <c r="F329" s="34">
        <f t="shared" si="32"/>
        <v>5.06259204712813E-4</v>
      </c>
      <c r="G329" s="31">
        <f t="shared" si="33"/>
        <v>10</v>
      </c>
      <c r="H329" s="26">
        <f t="shared" si="34"/>
        <v>5.9873069093521725E-4</v>
      </c>
    </row>
    <row r="330" spans="2:8" s="17" customFormat="1" ht="15" x14ac:dyDescent="0.2">
      <c r="B330" s="3" t="s">
        <v>360</v>
      </c>
      <c r="C330" s="29">
        <v>54</v>
      </c>
      <c r="D330" s="29">
        <v>63</v>
      </c>
      <c r="E330" s="34">
        <f t="shared" si="31"/>
        <v>3.2331457310501737E-3</v>
      </c>
      <c r="F330" s="34">
        <f t="shared" si="32"/>
        <v>2.8994845360824743E-3</v>
      </c>
      <c r="G330" s="31">
        <f t="shared" si="33"/>
        <v>0.16666666666666666</v>
      </c>
      <c r="H330" s="26">
        <f t="shared" si="34"/>
        <v>5.3885762184169555E-4</v>
      </c>
    </row>
    <row r="331" spans="2:8" s="17" customFormat="1" ht="15" x14ac:dyDescent="0.2">
      <c r="B331" s="3" t="s">
        <v>117</v>
      </c>
      <c r="C331" s="29">
        <v>1</v>
      </c>
      <c r="D331" s="29">
        <v>3</v>
      </c>
      <c r="E331" s="34">
        <f t="shared" si="31"/>
        <v>5.9873069093521731E-5</v>
      </c>
      <c r="F331" s="34">
        <f t="shared" si="32"/>
        <v>1.3807069219440353E-4</v>
      </c>
      <c r="G331" s="31">
        <f t="shared" si="33"/>
        <v>2</v>
      </c>
      <c r="H331" s="26">
        <f t="shared" si="34"/>
        <v>1.1974613818704346E-4</v>
      </c>
    </row>
    <row r="332" spans="2:8" s="17" customFormat="1" ht="15" x14ac:dyDescent="0.2">
      <c r="B332" s="3" t="s">
        <v>361</v>
      </c>
      <c r="C332" s="29">
        <v>8552</v>
      </c>
      <c r="D332" s="29">
        <v>6296</v>
      </c>
      <c r="E332" s="34">
        <f t="shared" si="31"/>
        <v>0.51203448688779785</v>
      </c>
      <c r="F332" s="34">
        <f t="shared" si="32"/>
        <v>0.28976435935198824</v>
      </c>
      <c r="G332" s="31">
        <f t="shared" si="33"/>
        <v>-0.2637979420018709</v>
      </c>
      <c r="H332" s="26">
        <f t="shared" si="34"/>
        <v>-0.13507364387498502</v>
      </c>
    </row>
    <row r="333" spans="2:8" s="17" customFormat="1" ht="15" x14ac:dyDescent="0.2">
      <c r="B333" s="3" t="s">
        <v>130</v>
      </c>
      <c r="C333" s="29">
        <v>1060</v>
      </c>
      <c r="D333" s="29">
        <v>921</v>
      </c>
      <c r="E333" s="34">
        <f t="shared" si="31"/>
        <v>6.3465453239133038E-2</v>
      </c>
      <c r="F333" s="34">
        <f t="shared" si="32"/>
        <v>4.2387702503681887E-2</v>
      </c>
      <c r="G333" s="31">
        <f t="shared" si="33"/>
        <v>-0.13113207547169811</v>
      </c>
      <c r="H333" s="26">
        <f t="shared" si="34"/>
        <v>-8.3223566039995218E-3</v>
      </c>
    </row>
    <row r="334" spans="2:8" s="17" customFormat="1" ht="15" x14ac:dyDescent="0.2">
      <c r="B334" s="3" t="s">
        <v>119</v>
      </c>
      <c r="C334" s="29">
        <v>2152</v>
      </c>
      <c r="D334" s="29">
        <v>1040</v>
      </c>
      <c r="E334" s="34">
        <f t="shared" si="31"/>
        <v>0.12884684468925878</v>
      </c>
      <c r="F334" s="34">
        <f t="shared" si="32"/>
        <v>4.7864506627393229E-2</v>
      </c>
      <c r="G334" s="31">
        <f t="shared" si="33"/>
        <v>-0.51672862453531598</v>
      </c>
      <c r="H334" s="26">
        <f t="shared" si="34"/>
        <v>-6.6578852831996174E-2</v>
      </c>
    </row>
    <row r="335" spans="2:8" s="17" customFormat="1" ht="15" x14ac:dyDescent="0.2">
      <c r="B335" s="3" t="s">
        <v>128</v>
      </c>
      <c r="C335" s="29">
        <v>846</v>
      </c>
      <c r="D335" s="29">
        <v>1086</v>
      </c>
      <c r="E335" s="34">
        <f t="shared" si="31"/>
        <v>5.0652616453119387E-2</v>
      </c>
      <c r="F335" s="34">
        <f t="shared" si="32"/>
        <v>4.9981590574374082E-2</v>
      </c>
      <c r="G335" s="31">
        <f t="shared" si="33"/>
        <v>0.28368794326241137</v>
      </c>
      <c r="H335" s="26">
        <f t="shared" si="34"/>
        <v>1.4369536582445218E-2</v>
      </c>
    </row>
    <row r="336" spans="2:8" s="17" customFormat="1" ht="15" x14ac:dyDescent="0.2">
      <c r="B336" s="3" t="s">
        <v>132</v>
      </c>
      <c r="C336" s="29">
        <v>0</v>
      </c>
      <c r="D336" s="29">
        <v>2</v>
      </c>
      <c r="E336" s="34" t="str">
        <f t="shared" si="31"/>
        <v/>
      </c>
      <c r="F336" s="34">
        <f t="shared" si="32"/>
        <v>9.2047128129602355E-5</v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18</v>
      </c>
      <c r="D337" s="29">
        <v>8</v>
      </c>
      <c r="E337" s="34">
        <f t="shared" si="31"/>
        <v>1.0777152436833913E-3</v>
      </c>
      <c r="F337" s="34">
        <f t="shared" si="32"/>
        <v>3.6818851251840942E-4</v>
      </c>
      <c r="G337" s="31">
        <f t="shared" si="33"/>
        <v>-0.55555555555555558</v>
      </c>
      <c r="H337" s="26">
        <f t="shared" si="34"/>
        <v>-5.9873069093521747E-4</v>
      </c>
    </row>
    <row r="338" spans="2:8" s="17" customFormat="1" ht="30" x14ac:dyDescent="0.2">
      <c r="B338" s="3" t="s">
        <v>362</v>
      </c>
      <c r="C338" s="29">
        <v>39</v>
      </c>
      <c r="D338" s="29">
        <v>8</v>
      </c>
      <c r="E338" s="34">
        <f t="shared" si="31"/>
        <v>2.3350496946473475E-3</v>
      </c>
      <c r="F338" s="34">
        <f t="shared" si="32"/>
        <v>3.6818851251840942E-4</v>
      </c>
      <c r="G338" s="31">
        <f t="shared" si="33"/>
        <v>-0.79487179487179482</v>
      </c>
      <c r="H338" s="26">
        <f t="shared" si="34"/>
        <v>-1.8560651418991735E-3</v>
      </c>
    </row>
    <row r="339" spans="2:8" s="17" customFormat="1" ht="15" x14ac:dyDescent="0.2">
      <c r="B339" s="3" t="s">
        <v>363</v>
      </c>
      <c r="C339" s="29">
        <v>7</v>
      </c>
      <c r="D339" s="29">
        <v>40</v>
      </c>
      <c r="E339" s="34">
        <f t="shared" si="31"/>
        <v>4.1911148365465214E-4</v>
      </c>
      <c r="F339" s="34">
        <f t="shared" si="32"/>
        <v>1.8409425625920471E-3</v>
      </c>
      <c r="G339" s="31">
        <f t="shared" si="33"/>
        <v>4.7142857142857144</v>
      </c>
      <c r="H339" s="26">
        <f t="shared" si="34"/>
        <v>1.9758112800862173E-3</v>
      </c>
    </row>
    <row r="340" spans="2:8" s="17" customFormat="1" ht="15" x14ac:dyDescent="0.2">
      <c r="B340" s="3" t="s">
        <v>364</v>
      </c>
      <c r="C340" s="29">
        <v>3</v>
      </c>
      <c r="D340" s="29">
        <v>9</v>
      </c>
      <c r="E340" s="34">
        <f t="shared" si="31"/>
        <v>1.7961920728056519E-4</v>
      </c>
      <c r="F340" s="34">
        <f t="shared" si="32"/>
        <v>4.142120765832106E-4</v>
      </c>
      <c r="G340" s="31">
        <f t="shared" si="33"/>
        <v>2</v>
      </c>
      <c r="H340" s="26">
        <f t="shared" si="34"/>
        <v>3.5923841456113038E-4</v>
      </c>
    </row>
    <row r="341" spans="2:8" s="17" customFormat="1" ht="15" x14ac:dyDescent="0.2">
      <c r="B341" s="3" t="s">
        <v>118</v>
      </c>
      <c r="C341" s="29">
        <v>6</v>
      </c>
      <c r="D341" s="29">
        <v>34</v>
      </c>
      <c r="E341" s="34">
        <f t="shared" si="31"/>
        <v>3.5923841456113038E-4</v>
      </c>
      <c r="F341" s="34">
        <f t="shared" si="32"/>
        <v>1.5648011782032401E-3</v>
      </c>
      <c r="G341" s="31">
        <f t="shared" si="33"/>
        <v>4.666666666666667</v>
      </c>
      <c r="H341" s="26">
        <f t="shared" si="34"/>
        <v>1.6764459346186086E-3</v>
      </c>
    </row>
    <row r="342" spans="2:8" s="17" customFormat="1" ht="15" x14ac:dyDescent="0.2">
      <c r="B342" s="3" t="s">
        <v>365</v>
      </c>
      <c r="C342" s="29">
        <v>1</v>
      </c>
      <c r="D342" s="29">
        <v>0</v>
      </c>
      <c r="E342" s="34">
        <f t="shared" si="31"/>
        <v>5.9873069093521731E-5</v>
      </c>
      <c r="F342" s="34" t="str">
        <f t="shared" si="32"/>
        <v/>
      </c>
      <c r="G342" s="31" t="str">
        <f t="shared" si="33"/>
        <v>0</v>
      </c>
      <c r="H342" s="26">
        <f t="shared" si="34"/>
        <v>0</v>
      </c>
    </row>
    <row r="343" spans="2:8" s="17" customFormat="1" ht="30" x14ac:dyDescent="0.2">
      <c r="B343" s="3" t="s">
        <v>129</v>
      </c>
      <c r="C343" s="29">
        <v>3</v>
      </c>
      <c r="D343" s="29">
        <v>3</v>
      </c>
      <c r="E343" s="34">
        <f t="shared" si="31"/>
        <v>1.7961920728056519E-4</v>
      </c>
      <c r="F343" s="34">
        <f t="shared" si="32"/>
        <v>1.3807069219440353E-4</v>
      </c>
      <c r="G343" s="31">
        <f t="shared" si="33"/>
        <v>0</v>
      </c>
      <c r="H343" s="26">
        <f t="shared" si="34"/>
        <v>0</v>
      </c>
    </row>
    <row r="344" spans="2:8" s="17" customFormat="1" ht="15" x14ac:dyDescent="0.2">
      <c r="B344" s="3" t="s">
        <v>131</v>
      </c>
      <c r="C344" s="29">
        <v>28</v>
      </c>
      <c r="D344" s="29">
        <v>56</v>
      </c>
      <c r="E344" s="34">
        <f t="shared" si="31"/>
        <v>1.6764459346186086E-3</v>
      </c>
      <c r="F344" s="34">
        <f t="shared" si="32"/>
        <v>2.5773195876288659E-3</v>
      </c>
      <c r="G344" s="31">
        <f t="shared" si="33"/>
        <v>1</v>
      </c>
      <c r="H344" s="26">
        <f t="shared" si="34"/>
        <v>1.6764459346186086E-3</v>
      </c>
    </row>
    <row r="345" spans="2:8" s="17" customFormat="1" ht="15" x14ac:dyDescent="0.2">
      <c r="B345" s="3" t="s">
        <v>366</v>
      </c>
      <c r="C345" s="29">
        <v>80</v>
      </c>
      <c r="D345" s="29">
        <v>206</v>
      </c>
      <c r="E345" s="34">
        <f t="shared" si="31"/>
        <v>4.7898455274817389E-3</v>
      </c>
      <c r="F345" s="34">
        <f t="shared" si="32"/>
        <v>9.480854197349042E-3</v>
      </c>
      <c r="G345" s="31">
        <f t="shared" si="33"/>
        <v>1.575</v>
      </c>
      <c r="H345" s="26">
        <f t="shared" si="34"/>
        <v>7.5440067057837385E-3</v>
      </c>
    </row>
    <row r="346" spans="2:8" s="17" customFormat="1" ht="15" x14ac:dyDescent="0.2">
      <c r="B346" s="3" t="s">
        <v>122</v>
      </c>
      <c r="C346" s="29">
        <v>32</v>
      </c>
      <c r="D346" s="29">
        <v>109</v>
      </c>
      <c r="E346" s="34">
        <f t="shared" si="31"/>
        <v>1.9159382109926954E-3</v>
      </c>
      <c r="F346" s="34">
        <f t="shared" si="32"/>
        <v>5.0165684830633288E-3</v>
      </c>
      <c r="G346" s="31">
        <f t="shared" si="33"/>
        <v>2.40625</v>
      </c>
      <c r="H346" s="26">
        <f t="shared" si="34"/>
        <v>4.6102263202011731E-3</v>
      </c>
    </row>
    <row r="347" spans="2:8" s="17" customFormat="1" ht="15" x14ac:dyDescent="0.2">
      <c r="B347" s="3" t="s">
        <v>121</v>
      </c>
      <c r="C347" s="29">
        <v>12</v>
      </c>
      <c r="D347" s="29">
        <v>14</v>
      </c>
      <c r="E347" s="34">
        <f t="shared" si="31"/>
        <v>7.1847682912226077E-4</v>
      </c>
      <c r="F347" s="34">
        <f t="shared" si="32"/>
        <v>6.4432989690721648E-4</v>
      </c>
      <c r="G347" s="31">
        <f t="shared" si="33"/>
        <v>0.16666666666666666</v>
      </c>
      <c r="H347" s="26">
        <f t="shared" si="34"/>
        <v>1.1974613818704346E-4</v>
      </c>
    </row>
    <row r="348" spans="2:8" s="17" customFormat="1" ht="15" x14ac:dyDescent="0.2">
      <c r="B348" s="3" t="s">
        <v>367</v>
      </c>
      <c r="C348" s="29">
        <v>4</v>
      </c>
      <c r="D348" s="29">
        <v>3</v>
      </c>
      <c r="E348" s="34">
        <f t="shared" si="31"/>
        <v>2.3949227637408692E-4</v>
      </c>
      <c r="F348" s="34">
        <f t="shared" si="32"/>
        <v>1.3807069219440353E-4</v>
      </c>
      <c r="G348" s="31">
        <f t="shared" si="33"/>
        <v>-0.25</v>
      </c>
      <c r="H348" s="26">
        <f t="shared" si="34"/>
        <v>-5.9873069093521731E-5</v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7</v>
      </c>
      <c r="D350" s="29">
        <v>22</v>
      </c>
      <c r="E350" s="34">
        <f t="shared" si="31"/>
        <v>4.1911148365465214E-4</v>
      </c>
      <c r="F350" s="34">
        <f t="shared" si="32"/>
        <v>1.012518409425626E-3</v>
      </c>
      <c r="G350" s="31">
        <f t="shared" si="33"/>
        <v>2.1428571428571428</v>
      </c>
      <c r="H350" s="26">
        <f t="shared" si="34"/>
        <v>8.9809603640282599E-4</v>
      </c>
    </row>
    <row r="351" spans="2:8" s="17" customFormat="1" ht="15" x14ac:dyDescent="0.2">
      <c r="B351" s="3" t="s">
        <v>120</v>
      </c>
      <c r="C351" s="29">
        <v>0</v>
      </c>
      <c r="D351" s="29">
        <v>2</v>
      </c>
      <c r="E351" s="34" t="str">
        <f t="shared" si="31"/>
        <v/>
      </c>
      <c r="F351" s="34">
        <f t="shared" si="32"/>
        <v>9.2047128129602355E-5</v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25</v>
      </c>
      <c r="E352" s="34" t="str">
        <f t="shared" si="31"/>
        <v/>
      </c>
      <c r="F352" s="34">
        <f t="shared" si="32"/>
        <v>1.1505891016200295E-3</v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12</v>
      </c>
      <c r="D353" s="29">
        <v>17</v>
      </c>
      <c r="E353" s="34">
        <f t="shared" si="31"/>
        <v>7.1847682912226077E-4</v>
      </c>
      <c r="F353" s="34">
        <f t="shared" si="32"/>
        <v>7.8240058910162007E-4</v>
      </c>
      <c r="G353" s="31">
        <f t="shared" si="33"/>
        <v>0.41666666666666669</v>
      </c>
      <c r="H353" s="26">
        <f t="shared" si="34"/>
        <v>2.9936534546760868E-4</v>
      </c>
    </row>
    <row r="354" spans="2:8" s="17" customFormat="1" ht="15" x14ac:dyDescent="0.2">
      <c r="B354" s="3" t="s">
        <v>124</v>
      </c>
      <c r="C354" s="29">
        <v>81</v>
      </c>
      <c r="D354" s="29">
        <v>378</v>
      </c>
      <c r="E354" s="34">
        <f t="shared" si="31"/>
        <v>4.8497185965752608E-3</v>
      </c>
      <c r="F354" s="34">
        <f t="shared" si="32"/>
        <v>1.7396907216494846E-2</v>
      </c>
      <c r="G354" s="31">
        <f t="shared" si="33"/>
        <v>3.6666666666666665</v>
      </c>
      <c r="H354" s="26">
        <f t="shared" si="34"/>
        <v>1.7782301520775954E-2</v>
      </c>
    </row>
    <row r="355" spans="2:8" s="17" customFormat="1" ht="15" x14ac:dyDescent="0.2">
      <c r="B355" s="3" t="s">
        <v>126</v>
      </c>
      <c r="C355" s="29">
        <v>0</v>
      </c>
      <c r="D355" s="29">
        <v>1</v>
      </c>
      <c r="E355" s="34" t="str">
        <f t="shared" si="31"/>
        <v/>
      </c>
      <c r="F355" s="34">
        <f t="shared" si="32"/>
        <v>4.6023564064801177E-5</v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4</v>
      </c>
      <c r="D356" s="29">
        <v>8</v>
      </c>
      <c r="E356" s="34">
        <f t="shared" si="31"/>
        <v>2.3949227637408692E-4</v>
      </c>
      <c r="F356" s="34">
        <f t="shared" si="32"/>
        <v>3.6818851251840942E-4</v>
      </c>
      <c r="G356" s="31">
        <f t="shared" si="33"/>
        <v>1</v>
      </c>
      <c r="H356" s="26">
        <f t="shared" si="34"/>
        <v>2.3949227637408692E-4</v>
      </c>
    </row>
    <row r="357" spans="2:8" s="17" customFormat="1" ht="15" x14ac:dyDescent="0.2">
      <c r="B357" s="3" t="s">
        <v>372</v>
      </c>
      <c r="C357" s="29">
        <v>25</v>
      </c>
      <c r="D357" s="29">
        <v>74</v>
      </c>
      <c r="E357" s="34">
        <f t="shared" si="31"/>
        <v>1.4968267273380435E-3</v>
      </c>
      <c r="F357" s="34">
        <f t="shared" si="32"/>
        <v>3.4057437407952872E-3</v>
      </c>
      <c r="G357" s="31">
        <f t="shared" si="33"/>
        <v>1.96</v>
      </c>
      <c r="H357" s="26">
        <f t="shared" si="34"/>
        <v>2.933780385582565E-3</v>
      </c>
    </row>
    <row r="358" spans="2:8" s="17" customFormat="1" ht="15" x14ac:dyDescent="0.2">
      <c r="B358" s="3" t="s">
        <v>127</v>
      </c>
      <c r="C358" s="29">
        <v>252</v>
      </c>
      <c r="D358" s="29">
        <v>131</v>
      </c>
      <c r="E358" s="34">
        <f t="shared" si="31"/>
        <v>1.5088013411567477E-2</v>
      </c>
      <c r="F358" s="34">
        <f t="shared" si="32"/>
        <v>6.0290868924889546E-3</v>
      </c>
      <c r="G358" s="31">
        <f t="shared" si="33"/>
        <v>-0.48015873015873017</v>
      </c>
      <c r="H358" s="26">
        <f t="shared" si="34"/>
        <v>-7.2446413603161298E-3</v>
      </c>
    </row>
    <row r="359" spans="2:8" s="17" customFormat="1" ht="15" x14ac:dyDescent="0.2">
      <c r="B359" s="3" t="s">
        <v>123</v>
      </c>
      <c r="C359" s="29">
        <v>1</v>
      </c>
      <c r="D359" s="29">
        <v>9</v>
      </c>
      <c r="E359" s="34">
        <f t="shared" si="31"/>
        <v>5.9873069093521731E-5</v>
      </c>
      <c r="F359" s="34">
        <f t="shared" si="32"/>
        <v>4.142120765832106E-4</v>
      </c>
      <c r="G359" s="31">
        <f t="shared" si="33"/>
        <v>8</v>
      </c>
      <c r="H359" s="26">
        <f t="shared" si="34"/>
        <v>4.7898455274817384E-4</v>
      </c>
    </row>
    <row r="360" spans="2:8" s="17" customFormat="1" ht="15" x14ac:dyDescent="0.2">
      <c r="B360" s="3" t="s">
        <v>373</v>
      </c>
      <c r="C360" s="29">
        <v>1</v>
      </c>
      <c r="D360" s="29">
        <v>0</v>
      </c>
      <c r="E360" s="34">
        <f t="shared" ref="E360:E423" si="35">+IF(C360=0,"",C360/C$294)</f>
        <v>5.9873069093521731E-5</v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>
        <f t="shared" ref="H360:H423" si="38">+IF(OR(AND(E360=""),(G360="")),"",E360*G360)</f>
        <v>0</v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20</v>
      </c>
      <c r="E362" s="34" t="str">
        <f t="shared" si="35"/>
        <v/>
      </c>
      <c r="F362" s="34">
        <f t="shared" si="36"/>
        <v>9.2047128129602355E-4</v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186</v>
      </c>
      <c r="D363" s="29">
        <v>48</v>
      </c>
      <c r="E363" s="34">
        <f t="shared" si="35"/>
        <v>1.1136390851395042E-2</v>
      </c>
      <c r="F363" s="34">
        <f t="shared" si="36"/>
        <v>2.2091310751104565E-3</v>
      </c>
      <c r="G363" s="31">
        <f t="shared" si="37"/>
        <v>-0.74193548387096775</v>
      </c>
      <c r="H363" s="26">
        <f t="shared" si="38"/>
        <v>-8.262483534905999E-3</v>
      </c>
    </row>
    <row r="364" spans="2:8" s="17" customFormat="1" ht="15" x14ac:dyDescent="0.2">
      <c r="B364" s="3" t="s">
        <v>377</v>
      </c>
      <c r="C364" s="29">
        <v>0</v>
      </c>
      <c r="D364" s="29">
        <v>1</v>
      </c>
      <c r="E364" s="34" t="str">
        <f t="shared" si="35"/>
        <v/>
      </c>
      <c r="F364" s="34">
        <f t="shared" si="36"/>
        <v>4.6023564064801177E-5</v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5</v>
      </c>
      <c r="D365" s="29">
        <v>8</v>
      </c>
      <c r="E365" s="34">
        <f t="shared" si="35"/>
        <v>2.9936534546760868E-4</v>
      </c>
      <c r="F365" s="34">
        <f t="shared" si="36"/>
        <v>3.6818851251840942E-4</v>
      </c>
      <c r="G365" s="31">
        <f t="shared" si="37"/>
        <v>0.6</v>
      </c>
      <c r="H365" s="26">
        <f t="shared" si="38"/>
        <v>1.7961920728056519E-4</v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3</v>
      </c>
      <c r="D367" s="29">
        <v>2</v>
      </c>
      <c r="E367" s="34">
        <f t="shared" si="35"/>
        <v>1.7961920728056519E-4</v>
      </c>
      <c r="F367" s="34">
        <f t="shared" si="36"/>
        <v>9.2047128129602355E-5</v>
      </c>
      <c r="G367" s="31">
        <f t="shared" si="37"/>
        <v>-0.33333333333333331</v>
      </c>
      <c r="H367" s="26">
        <f t="shared" si="38"/>
        <v>-5.9873069093521731E-5</v>
      </c>
    </row>
    <row r="368" spans="2:8" s="17" customFormat="1" ht="15" x14ac:dyDescent="0.2">
      <c r="B368" s="3" t="s">
        <v>380</v>
      </c>
      <c r="C368" s="29">
        <v>5</v>
      </c>
      <c r="D368" s="29">
        <v>17</v>
      </c>
      <c r="E368" s="34">
        <f t="shared" si="35"/>
        <v>2.9936534546760868E-4</v>
      </c>
      <c r="F368" s="34">
        <f t="shared" si="36"/>
        <v>7.8240058910162007E-4</v>
      </c>
      <c r="G368" s="31">
        <f t="shared" si="37"/>
        <v>2.4</v>
      </c>
      <c r="H368" s="26">
        <f t="shared" si="38"/>
        <v>7.1847682912226077E-4</v>
      </c>
    </row>
    <row r="369" spans="2:8" s="17" customFormat="1" ht="15" x14ac:dyDescent="0.2">
      <c r="B369" s="3" t="s">
        <v>381</v>
      </c>
      <c r="C369" s="29">
        <v>10</v>
      </c>
      <c r="D369" s="29">
        <v>54</v>
      </c>
      <c r="E369" s="34">
        <f t="shared" si="35"/>
        <v>5.9873069093521736E-4</v>
      </c>
      <c r="F369" s="34">
        <f t="shared" si="36"/>
        <v>2.4852724594992635E-3</v>
      </c>
      <c r="G369" s="31">
        <f t="shared" si="37"/>
        <v>4.4000000000000004</v>
      </c>
      <c r="H369" s="26">
        <f t="shared" si="38"/>
        <v>2.6344150401149567E-3</v>
      </c>
    </row>
    <row r="370" spans="2:8" s="17" customFormat="1" ht="15" x14ac:dyDescent="0.2">
      <c r="B370" s="3" t="s">
        <v>135</v>
      </c>
      <c r="C370" s="29">
        <v>30</v>
      </c>
      <c r="D370" s="29">
        <v>99</v>
      </c>
      <c r="E370" s="34">
        <f t="shared" si="35"/>
        <v>1.796192072805652E-3</v>
      </c>
      <c r="F370" s="34">
        <f t="shared" si="36"/>
        <v>4.5563328424153169E-3</v>
      </c>
      <c r="G370" s="31">
        <f t="shared" si="37"/>
        <v>2.2999999999999998</v>
      </c>
      <c r="H370" s="26">
        <f t="shared" si="38"/>
        <v>4.1312417674529995E-3</v>
      </c>
    </row>
    <row r="371" spans="2:8" s="17" customFormat="1" ht="15" x14ac:dyDescent="0.2">
      <c r="B371" s="3" t="s">
        <v>136</v>
      </c>
      <c r="C371" s="29">
        <v>6</v>
      </c>
      <c r="D371" s="29">
        <v>1</v>
      </c>
      <c r="E371" s="34">
        <f t="shared" si="35"/>
        <v>3.5923841456113038E-4</v>
      </c>
      <c r="F371" s="34">
        <f t="shared" si="36"/>
        <v>4.6023564064801177E-5</v>
      </c>
      <c r="G371" s="31">
        <f t="shared" si="37"/>
        <v>-0.83333333333333337</v>
      </c>
      <c r="H371" s="26">
        <f t="shared" si="38"/>
        <v>-2.9936534546760868E-4</v>
      </c>
    </row>
    <row r="372" spans="2:8" s="17" customFormat="1" ht="15" x14ac:dyDescent="0.2">
      <c r="B372" s="3" t="s">
        <v>137</v>
      </c>
      <c r="C372" s="29">
        <v>4</v>
      </c>
      <c r="D372" s="29">
        <v>72</v>
      </c>
      <c r="E372" s="34">
        <f t="shared" si="35"/>
        <v>2.3949227637408692E-4</v>
      </c>
      <c r="F372" s="34">
        <f t="shared" si="36"/>
        <v>3.3136966126656848E-3</v>
      </c>
      <c r="G372" s="31">
        <f t="shared" si="37"/>
        <v>17</v>
      </c>
      <c r="H372" s="26">
        <f t="shared" si="38"/>
        <v>4.0713686983594776E-3</v>
      </c>
    </row>
    <row r="373" spans="2:8" s="17" customFormat="1" ht="15" x14ac:dyDescent="0.2">
      <c r="B373" s="3" t="s">
        <v>382</v>
      </c>
      <c r="C373" s="29">
        <v>0</v>
      </c>
      <c r="D373" s="29">
        <v>1</v>
      </c>
      <c r="E373" s="34" t="str">
        <f t="shared" si="35"/>
        <v/>
      </c>
      <c r="F373" s="34">
        <f t="shared" si="36"/>
        <v>4.6023564064801177E-5</v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5</v>
      </c>
      <c r="D374" s="29">
        <v>0</v>
      </c>
      <c r="E374" s="34">
        <f t="shared" si="35"/>
        <v>2.9936534546760868E-4</v>
      </c>
      <c r="F374" s="34" t="str">
        <f t="shared" si="36"/>
        <v/>
      </c>
      <c r="G374" s="31" t="str">
        <f t="shared" si="37"/>
        <v>0</v>
      </c>
      <c r="H374" s="26">
        <f t="shared" si="38"/>
        <v>0</v>
      </c>
    </row>
    <row r="375" spans="2:8" s="17" customFormat="1" ht="15" x14ac:dyDescent="0.2">
      <c r="B375" s="3" t="s">
        <v>383</v>
      </c>
      <c r="C375" s="29">
        <v>3</v>
      </c>
      <c r="D375" s="29">
        <v>19</v>
      </c>
      <c r="E375" s="34">
        <f t="shared" si="35"/>
        <v>1.7961920728056519E-4</v>
      </c>
      <c r="F375" s="34">
        <f t="shared" si="36"/>
        <v>8.7444771723122242E-4</v>
      </c>
      <c r="G375" s="31">
        <f t="shared" si="37"/>
        <v>5.333333333333333</v>
      </c>
      <c r="H375" s="26">
        <f t="shared" si="38"/>
        <v>9.5796910549634769E-4</v>
      </c>
    </row>
    <row r="376" spans="2:8" s="17" customFormat="1" ht="15" x14ac:dyDescent="0.2">
      <c r="B376" s="3" t="s">
        <v>141</v>
      </c>
      <c r="C376" s="29">
        <v>1</v>
      </c>
      <c r="D376" s="29">
        <v>1</v>
      </c>
      <c r="E376" s="34">
        <f t="shared" si="35"/>
        <v>5.9873069093521731E-5</v>
      </c>
      <c r="F376" s="34">
        <f t="shared" si="36"/>
        <v>4.6023564064801177E-5</v>
      </c>
      <c r="G376" s="31">
        <f t="shared" si="37"/>
        <v>0</v>
      </c>
      <c r="H376" s="26">
        <f t="shared" si="38"/>
        <v>0</v>
      </c>
    </row>
    <row r="377" spans="2:8" s="17" customFormat="1" ht="15" x14ac:dyDescent="0.2">
      <c r="B377" s="3" t="s">
        <v>150</v>
      </c>
      <c r="C377" s="29">
        <v>16</v>
      </c>
      <c r="D377" s="29">
        <v>26</v>
      </c>
      <c r="E377" s="34">
        <f t="shared" si="35"/>
        <v>9.5796910549634769E-4</v>
      </c>
      <c r="F377" s="34">
        <f t="shared" si="36"/>
        <v>1.1966126656848307E-3</v>
      </c>
      <c r="G377" s="31">
        <f t="shared" si="37"/>
        <v>0.625</v>
      </c>
      <c r="H377" s="26">
        <f t="shared" si="38"/>
        <v>5.9873069093521725E-4</v>
      </c>
    </row>
    <row r="378" spans="2:8" s="17" customFormat="1" ht="15" x14ac:dyDescent="0.2">
      <c r="B378" s="3" t="s">
        <v>149</v>
      </c>
      <c r="C378" s="29">
        <v>19</v>
      </c>
      <c r="D378" s="29">
        <v>61</v>
      </c>
      <c r="E378" s="34">
        <f t="shared" si="35"/>
        <v>1.137588312776913E-3</v>
      </c>
      <c r="F378" s="34">
        <f t="shared" si="36"/>
        <v>2.8074374079528719E-3</v>
      </c>
      <c r="G378" s="31">
        <f t="shared" si="37"/>
        <v>2.2105263157894739</v>
      </c>
      <c r="H378" s="26">
        <f t="shared" si="38"/>
        <v>2.5146689019279133E-3</v>
      </c>
    </row>
    <row r="379" spans="2:8" s="17" customFormat="1" ht="15" x14ac:dyDescent="0.2">
      <c r="B379" s="3" t="s">
        <v>384</v>
      </c>
      <c r="C379" s="29">
        <v>7</v>
      </c>
      <c r="D379" s="29">
        <v>4</v>
      </c>
      <c r="E379" s="34">
        <f t="shared" si="35"/>
        <v>4.1911148365465214E-4</v>
      </c>
      <c r="F379" s="34">
        <f t="shared" si="36"/>
        <v>1.8409425625920471E-4</v>
      </c>
      <c r="G379" s="31">
        <f t="shared" si="37"/>
        <v>-0.42857142857142855</v>
      </c>
      <c r="H379" s="26">
        <f t="shared" si="38"/>
        <v>-1.7961920728056519E-4</v>
      </c>
    </row>
    <row r="380" spans="2:8" s="17" customFormat="1" ht="30" x14ac:dyDescent="0.2">
      <c r="B380" s="3" t="s">
        <v>385</v>
      </c>
      <c r="C380" s="29">
        <v>0</v>
      </c>
      <c r="D380" s="29">
        <v>7</v>
      </c>
      <c r="E380" s="34" t="str">
        <f t="shared" si="35"/>
        <v/>
      </c>
      <c r="F380" s="34">
        <f t="shared" si="36"/>
        <v>3.2216494845360824E-4</v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1</v>
      </c>
      <c r="D381" s="29">
        <v>1</v>
      </c>
      <c r="E381" s="34">
        <f t="shared" si="35"/>
        <v>5.9873069093521731E-5</v>
      </c>
      <c r="F381" s="34">
        <f t="shared" si="36"/>
        <v>4.6023564064801177E-5</v>
      </c>
      <c r="G381" s="31">
        <f t="shared" si="37"/>
        <v>0</v>
      </c>
      <c r="H381" s="26">
        <f t="shared" si="38"/>
        <v>0</v>
      </c>
    </row>
    <row r="382" spans="2:8" s="17" customFormat="1" ht="30" x14ac:dyDescent="0.2">
      <c r="B382" s="3" t="s">
        <v>387</v>
      </c>
      <c r="C382" s="29">
        <v>0</v>
      </c>
      <c r="D382" s="29">
        <v>2</v>
      </c>
      <c r="E382" s="34" t="str">
        <f t="shared" si="35"/>
        <v/>
      </c>
      <c r="F382" s="34">
        <f t="shared" si="36"/>
        <v>9.2047128129602355E-5</v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2</v>
      </c>
      <c r="D383" s="29">
        <v>14</v>
      </c>
      <c r="E383" s="34">
        <f t="shared" si="35"/>
        <v>1.1974613818704346E-4</v>
      </c>
      <c r="F383" s="34">
        <f t="shared" si="36"/>
        <v>6.4432989690721648E-4</v>
      </c>
      <c r="G383" s="31">
        <f t="shared" si="37"/>
        <v>6</v>
      </c>
      <c r="H383" s="26">
        <f t="shared" si="38"/>
        <v>7.1847682912226077E-4</v>
      </c>
    </row>
    <row r="384" spans="2:8" s="17" customFormat="1" ht="15" x14ac:dyDescent="0.2">
      <c r="B384" s="3" t="s">
        <v>388</v>
      </c>
      <c r="C384" s="29">
        <v>0</v>
      </c>
      <c r="D384" s="29">
        <v>2</v>
      </c>
      <c r="E384" s="34" t="str">
        <f t="shared" si="35"/>
        <v/>
      </c>
      <c r="F384" s="34">
        <f t="shared" si="36"/>
        <v>9.2047128129602355E-5</v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2</v>
      </c>
      <c r="D385" s="29">
        <v>7</v>
      </c>
      <c r="E385" s="34">
        <f t="shared" si="35"/>
        <v>1.1974613818704346E-4</v>
      </c>
      <c r="F385" s="34">
        <f t="shared" si="36"/>
        <v>3.2216494845360824E-4</v>
      </c>
      <c r="G385" s="31">
        <f t="shared" si="37"/>
        <v>2.5</v>
      </c>
      <c r="H385" s="26">
        <f t="shared" si="38"/>
        <v>2.9936534546760863E-4</v>
      </c>
    </row>
    <row r="386" spans="2:8" s="17" customFormat="1" ht="15" x14ac:dyDescent="0.2">
      <c r="B386" s="3" t="s">
        <v>529</v>
      </c>
      <c r="C386" s="29">
        <v>1</v>
      </c>
      <c r="D386" s="29">
        <v>0</v>
      </c>
      <c r="E386" s="34">
        <f t="shared" si="35"/>
        <v>5.9873069093521731E-5</v>
      </c>
      <c r="F386" s="34" t="str">
        <f t="shared" si="36"/>
        <v/>
      </c>
      <c r="G386" s="31" t="str">
        <f t="shared" si="37"/>
        <v>0</v>
      </c>
      <c r="H386" s="26">
        <f t="shared" si="38"/>
        <v>0</v>
      </c>
    </row>
    <row r="387" spans="2:8" s="17" customFormat="1" ht="15" x14ac:dyDescent="0.2">
      <c r="B387" s="3" t="s">
        <v>144</v>
      </c>
      <c r="C387" s="29">
        <v>37</v>
      </c>
      <c r="D387" s="29">
        <v>47</v>
      </c>
      <c r="E387" s="34">
        <f t="shared" si="35"/>
        <v>2.2153035564603041E-3</v>
      </c>
      <c r="F387" s="34">
        <f t="shared" si="36"/>
        <v>2.1631075110456555E-3</v>
      </c>
      <c r="G387" s="31">
        <f t="shared" si="37"/>
        <v>0.27027027027027029</v>
      </c>
      <c r="H387" s="26">
        <f t="shared" si="38"/>
        <v>5.9873069093521736E-4</v>
      </c>
    </row>
    <row r="388" spans="2:8" s="17" customFormat="1" ht="15" x14ac:dyDescent="0.2">
      <c r="B388" s="3" t="s">
        <v>389</v>
      </c>
      <c r="C388" s="29">
        <v>3</v>
      </c>
      <c r="D388" s="29">
        <v>10</v>
      </c>
      <c r="E388" s="34">
        <f t="shared" si="35"/>
        <v>1.7961920728056519E-4</v>
      </c>
      <c r="F388" s="34">
        <f t="shared" si="36"/>
        <v>4.6023564064801177E-4</v>
      </c>
      <c r="G388" s="31">
        <f t="shared" si="37"/>
        <v>2.3333333333333335</v>
      </c>
      <c r="H388" s="26">
        <f t="shared" si="38"/>
        <v>4.1911148365465214E-4</v>
      </c>
    </row>
    <row r="389" spans="2:8" s="17" customFormat="1" ht="15" x14ac:dyDescent="0.2">
      <c r="B389" s="3" t="s">
        <v>143</v>
      </c>
      <c r="C389" s="29">
        <v>2</v>
      </c>
      <c r="D389" s="29">
        <v>3</v>
      </c>
      <c r="E389" s="34">
        <f t="shared" si="35"/>
        <v>1.1974613818704346E-4</v>
      </c>
      <c r="F389" s="34">
        <f t="shared" si="36"/>
        <v>1.3807069219440353E-4</v>
      </c>
      <c r="G389" s="31">
        <f t="shared" si="37"/>
        <v>0.5</v>
      </c>
      <c r="H389" s="26">
        <f t="shared" si="38"/>
        <v>5.9873069093521731E-5</v>
      </c>
    </row>
    <row r="390" spans="2:8" s="17" customFormat="1" ht="15" x14ac:dyDescent="0.2">
      <c r="B390" s="3" t="s">
        <v>476</v>
      </c>
      <c r="C390" s="29">
        <v>0</v>
      </c>
      <c r="D390" s="29">
        <v>3</v>
      </c>
      <c r="E390" s="34" t="str">
        <f t="shared" si="35"/>
        <v/>
      </c>
      <c r="F390" s="34">
        <f t="shared" si="36"/>
        <v>1.3807069219440353E-4</v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2</v>
      </c>
      <c r="D391" s="29">
        <v>55</v>
      </c>
      <c r="E391" s="34">
        <f t="shared" si="35"/>
        <v>1.1974613818704346E-4</v>
      </c>
      <c r="F391" s="34">
        <f t="shared" si="36"/>
        <v>2.5312960235640649E-3</v>
      </c>
      <c r="G391" s="31">
        <f t="shared" si="37"/>
        <v>26.5</v>
      </c>
      <c r="H391" s="26">
        <f t="shared" si="38"/>
        <v>3.1732726619566518E-3</v>
      </c>
    </row>
    <row r="392" spans="2:8" s="17" customFormat="1" ht="15" x14ac:dyDescent="0.2">
      <c r="B392" s="3" t="s">
        <v>140</v>
      </c>
      <c r="C392" s="29">
        <v>1</v>
      </c>
      <c r="D392" s="29">
        <v>2</v>
      </c>
      <c r="E392" s="34">
        <f t="shared" si="35"/>
        <v>5.9873069093521731E-5</v>
      </c>
      <c r="F392" s="34">
        <f t="shared" si="36"/>
        <v>9.2047128129602355E-5</v>
      </c>
      <c r="G392" s="31">
        <f t="shared" si="37"/>
        <v>1</v>
      </c>
      <c r="H392" s="26">
        <f t="shared" si="38"/>
        <v>5.9873069093521731E-5</v>
      </c>
    </row>
    <row r="393" spans="2:8" s="17" customFormat="1" ht="15" x14ac:dyDescent="0.2">
      <c r="B393" s="3" t="s">
        <v>390</v>
      </c>
      <c r="C393" s="29">
        <v>43</v>
      </c>
      <c r="D393" s="29">
        <v>243</v>
      </c>
      <c r="E393" s="34">
        <f t="shared" si="35"/>
        <v>2.5745419710214348E-3</v>
      </c>
      <c r="F393" s="34">
        <f t="shared" si="36"/>
        <v>1.1183726067746686E-2</v>
      </c>
      <c r="G393" s="31">
        <f t="shared" si="37"/>
        <v>4.6511627906976747</v>
      </c>
      <c r="H393" s="26">
        <f t="shared" si="38"/>
        <v>1.1974613818704348E-2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2</v>
      </c>
      <c r="E395" s="34" t="str">
        <f t="shared" si="35"/>
        <v/>
      </c>
      <c r="F395" s="34">
        <f t="shared" si="36"/>
        <v>9.2047128129602355E-5</v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1</v>
      </c>
      <c r="E396" s="34" t="str">
        <f t="shared" si="35"/>
        <v/>
      </c>
      <c r="F396" s="34">
        <f t="shared" si="36"/>
        <v>4.6023564064801177E-5</v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1</v>
      </c>
      <c r="D397" s="29">
        <v>7</v>
      </c>
      <c r="E397" s="34">
        <f t="shared" si="35"/>
        <v>5.9873069093521731E-5</v>
      </c>
      <c r="F397" s="34">
        <f t="shared" si="36"/>
        <v>3.2216494845360824E-4</v>
      </c>
      <c r="G397" s="31">
        <f t="shared" si="37"/>
        <v>6</v>
      </c>
      <c r="H397" s="26">
        <f t="shared" si="38"/>
        <v>3.5923841456113038E-4</v>
      </c>
    </row>
    <row r="398" spans="2:8" s="17" customFormat="1" ht="15" x14ac:dyDescent="0.2">
      <c r="B398" s="3" t="s">
        <v>142</v>
      </c>
      <c r="C398" s="29">
        <v>1</v>
      </c>
      <c r="D398" s="29">
        <v>10</v>
      </c>
      <c r="E398" s="34">
        <f t="shared" si="35"/>
        <v>5.9873069093521731E-5</v>
      </c>
      <c r="F398" s="34">
        <f t="shared" si="36"/>
        <v>4.6023564064801177E-4</v>
      </c>
      <c r="G398" s="31">
        <f t="shared" si="37"/>
        <v>9</v>
      </c>
      <c r="H398" s="26">
        <f t="shared" si="38"/>
        <v>5.3885762184169555E-4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1</v>
      </c>
      <c r="E400" s="34" t="str">
        <f t="shared" si="35"/>
        <v/>
      </c>
      <c r="F400" s="34">
        <f t="shared" si="36"/>
        <v>4.6023564064801177E-5</v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35</v>
      </c>
      <c r="D401" s="29">
        <v>28</v>
      </c>
      <c r="E401" s="34">
        <f t="shared" si="35"/>
        <v>2.0955574182732607E-3</v>
      </c>
      <c r="F401" s="34">
        <f t="shared" si="36"/>
        <v>1.288659793814433E-3</v>
      </c>
      <c r="G401" s="31">
        <f t="shared" si="37"/>
        <v>-0.2</v>
      </c>
      <c r="H401" s="26">
        <f t="shared" si="38"/>
        <v>-4.1911148365465214E-4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3</v>
      </c>
      <c r="D403" s="29">
        <v>8</v>
      </c>
      <c r="E403" s="34">
        <f t="shared" si="35"/>
        <v>1.7961920728056519E-4</v>
      </c>
      <c r="F403" s="34">
        <f t="shared" si="36"/>
        <v>3.6818851251840942E-4</v>
      </c>
      <c r="G403" s="31">
        <f t="shared" si="37"/>
        <v>1.6666666666666667</v>
      </c>
      <c r="H403" s="26">
        <f t="shared" si="38"/>
        <v>2.9936534546760868E-4</v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8</v>
      </c>
      <c r="E405" s="34" t="str">
        <f t="shared" si="35"/>
        <v/>
      </c>
      <c r="F405" s="34">
        <f t="shared" si="36"/>
        <v>3.6818851251840942E-4</v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38</v>
      </c>
      <c r="D406" s="29">
        <v>56</v>
      </c>
      <c r="E406" s="34">
        <f t="shared" si="35"/>
        <v>2.275176625553826E-3</v>
      </c>
      <c r="F406" s="34">
        <f t="shared" si="36"/>
        <v>2.5773195876288659E-3</v>
      </c>
      <c r="G406" s="31">
        <f t="shared" si="37"/>
        <v>0.47368421052631576</v>
      </c>
      <c r="H406" s="26">
        <f t="shared" si="38"/>
        <v>1.0777152436833913E-3</v>
      </c>
    </row>
    <row r="407" spans="2:8" s="17" customFormat="1" ht="15" x14ac:dyDescent="0.2">
      <c r="B407" s="3" t="s">
        <v>398</v>
      </c>
      <c r="C407" s="29">
        <v>2</v>
      </c>
      <c r="D407" s="29">
        <v>4</v>
      </c>
      <c r="E407" s="34">
        <f t="shared" si="35"/>
        <v>1.1974613818704346E-4</v>
      </c>
      <c r="F407" s="34">
        <f t="shared" si="36"/>
        <v>1.8409425625920471E-4</v>
      </c>
      <c r="G407" s="31">
        <f t="shared" si="37"/>
        <v>1</v>
      </c>
      <c r="H407" s="26">
        <f t="shared" si="38"/>
        <v>1.1974613818704346E-4</v>
      </c>
    </row>
    <row r="408" spans="2:8" s="17" customFormat="1" ht="15" x14ac:dyDescent="0.2">
      <c r="B408" s="3" t="s">
        <v>399</v>
      </c>
      <c r="C408" s="29">
        <v>1</v>
      </c>
      <c r="D408" s="29">
        <v>20</v>
      </c>
      <c r="E408" s="34">
        <f t="shared" si="35"/>
        <v>5.9873069093521731E-5</v>
      </c>
      <c r="F408" s="34">
        <f t="shared" si="36"/>
        <v>9.2047128129602355E-4</v>
      </c>
      <c r="G408" s="31">
        <f t="shared" si="37"/>
        <v>19</v>
      </c>
      <c r="H408" s="26">
        <f t="shared" si="38"/>
        <v>1.1375883127769128E-3</v>
      </c>
    </row>
    <row r="409" spans="2:8" s="17" customFormat="1" ht="15" x14ac:dyDescent="0.2">
      <c r="B409" s="3" t="s">
        <v>139</v>
      </c>
      <c r="C409" s="29">
        <v>0</v>
      </c>
      <c r="D409" s="29">
        <v>5</v>
      </c>
      <c r="E409" s="34" t="str">
        <f t="shared" si="35"/>
        <v/>
      </c>
      <c r="F409" s="34">
        <f t="shared" si="36"/>
        <v>2.3011782032400589E-4</v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6</v>
      </c>
      <c r="D411" s="29">
        <v>31</v>
      </c>
      <c r="E411" s="34">
        <f t="shared" si="35"/>
        <v>3.5923841456113038E-4</v>
      </c>
      <c r="F411" s="34">
        <f t="shared" si="36"/>
        <v>1.4267304860088364E-3</v>
      </c>
      <c r="G411" s="31">
        <f t="shared" si="37"/>
        <v>4.166666666666667</v>
      </c>
      <c r="H411" s="26">
        <f t="shared" si="38"/>
        <v>1.4968267273380435E-3</v>
      </c>
    </row>
    <row r="412" spans="2:8" s="17" customFormat="1" ht="30" x14ac:dyDescent="0.2">
      <c r="B412" s="3" t="s">
        <v>402</v>
      </c>
      <c r="C412" s="29">
        <v>24</v>
      </c>
      <c r="D412" s="29">
        <v>29</v>
      </c>
      <c r="E412" s="34">
        <f t="shared" si="35"/>
        <v>1.4369536582445215E-3</v>
      </c>
      <c r="F412" s="34">
        <f t="shared" si="36"/>
        <v>1.3346833578792342E-3</v>
      </c>
      <c r="G412" s="31">
        <f t="shared" si="37"/>
        <v>0.20833333333333334</v>
      </c>
      <c r="H412" s="26">
        <f t="shared" si="38"/>
        <v>2.9936534546760868E-4</v>
      </c>
    </row>
    <row r="413" spans="2:8" s="17" customFormat="1" ht="30" x14ac:dyDescent="0.2">
      <c r="B413" s="3" t="s">
        <v>403</v>
      </c>
      <c r="C413" s="29">
        <v>1</v>
      </c>
      <c r="D413" s="29">
        <v>0</v>
      </c>
      <c r="E413" s="34">
        <f t="shared" si="35"/>
        <v>5.9873069093521731E-5</v>
      </c>
      <c r="F413" s="34" t="str">
        <f t="shared" si="36"/>
        <v/>
      </c>
      <c r="G413" s="31" t="str">
        <f t="shared" si="37"/>
        <v>0</v>
      </c>
      <c r="H413" s="26">
        <f t="shared" si="38"/>
        <v>0</v>
      </c>
    </row>
    <row r="414" spans="2:8" s="17" customFormat="1" ht="30" x14ac:dyDescent="0.2">
      <c r="B414" s="3" t="s">
        <v>404</v>
      </c>
      <c r="C414" s="29">
        <v>0</v>
      </c>
      <c r="D414" s="29">
        <v>2</v>
      </c>
      <c r="E414" s="34" t="str">
        <f t="shared" si="35"/>
        <v/>
      </c>
      <c r="F414" s="34">
        <f t="shared" si="36"/>
        <v>9.2047128129602355E-5</v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1</v>
      </c>
      <c r="D415" s="29">
        <v>1</v>
      </c>
      <c r="E415" s="34">
        <f t="shared" si="35"/>
        <v>5.9873069093521731E-5</v>
      </c>
      <c r="F415" s="34">
        <f t="shared" si="36"/>
        <v>4.6023564064801177E-5</v>
      </c>
      <c r="G415" s="31">
        <f t="shared" si="37"/>
        <v>0</v>
      </c>
      <c r="H415" s="26">
        <f t="shared" si="38"/>
        <v>0</v>
      </c>
    </row>
    <row r="416" spans="2:8" s="17" customFormat="1" ht="30" x14ac:dyDescent="0.2">
      <c r="B416" s="3" t="s">
        <v>406</v>
      </c>
      <c r="C416" s="29">
        <v>3</v>
      </c>
      <c r="D416" s="29">
        <v>5</v>
      </c>
      <c r="E416" s="34">
        <f t="shared" si="35"/>
        <v>1.7961920728056519E-4</v>
      </c>
      <c r="F416" s="34">
        <f t="shared" si="36"/>
        <v>2.3011782032400589E-4</v>
      </c>
      <c r="G416" s="31">
        <f t="shared" si="37"/>
        <v>0.66666666666666663</v>
      </c>
      <c r="H416" s="26">
        <f t="shared" si="38"/>
        <v>1.1974613818704346E-4</v>
      </c>
    </row>
    <row r="417" spans="2:8" s="17" customFormat="1" ht="30" x14ac:dyDescent="0.2">
      <c r="B417" s="3" t="s">
        <v>165</v>
      </c>
      <c r="C417" s="29">
        <v>3</v>
      </c>
      <c r="D417" s="29">
        <v>12</v>
      </c>
      <c r="E417" s="34">
        <f t="shared" si="35"/>
        <v>1.7961920728056519E-4</v>
      </c>
      <c r="F417" s="34">
        <f t="shared" si="36"/>
        <v>5.5228276877761413E-4</v>
      </c>
      <c r="G417" s="31">
        <f t="shared" si="37"/>
        <v>3</v>
      </c>
      <c r="H417" s="26">
        <f t="shared" si="38"/>
        <v>5.3885762184169555E-4</v>
      </c>
    </row>
    <row r="418" spans="2:8" s="17" customFormat="1" ht="30" x14ac:dyDescent="0.2">
      <c r="B418" s="3" t="s">
        <v>166</v>
      </c>
      <c r="C418" s="29">
        <v>2</v>
      </c>
      <c r="D418" s="29">
        <v>3</v>
      </c>
      <c r="E418" s="34">
        <f t="shared" si="35"/>
        <v>1.1974613818704346E-4</v>
      </c>
      <c r="F418" s="34">
        <f t="shared" si="36"/>
        <v>1.3807069219440353E-4</v>
      </c>
      <c r="G418" s="31">
        <f t="shared" si="37"/>
        <v>0.5</v>
      </c>
      <c r="H418" s="26">
        <f t="shared" si="38"/>
        <v>5.9873069093521731E-5</v>
      </c>
    </row>
    <row r="419" spans="2:8" s="17" customFormat="1" ht="15" x14ac:dyDescent="0.2">
      <c r="B419" s="3" t="s">
        <v>407</v>
      </c>
      <c r="C419" s="29">
        <v>21</v>
      </c>
      <c r="D419" s="29">
        <v>5</v>
      </c>
      <c r="E419" s="34">
        <f t="shared" si="35"/>
        <v>1.2573344509639564E-3</v>
      </c>
      <c r="F419" s="34">
        <f t="shared" si="36"/>
        <v>2.3011782032400589E-4</v>
      </c>
      <c r="G419" s="31">
        <f t="shared" si="37"/>
        <v>-0.76190476190476186</v>
      </c>
      <c r="H419" s="26">
        <f t="shared" si="38"/>
        <v>-9.5796910549634769E-4</v>
      </c>
    </row>
    <row r="420" spans="2:8" s="17" customFormat="1" ht="30" x14ac:dyDescent="0.2">
      <c r="B420" s="3" t="s">
        <v>408</v>
      </c>
      <c r="C420" s="29">
        <v>0</v>
      </c>
      <c r="D420" s="29">
        <v>2</v>
      </c>
      <c r="E420" s="34" t="str">
        <f t="shared" si="35"/>
        <v/>
      </c>
      <c r="F420" s="34">
        <f t="shared" si="36"/>
        <v>9.2047128129602355E-5</v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1</v>
      </c>
      <c r="E421" s="34" t="str">
        <f t="shared" si="35"/>
        <v/>
      </c>
      <c r="F421" s="34">
        <f t="shared" si="36"/>
        <v>4.6023564064801177E-5</v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3</v>
      </c>
      <c r="D422" s="29">
        <v>11</v>
      </c>
      <c r="E422" s="34">
        <f t="shared" si="35"/>
        <v>1.7961920728056519E-4</v>
      </c>
      <c r="F422" s="34">
        <f t="shared" si="36"/>
        <v>5.06259204712813E-4</v>
      </c>
      <c r="G422" s="31">
        <f t="shared" si="37"/>
        <v>2.6666666666666665</v>
      </c>
      <c r="H422" s="26">
        <f t="shared" si="38"/>
        <v>4.7898455274817384E-4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1</v>
      </c>
      <c r="E425" s="34" t="str">
        <f t="shared" si="39"/>
        <v/>
      </c>
      <c r="F425" s="34">
        <f t="shared" si="40"/>
        <v>4.6023564064801177E-5</v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2</v>
      </c>
      <c r="D426" s="29">
        <v>1</v>
      </c>
      <c r="E426" s="34">
        <f t="shared" si="39"/>
        <v>1.1974613818704346E-4</v>
      </c>
      <c r="F426" s="34">
        <f t="shared" si="40"/>
        <v>4.6023564064801177E-5</v>
      </c>
      <c r="G426" s="31">
        <f t="shared" si="41"/>
        <v>-0.5</v>
      </c>
      <c r="H426" s="26">
        <f t="shared" si="42"/>
        <v>-5.9873069093521731E-5</v>
      </c>
    </row>
    <row r="427" spans="2:8" s="17" customFormat="1" ht="30" x14ac:dyDescent="0.2">
      <c r="B427" s="3" t="s">
        <v>160</v>
      </c>
      <c r="C427" s="29">
        <v>1</v>
      </c>
      <c r="D427" s="29">
        <v>1</v>
      </c>
      <c r="E427" s="34">
        <f t="shared" si="39"/>
        <v>5.9873069093521731E-5</v>
      </c>
      <c r="F427" s="34">
        <f t="shared" si="40"/>
        <v>4.6023564064801177E-5</v>
      </c>
      <c r="G427" s="31">
        <f t="shared" si="41"/>
        <v>0</v>
      </c>
      <c r="H427" s="26">
        <f t="shared" si="42"/>
        <v>0</v>
      </c>
    </row>
    <row r="428" spans="2:8" s="17" customFormat="1" ht="30" x14ac:dyDescent="0.2">
      <c r="B428" s="3" t="s">
        <v>414</v>
      </c>
      <c r="C428" s="29">
        <v>1</v>
      </c>
      <c r="D428" s="29">
        <v>0</v>
      </c>
      <c r="E428" s="34">
        <f t="shared" si="39"/>
        <v>5.9873069093521731E-5</v>
      </c>
      <c r="F428" s="34" t="str">
        <f t="shared" si="40"/>
        <v/>
      </c>
      <c r="G428" s="31" t="str">
        <f t="shared" si="41"/>
        <v>0</v>
      </c>
      <c r="H428" s="26">
        <f t="shared" si="42"/>
        <v>0</v>
      </c>
    </row>
    <row r="429" spans="2:8" s="17" customFormat="1" ht="30" x14ac:dyDescent="0.2">
      <c r="B429" s="3" t="s">
        <v>415</v>
      </c>
      <c r="C429" s="29">
        <v>4</v>
      </c>
      <c r="D429" s="29">
        <v>4</v>
      </c>
      <c r="E429" s="34">
        <f t="shared" si="39"/>
        <v>2.3949227637408692E-4</v>
      </c>
      <c r="F429" s="34">
        <f t="shared" si="40"/>
        <v>1.8409425625920471E-4</v>
      </c>
      <c r="G429" s="31">
        <f t="shared" si="41"/>
        <v>0</v>
      </c>
      <c r="H429" s="26">
        <f t="shared" si="42"/>
        <v>0</v>
      </c>
    </row>
    <row r="430" spans="2:8" s="17" customFormat="1" ht="30" x14ac:dyDescent="0.2">
      <c r="B430" s="3" t="s">
        <v>416</v>
      </c>
      <c r="C430" s="29">
        <v>7</v>
      </c>
      <c r="D430" s="29">
        <v>2</v>
      </c>
      <c r="E430" s="34">
        <f t="shared" si="39"/>
        <v>4.1911148365465214E-4</v>
      </c>
      <c r="F430" s="34">
        <f t="shared" si="40"/>
        <v>9.2047128129602355E-5</v>
      </c>
      <c r="G430" s="31">
        <f t="shared" si="41"/>
        <v>-0.7142857142857143</v>
      </c>
      <c r="H430" s="26">
        <f t="shared" si="42"/>
        <v>-2.9936534546760868E-4</v>
      </c>
    </row>
    <row r="431" spans="2:8" s="17" customFormat="1" ht="15" x14ac:dyDescent="0.2">
      <c r="B431" s="3" t="s">
        <v>169</v>
      </c>
      <c r="C431" s="29">
        <v>0</v>
      </c>
      <c r="D431" s="29">
        <v>3</v>
      </c>
      <c r="E431" s="34" t="str">
        <f t="shared" si="39"/>
        <v/>
      </c>
      <c r="F431" s="34">
        <f t="shared" si="40"/>
        <v>1.3807069219440353E-4</v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7</v>
      </c>
      <c r="D432" s="29">
        <v>71</v>
      </c>
      <c r="E432" s="34">
        <f t="shared" si="39"/>
        <v>4.1911148365465214E-4</v>
      </c>
      <c r="F432" s="34">
        <f t="shared" si="40"/>
        <v>3.2676730486008838E-3</v>
      </c>
      <c r="G432" s="31">
        <f t="shared" si="41"/>
        <v>9.1428571428571423</v>
      </c>
      <c r="H432" s="26">
        <f t="shared" si="42"/>
        <v>3.8318764219853908E-3</v>
      </c>
    </row>
    <row r="433" spans="2:8" s="17" customFormat="1" ht="15" x14ac:dyDescent="0.2">
      <c r="B433" s="3" t="s">
        <v>162</v>
      </c>
      <c r="C433" s="29">
        <v>21</v>
      </c>
      <c r="D433" s="29">
        <v>156</v>
      </c>
      <c r="E433" s="34">
        <f t="shared" si="39"/>
        <v>1.2573344509639564E-3</v>
      </c>
      <c r="F433" s="34">
        <f t="shared" si="40"/>
        <v>7.1796759941089834E-3</v>
      </c>
      <c r="G433" s="31">
        <f t="shared" si="41"/>
        <v>6.4285714285714288</v>
      </c>
      <c r="H433" s="26">
        <f t="shared" si="42"/>
        <v>8.0828643276254341E-3</v>
      </c>
    </row>
    <row r="434" spans="2:8" s="17" customFormat="1" ht="45" x14ac:dyDescent="0.2">
      <c r="B434" s="3" t="s">
        <v>418</v>
      </c>
      <c r="C434" s="29">
        <v>21</v>
      </c>
      <c r="D434" s="29">
        <v>53</v>
      </c>
      <c r="E434" s="34">
        <f t="shared" si="39"/>
        <v>1.2573344509639564E-3</v>
      </c>
      <c r="F434" s="34">
        <f t="shared" si="40"/>
        <v>2.4392488954344625E-3</v>
      </c>
      <c r="G434" s="31">
        <f t="shared" si="41"/>
        <v>1.5238095238095237</v>
      </c>
      <c r="H434" s="26">
        <f t="shared" si="42"/>
        <v>1.9159382109926954E-3</v>
      </c>
    </row>
    <row r="435" spans="2:8" s="17" customFormat="1" ht="15" x14ac:dyDescent="0.2">
      <c r="B435" s="3" t="s">
        <v>164</v>
      </c>
      <c r="C435" s="29">
        <v>0</v>
      </c>
      <c r="D435" s="29">
        <v>1</v>
      </c>
      <c r="E435" s="34" t="str">
        <f t="shared" si="39"/>
        <v/>
      </c>
      <c r="F435" s="34">
        <f t="shared" si="40"/>
        <v>4.6023564064801177E-5</v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2</v>
      </c>
      <c r="D436" s="29">
        <v>10</v>
      </c>
      <c r="E436" s="34">
        <f t="shared" si="39"/>
        <v>1.1974613818704346E-4</v>
      </c>
      <c r="F436" s="34">
        <f t="shared" si="40"/>
        <v>4.6023564064801177E-4</v>
      </c>
      <c r="G436" s="31">
        <f t="shared" si="41"/>
        <v>4</v>
      </c>
      <c r="H436" s="26">
        <f t="shared" si="42"/>
        <v>4.7898455274817384E-4</v>
      </c>
    </row>
    <row r="437" spans="2:8" s="17" customFormat="1" ht="30" x14ac:dyDescent="0.2">
      <c r="B437" s="3" t="s">
        <v>420</v>
      </c>
      <c r="C437" s="29">
        <v>46</v>
      </c>
      <c r="D437" s="29">
        <v>83</v>
      </c>
      <c r="E437" s="34">
        <f t="shared" si="39"/>
        <v>2.7541611783019997E-3</v>
      </c>
      <c r="F437" s="34">
        <f t="shared" si="40"/>
        <v>3.8199558173784977E-3</v>
      </c>
      <c r="G437" s="31">
        <f t="shared" si="41"/>
        <v>0.80434782608695654</v>
      </c>
      <c r="H437" s="26">
        <f t="shared" si="42"/>
        <v>2.2153035564603041E-3</v>
      </c>
    </row>
    <row r="438" spans="2:8" s="17" customFormat="1" ht="15" x14ac:dyDescent="0.2">
      <c r="B438" s="3" t="s">
        <v>155</v>
      </c>
      <c r="C438" s="29">
        <v>10</v>
      </c>
      <c r="D438" s="29">
        <v>7</v>
      </c>
      <c r="E438" s="34">
        <f t="shared" si="39"/>
        <v>5.9873069093521736E-4</v>
      </c>
      <c r="F438" s="34">
        <f t="shared" si="40"/>
        <v>3.2216494845360824E-4</v>
      </c>
      <c r="G438" s="31">
        <f t="shared" si="41"/>
        <v>-0.3</v>
      </c>
      <c r="H438" s="26">
        <f t="shared" si="42"/>
        <v>-1.7961920728056519E-4</v>
      </c>
    </row>
    <row r="439" spans="2:8" s="17" customFormat="1" ht="30" x14ac:dyDescent="0.2">
      <c r="B439" s="3" t="s">
        <v>154</v>
      </c>
      <c r="C439" s="29">
        <v>1</v>
      </c>
      <c r="D439" s="29">
        <v>0</v>
      </c>
      <c r="E439" s="34">
        <f t="shared" si="39"/>
        <v>5.9873069093521731E-5</v>
      </c>
      <c r="F439" s="34" t="str">
        <f t="shared" si="40"/>
        <v/>
      </c>
      <c r="G439" s="31" t="str">
        <f t="shared" si="41"/>
        <v>0</v>
      </c>
      <c r="H439" s="26">
        <f t="shared" si="42"/>
        <v>0</v>
      </c>
    </row>
    <row r="440" spans="2:8" s="17" customFormat="1" ht="30" x14ac:dyDescent="0.2">
      <c r="B440" s="3" t="s">
        <v>421</v>
      </c>
      <c r="C440" s="29">
        <v>8</v>
      </c>
      <c r="D440" s="29">
        <v>9</v>
      </c>
      <c r="E440" s="34">
        <f t="shared" si="39"/>
        <v>4.7898455274817384E-4</v>
      </c>
      <c r="F440" s="34">
        <f t="shared" si="40"/>
        <v>4.142120765832106E-4</v>
      </c>
      <c r="G440" s="31">
        <f t="shared" si="41"/>
        <v>0.125</v>
      </c>
      <c r="H440" s="26">
        <f t="shared" si="42"/>
        <v>5.9873069093521731E-5</v>
      </c>
    </row>
    <row r="441" spans="2:8" s="17" customFormat="1" ht="30" x14ac:dyDescent="0.2">
      <c r="B441" s="3" t="s">
        <v>159</v>
      </c>
      <c r="C441" s="29">
        <v>2</v>
      </c>
      <c r="D441" s="29">
        <v>37</v>
      </c>
      <c r="E441" s="34">
        <f t="shared" si="39"/>
        <v>1.1974613818704346E-4</v>
      </c>
      <c r="F441" s="34">
        <f t="shared" si="40"/>
        <v>1.7028718703976436E-3</v>
      </c>
      <c r="G441" s="31">
        <f t="shared" si="41"/>
        <v>17.5</v>
      </c>
      <c r="H441" s="26">
        <f t="shared" si="42"/>
        <v>2.0955574182732607E-3</v>
      </c>
    </row>
    <row r="442" spans="2:8" s="17" customFormat="1" ht="15" x14ac:dyDescent="0.2">
      <c r="B442" s="3" t="s">
        <v>422</v>
      </c>
      <c r="C442" s="29">
        <v>2</v>
      </c>
      <c r="D442" s="29">
        <v>2</v>
      </c>
      <c r="E442" s="34">
        <f t="shared" si="39"/>
        <v>1.1974613818704346E-4</v>
      </c>
      <c r="F442" s="34">
        <f t="shared" si="40"/>
        <v>9.2047128129602355E-5</v>
      </c>
      <c r="G442" s="31">
        <f t="shared" si="41"/>
        <v>0</v>
      </c>
      <c r="H442" s="26">
        <f t="shared" si="42"/>
        <v>0</v>
      </c>
    </row>
    <row r="443" spans="2:8" s="17" customFormat="1" ht="30" x14ac:dyDescent="0.2">
      <c r="B443" s="3" t="s">
        <v>423</v>
      </c>
      <c r="C443" s="29">
        <v>0</v>
      </c>
      <c r="D443" s="29">
        <v>2</v>
      </c>
      <c r="E443" s="34" t="str">
        <f t="shared" si="39"/>
        <v/>
      </c>
      <c r="F443" s="34">
        <f t="shared" si="40"/>
        <v>9.2047128129602355E-5</v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2</v>
      </c>
      <c r="D444" s="29">
        <v>1</v>
      </c>
      <c r="E444" s="34">
        <f t="shared" si="39"/>
        <v>1.1974613818704346E-4</v>
      </c>
      <c r="F444" s="34">
        <f t="shared" si="40"/>
        <v>4.6023564064801177E-5</v>
      </c>
      <c r="G444" s="31">
        <f t="shared" si="41"/>
        <v>-0.5</v>
      </c>
      <c r="H444" s="26">
        <f t="shared" si="42"/>
        <v>-5.9873069093521731E-5</v>
      </c>
    </row>
    <row r="445" spans="2:8" s="17" customFormat="1" ht="15" x14ac:dyDescent="0.2">
      <c r="B445" s="3" t="s">
        <v>425</v>
      </c>
      <c r="C445" s="29">
        <v>0</v>
      </c>
      <c r="D445" s="29">
        <v>1</v>
      </c>
      <c r="E445" s="34" t="str">
        <f t="shared" si="39"/>
        <v/>
      </c>
      <c r="F445" s="34">
        <f t="shared" si="40"/>
        <v>4.6023564064801177E-5</v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1</v>
      </c>
      <c r="D446" s="29">
        <v>3</v>
      </c>
      <c r="E446" s="34">
        <f t="shared" si="39"/>
        <v>5.9873069093521731E-5</v>
      </c>
      <c r="F446" s="34">
        <f t="shared" si="40"/>
        <v>1.3807069219440353E-4</v>
      </c>
      <c r="G446" s="31">
        <f t="shared" si="41"/>
        <v>2</v>
      </c>
      <c r="H446" s="26">
        <f t="shared" si="42"/>
        <v>1.1974613818704346E-4</v>
      </c>
    </row>
    <row r="447" spans="2:8" s="17" customFormat="1" ht="30" x14ac:dyDescent="0.2">
      <c r="B447" s="3" t="s">
        <v>427</v>
      </c>
      <c r="C447" s="29">
        <v>0</v>
      </c>
      <c r="D447" s="29">
        <v>1</v>
      </c>
      <c r="E447" s="34" t="str">
        <f t="shared" si="39"/>
        <v/>
      </c>
      <c r="F447" s="34">
        <f t="shared" si="40"/>
        <v>4.6023564064801177E-5</v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1</v>
      </c>
      <c r="D448" s="29">
        <v>2</v>
      </c>
      <c r="E448" s="34">
        <f t="shared" si="39"/>
        <v>5.9873069093521731E-5</v>
      </c>
      <c r="F448" s="34">
        <f t="shared" si="40"/>
        <v>9.2047128129602355E-5</v>
      </c>
      <c r="G448" s="31">
        <f t="shared" si="41"/>
        <v>1</v>
      </c>
      <c r="H448" s="26">
        <f t="shared" si="42"/>
        <v>5.9873069093521731E-5</v>
      </c>
    </row>
    <row r="449" spans="2:8" s="17" customFormat="1" ht="45" x14ac:dyDescent="0.2">
      <c r="B449" s="3" t="s">
        <v>429</v>
      </c>
      <c r="C449" s="29">
        <v>9</v>
      </c>
      <c r="D449" s="29">
        <v>0</v>
      </c>
      <c r="E449" s="34">
        <f t="shared" si="39"/>
        <v>5.3885762184169566E-4</v>
      </c>
      <c r="F449" s="34" t="str">
        <f t="shared" si="40"/>
        <v/>
      </c>
      <c r="G449" s="31" t="str">
        <f t="shared" si="41"/>
        <v>0</v>
      </c>
      <c r="H449" s="26">
        <f t="shared" si="42"/>
        <v>0</v>
      </c>
    </row>
    <row r="450" spans="2:8" s="17" customFormat="1" ht="30" x14ac:dyDescent="0.2">
      <c r="B450" s="3" t="s">
        <v>430</v>
      </c>
      <c r="C450" s="29">
        <v>2</v>
      </c>
      <c r="D450" s="29">
        <v>4</v>
      </c>
      <c r="E450" s="34">
        <f t="shared" si="39"/>
        <v>1.1974613818704346E-4</v>
      </c>
      <c r="F450" s="34">
        <f t="shared" si="40"/>
        <v>1.8409425625920471E-4</v>
      </c>
      <c r="G450" s="31">
        <f t="shared" si="41"/>
        <v>1</v>
      </c>
      <c r="H450" s="26">
        <f t="shared" si="42"/>
        <v>1.1974613818704346E-4</v>
      </c>
    </row>
    <row r="451" spans="2:8" s="17" customFormat="1" ht="30" x14ac:dyDescent="0.2">
      <c r="B451" s="3" t="s">
        <v>157</v>
      </c>
      <c r="C451" s="29">
        <v>0</v>
      </c>
      <c r="D451" s="29">
        <v>1</v>
      </c>
      <c r="E451" s="34" t="str">
        <f t="shared" si="39"/>
        <v/>
      </c>
      <c r="F451" s="34">
        <f t="shared" si="40"/>
        <v>4.6023564064801177E-5</v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1</v>
      </c>
      <c r="E452" s="34" t="str">
        <f t="shared" si="39"/>
        <v/>
      </c>
      <c r="F452" s="34">
        <f t="shared" si="40"/>
        <v>4.6023564064801177E-5</v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1</v>
      </c>
      <c r="E453" s="34" t="str">
        <f t="shared" si="39"/>
        <v/>
      </c>
      <c r="F453" s="34">
        <f t="shared" si="40"/>
        <v>4.6023564064801177E-5</v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1</v>
      </c>
      <c r="E454" s="34" t="str">
        <f t="shared" si="39"/>
        <v/>
      </c>
      <c r="F454" s="34">
        <f t="shared" si="40"/>
        <v>4.6023564064801177E-5</v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5</v>
      </c>
      <c r="D455" s="29">
        <v>6</v>
      </c>
      <c r="E455" s="34">
        <f t="shared" si="39"/>
        <v>2.9936534546760868E-4</v>
      </c>
      <c r="F455" s="34">
        <f t="shared" si="40"/>
        <v>2.7614138438880706E-4</v>
      </c>
      <c r="G455" s="31">
        <f t="shared" si="41"/>
        <v>0.2</v>
      </c>
      <c r="H455" s="26">
        <f t="shared" si="42"/>
        <v>5.9873069093521737E-5</v>
      </c>
    </row>
    <row r="456" spans="2:8" s="17" customFormat="1" ht="30" x14ac:dyDescent="0.2">
      <c r="B456" s="3" t="s">
        <v>432</v>
      </c>
      <c r="C456" s="29">
        <v>0</v>
      </c>
      <c r="D456" s="29">
        <v>3</v>
      </c>
      <c r="E456" s="34" t="str">
        <f t="shared" si="39"/>
        <v/>
      </c>
      <c r="F456" s="34">
        <f t="shared" si="40"/>
        <v>1.3807069219440353E-4</v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2</v>
      </c>
      <c r="E457" s="34" t="str">
        <f t="shared" si="39"/>
        <v/>
      </c>
      <c r="F457" s="34">
        <f t="shared" si="40"/>
        <v>9.2047128129602355E-5</v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4</v>
      </c>
      <c r="D458" s="29">
        <v>0</v>
      </c>
      <c r="E458" s="34">
        <f t="shared" si="39"/>
        <v>2.3949227637408692E-4</v>
      </c>
      <c r="F458" s="34" t="str">
        <f t="shared" si="40"/>
        <v/>
      </c>
      <c r="G458" s="31" t="str">
        <f t="shared" si="41"/>
        <v>0</v>
      </c>
      <c r="H458" s="26">
        <f t="shared" si="42"/>
        <v>0</v>
      </c>
    </row>
    <row r="459" spans="2:8" s="17" customFormat="1" ht="15" x14ac:dyDescent="0.2">
      <c r="B459" s="3" t="s">
        <v>161</v>
      </c>
      <c r="C459" s="29">
        <v>1</v>
      </c>
      <c r="D459" s="29">
        <v>5</v>
      </c>
      <c r="E459" s="34">
        <f t="shared" si="39"/>
        <v>5.9873069093521731E-5</v>
      </c>
      <c r="F459" s="34">
        <f t="shared" si="40"/>
        <v>2.3011782032400589E-4</v>
      </c>
      <c r="G459" s="31">
        <f t="shared" si="41"/>
        <v>4</v>
      </c>
      <c r="H459" s="26">
        <f t="shared" si="42"/>
        <v>2.3949227637408692E-4</v>
      </c>
    </row>
    <row r="460" spans="2:8" s="17" customFormat="1" ht="15" x14ac:dyDescent="0.2">
      <c r="B460" s="3" t="s">
        <v>176</v>
      </c>
      <c r="C460" s="29">
        <v>7</v>
      </c>
      <c r="D460" s="29">
        <v>53</v>
      </c>
      <c r="E460" s="34">
        <f t="shared" si="39"/>
        <v>4.1911148365465214E-4</v>
      </c>
      <c r="F460" s="34">
        <f t="shared" si="40"/>
        <v>2.4392488954344625E-3</v>
      </c>
      <c r="G460" s="31">
        <f t="shared" si="41"/>
        <v>6.5714285714285712</v>
      </c>
      <c r="H460" s="26">
        <f t="shared" si="42"/>
        <v>2.7541611783019997E-3</v>
      </c>
    </row>
    <row r="461" spans="2:8" s="17" customFormat="1" ht="30" x14ac:dyDescent="0.2">
      <c r="B461" s="3" t="s">
        <v>173</v>
      </c>
      <c r="C461" s="29">
        <v>3</v>
      </c>
      <c r="D461" s="29">
        <v>43</v>
      </c>
      <c r="E461" s="34">
        <f t="shared" si="39"/>
        <v>1.7961920728056519E-4</v>
      </c>
      <c r="F461" s="34">
        <f t="shared" si="40"/>
        <v>1.9790132547864506E-3</v>
      </c>
      <c r="G461" s="31">
        <f t="shared" si="41"/>
        <v>13.333333333333334</v>
      </c>
      <c r="H461" s="26">
        <f t="shared" si="42"/>
        <v>2.3949227637408694E-3</v>
      </c>
    </row>
    <row r="462" spans="2:8" s="17" customFormat="1" ht="15" x14ac:dyDescent="0.2">
      <c r="B462" s="3" t="s">
        <v>174</v>
      </c>
      <c r="C462" s="29">
        <v>0</v>
      </c>
      <c r="D462" s="29">
        <v>53</v>
      </c>
      <c r="E462" s="34" t="str">
        <f t="shared" si="39"/>
        <v/>
      </c>
      <c r="F462" s="34">
        <f t="shared" si="40"/>
        <v>2.4392488954344625E-3</v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18</v>
      </c>
      <c r="D463" s="29">
        <v>55</v>
      </c>
      <c r="E463" s="34">
        <f t="shared" si="39"/>
        <v>1.0777152436833913E-3</v>
      </c>
      <c r="F463" s="34">
        <f t="shared" si="40"/>
        <v>2.5312960235640649E-3</v>
      </c>
      <c r="G463" s="31">
        <f t="shared" si="41"/>
        <v>2.0555555555555554</v>
      </c>
      <c r="H463" s="26">
        <f t="shared" si="42"/>
        <v>2.2153035564603041E-3</v>
      </c>
    </row>
    <row r="464" spans="2:8" s="17" customFormat="1" ht="15" x14ac:dyDescent="0.2">
      <c r="B464" s="3" t="s">
        <v>478</v>
      </c>
      <c r="C464" s="29">
        <v>6</v>
      </c>
      <c r="D464" s="29">
        <v>9</v>
      </c>
      <c r="E464" s="34">
        <f t="shared" si="39"/>
        <v>3.5923841456113038E-4</v>
      </c>
      <c r="F464" s="34">
        <f t="shared" si="40"/>
        <v>4.142120765832106E-4</v>
      </c>
      <c r="G464" s="31">
        <f t="shared" si="41"/>
        <v>0.5</v>
      </c>
      <c r="H464" s="26">
        <f t="shared" si="42"/>
        <v>1.7961920728056519E-4</v>
      </c>
    </row>
    <row r="465" spans="2:8" s="17" customFormat="1" ht="15" x14ac:dyDescent="0.2">
      <c r="B465" s="3" t="s">
        <v>183</v>
      </c>
      <c r="C465" s="29">
        <v>1</v>
      </c>
      <c r="D465" s="29">
        <v>4</v>
      </c>
      <c r="E465" s="34">
        <f t="shared" si="39"/>
        <v>5.9873069093521731E-5</v>
      </c>
      <c r="F465" s="34">
        <f t="shared" si="40"/>
        <v>1.8409425625920471E-4</v>
      </c>
      <c r="G465" s="31">
        <f t="shared" si="41"/>
        <v>3</v>
      </c>
      <c r="H465" s="26">
        <f t="shared" si="42"/>
        <v>1.7961920728056519E-4</v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8</v>
      </c>
      <c r="D467" s="29">
        <v>25</v>
      </c>
      <c r="E467" s="34">
        <f t="shared" si="39"/>
        <v>4.7898455274817384E-4</v>
      </c>
      <c r="F467" s="34">
        <f t="shared" si="40"/>
        <v>1.1505891016200295E-3</v>
      </c>
      <c r="G467" s="31">
        <f t="shared" si="41"/>
        <v>2.125</v>
      </c>
      <c r="H467" s="26">
        <f t="shared" si="42"/>
        <v>1.0178421745898694E-3</v>
      </c>
    </row>
    <row r="468" spans="2:8" s="17" customFormat="1" ht="15" x14ac:dyDescent="0.2">
      <c r="B468" s="3" t="s">
        <v>182</v>
      </c>
      <c r="C468" s="29">
        <v>4</v>
      </c>
      <c r="D468" s="29">
        <v>12</v>
      </c>
      <c r="E468" s="34">
        <f t="shared" si="39"/>
        <v>2.3949227637408692E-4</v>
      </c>
      <c r="F468" s="34">
        <f t="shared" si="40"/>
        <v>5.5228276877761413E-4</v>
      </c>
      <c r="G468" s="31">
        <f t="shared" si="41"/>
        <v>2</v>
      </c>
      <c r="H468" s="26">
        <f t="shared" si="42"/>
        <v>4.7898455274817384E-4</v>
      </c>
    </row>
    <row r="469" spans="2:8" s="17" customFormat="1" ht="15" x14ac:dyDescent="0.2">
      <c r="B469" s="3" t="s">
        <v>175</v>
      </c>
      <c r="C469" s="29">
        <v>1</v>
      </c>
      <c r="D469" s="29">
        <v>4</v>
      </c>
      <c r="E469" s="34">
        <f t="shared" si="39"/>
        <v>5.9873069093521731E-5</v>
      </c>
      <c r="F469" s="34">
        <f t="shared" si="40"/>
        <v>1.8409425625920471E-4</v>
      </c>
      <c r="G469" s="31">
        <f t="shared" si="41"/>
        <v>3</v>
      </c>
      <c r="H469" s="26">
        <f t="shared" si="42"/>
        <v>1.7961920728056519E-4</v>
      </c>
    </row>
    <row r="470" spans="2:8" s="17" customFormat="1" ht="15" x14ac:dyDescent="0.2">
      <c r="B470" s="3" t="s">
        <v>434</v>
      </c>
      <c r="C470" s="29">
        <v>4</v>
      </c>
      <c r="D470" s="29">
        <v>1</v>
      </c>
      <c r="E470" s="34">
        <f t="shared" si="39"/>
        <v>2.3949227637408692E-4</v>
      </c>
      <c r="F470" s="34">
        <f t="shared" si="40"/>
        <v>4.6023564064801177E-5</v>
      </c>
      <c r="G470" s="31">
        <f t="shared" si="41"/>
        <v>-0.75</v>
      </c>
      <c r="H470" s="26">
        <f t="shared" si="42"/>
        <v>-1.7961920728056519E-4</v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1</v>
      </c>
      <c r="D473" s="29">
        <v>13</v>
      </c>
      <c r="E473" s="34">
        <f t="shared" si="39"/>
        <v>5.9873069093521731E-5</v>
      </c>
      <c r="F473" s="34">
        <f t="shared" si="40"/>
        <v>5.9830633284241536E-4</v>
      </c>
      <c r="G473" s="31">
        <f t="shared" si="41"/>
        <v>12</v>
      </c>
      <c r="H473" s="26">
        <f t="shared" si="42"/>
        <v>7.1847682912226077E-4</v>
      </c>
    </row>
    <row r="474" spans="2:8" s="17" customFormat="1" ht="30" x14ac:dyDescent="0.2">
      <c r="B474" s="3" t="s">
        <v>436</v>
      </c>
      <c r="C474" s="29">
        <v>2</v>
      </c>
      <c r="D474" s="29">
        <v>2</v>
      </c>
      <c r="E474" s="34">
        <f t="shared" si="39"/>
        <v>1.1974613818704346E-4</v>
      </c>
      <c r="F474" s="34">
        <f t="shared" si="40"/>
        <v>9.2047128129602355E-5</v>
      </c>
      <c r="G474" s="31">
        <f t="shared" si="41"/>
        <v>0</v>
      </c>
      <c r="H474" s="26">
        <f t="shared" si="42"/>
        <v>0</v>
      </c>
    </row>
    <row r="475" spans="2:8" s="17" customFormat="1" ht="15" x14ac:dyDescent="0.2">
      <c r="B475" s="3" t="s">
        <v>437</v>
      </c>
      <c r="C475" s="29">
        <v>6</v>
      </c>
      <c r="D475" s="29">
        <v>5</v>
      </c>
      <c r="E475" s="34">
        <f t="shared" si="39"/>
        <v>3.5923841456113038E-4</v>
      </c>
      <c r="F475" s="34">
        <f t="shared" si="40"/>
        <v>2.3011782032400589E-4</v>
      </c>
      <c r="G475" s="31">
        <f t="shared" si="41"/>
        <v>-0.16666666666666666</v>
      </c>
      <c r="H475" s="26">
        <f t="shared" si="42"/>
        <v>-5.9873069093521731E-5</v>
      </c>
    </row>
    <row r="476" spans="2:8" s="17" customFormat="1" ht="30" x14ac:dyDescent="0.2">
      <c r="B476" s="3" t="s">
        <v>438</v>
      </c>
      <c r="C476" s="29">
        <v>2</v>
      </c>
      <c r="D476" s="29">
        <v>7</v>
      </c>
      <c r="E476" s="34">
        <f t="shared" si="39"/>
        <v>1.1974613818704346E-4</v>
      </c>
      <c r="F476" s="34">
        <f t="shared" si="40"/>
        <v>3.2216494845360824E-4</v>
      </c>
      <c r="G476" s="31">
        <f t="shared" si="41"/>
        <v>2.5</v>
      </c>
      <c r="H476" s="26">
        <f t="shared" si="42"/>
        <v>2.9936534546760863E-4</v>
      </c>
    </row>
    <row r="477" spans="2:8" s="17" customFormat="1" ht="15" x14ac:dyDescent="0.2">
      <c r="B477" s="3" t="s">
        <v>181</v>
      </c>
      <c r="C477" s="29">
        <v>0</v>
      </c>
      <c r="D477" s="29">
        <v>2</v>
      </c>
      <c r="E477" s="34" t="str">
        <f t="shared" si="39"/>
        <v/>
      </c>
      <c r="F477" s="34">
        <f t="shared" si="40"/>
        <v>9.2047128129602355E-5</v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23</v>
      </c>
      <c r="D478" s="29">
        <v>31</v>
      </c>
      <c r="E478" s="34">
        <f t="shared" si="39"/>
        <v>1.3770805891509998E-3</v>
      </c>
      <c r="F478" s="34">
        <f t="shared" si="40"/>
        <v>1.4267304860088364E-3</v>
      </c>
      <c r="G478" s="31">
        <f t="shared" si="41"/>
        <v>0.34782608695652173</v>
      </c>
      <c r="H478" s="26">
        <f t="shared" si="42"/>
        <v>4.7898455274817384E-4</v>
      </c>
    </row>
    <row r="479" spans="2:8" s="17" customFormat="1" ht="30" x14ac:dyDescent="0.2">
      <c r="B479" s="3" t="s">
        <v>440</v>
      </c>
      <c r="C479" s="29">
        <v>0</v>
      </c>
      <c r="D479" s="29">
        <v>8</v>
      </c>
      <c r="E479" s="34" t="str">
        <f t="shared" si="39"/>
        <v/>
      </c>
      <c r="F479" s="34">
        <f t="shared" si="40"/>
        <v>3.6818851251840942E-4</v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2</v>
      </c>
      <c r="E480" s="34" t="str">
        <f t="shared" si="39"/>
        <v/>
      </c>
      <c r="F480" s="34">
        <f t="shared" si="40"/>
        <v>9.2047128129602355E-5</v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25</v>
      </c>
      <c r="D483" s="29">
        <v>133</v>
      </c>
      <c r="E483" s="34">
        <f t="shared" si="39"/>
        <v>1.4968267273380435E-3</v>
      </c>
      <c r="F483" s="34">
        <f t="shared" si="40"/>
        <v>6.1211340206185566E-3</v>
      </c>
      <c r="G483" s="31">
        <f t="shared" si="41"/>
        <v>4.32</v>
      </c>
      <c r="H483" s="26">
        <f t="shared" si="42"/>
        <v>6.4662914621003483E-3</v>
      </c>
    </row>
    <row r="484" spans="2:8" s="17" customFormat="1" ht="30" x14ac:dyDescent="0.2">
      <c r="B484" s="3" t="s">
        <v>184</v>
      </c>
      <c r="C484" s="29">
        <v>27</v>
      </c>
      <c r="D484" s="29">
        <v>197</v>
      </c>
      <c r="E484" s="34">
        <f t="shared" si="39"/>
        <v>1.6165728655250869E-3</v>
      </c>
      <c r="F484" s="34">
        <f t="shared" si="40"/>
        <v>9.0666421207658329E-3</v>
      </c>
      <c r="G484" s="31">
        <f t="shared" si="41"/>
        <v>6.2962962962962967</v>
      </c>
      <c r="H484" s="26">
        <f t="shared" si="42"/>
        <v>1.0178421745898695E-2</v>
      </c>
    </row>
    <row r="485" spans="2:8" s="17" customFormat="1" ht="15" x14ac:dyDescent="0.2">
      <c r="B485" s="3" t="s">
        <v>443</v>
      </c>
      <c r="C485" s="29">
        <v>44</v>
      </c>
      <c r="D485" s="29">
        <v>232</v>
      </c>
      <c r="E485" s="34">
        <f t="shared" si="39"/>
        <v>2.6344150401149563E-3</v>
      </c>
      <c r="F485" s="34">
        <f t="shared" si="40"/>
        <v>1.0677466863033874E-2</v>
      </c>
      <c r="G485" s="31">
        <f t="shared" si="41"/>
        <v>4.2727272727272725</v>
      </c>
      <c r="H485" s="26">
        <f t="shared" si="42"/>
        <v>1.1256136989582085E-2</v>
      </c>
    </row>
    <row r="486" spans="2:8" s="17" customFormat="1" ht="15" x14ac:dyDescent="0.2">
      <c r="B486" s="3" t="s">
        <v>171</v>
      </c>
      <c r="C486" s="29">
        <v>94</v>
      </c>
      <c r="D486" s="29">
        <v>2</v>
      </c>
      <c r="E486" s="34">
        <f t="shared" si="39"/>
        <v>5.6280684947910432E-3</v>
      </c>
      <c r="F486" s="34">
        <f t="shared" si="40"/>
        <v>9.2047128129602355E-5</v>
      </c>
      <c r="G486" s="31">
        <f t="shared" si="41"/>
        <v>-0.97872340425531912</v>
      </c>
      <c r="H486" s="26">
        <f t="shared" si="42"/>
        <v>-5.5083223566039993E-3</v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33</v>
      </c>
      <c r="D488" s="29">
        <v>12</v>
      </c>
      <c r="E488" s="34">
        <f t="shared" ref="E488:E499" si="43">+IF(C488=0,"",C488/C$294)</f>
        <v>1.9758112800862173E-3</v>
      </c>
      <c r="F488" s="34">
        <f t="shared" ref="F488:F499" si="44">+IF(D488=0,"",D488/D$294)</f>
        <v>5.5228276877761413E-4</v>
      </c>
      <c r="G488" s="31">
        <f t="shared" ref="G488:G499" si="45">+IF(OR(AND(D488=0),(C488=0)),"0",((D488-C488)/C488))</f>
        <v>-0.63636363636363635</v>
      </c>
      <c r="H488" s="26">
        <f t="shared" ref="H488:H499" si="46">+IF(OR(AND(E488=""),(G488="")),"",E488*G488)</f>
        <v>-1.2573344509639564E-3</v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11</v>
      </c>
      <c r="E490" s="34" t="str">
        <f t="shared" si="43"/>
        <v/>
      </c>
      <c r="F490" s="34">
        <f t="shared" si="44"/>
        <v>5.06259204712813E-4</v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32</v>
      </c>
      <c r="D491" s="29">
        <v>27</v>
      </c>
      <c r="E491" s="34">
        <f t="shared" si="43"/>
        <v>1.9159382109926954E-3</v>
      </c>
      <c r="F491" s="34">
        <f t="shared" si="44"/>
        <v>1.2426362297496317E-3</v>
      </c>
      <c r="G491" s="31">
        <f t="shared" si="45"/>
        <v>-0.15625</v>
      </c>
      <c r="H491" s="26">
        <f t="shared" si="46"/>
        <v>-2.9936534546760863E-4</v>
      </c>
    </row>
    <row r="492" spans="2:8" s="17" customFormat="1" ht="15" x14ac:dyDescent="0.2">
      <c r="B492" s="3" t="s">
        <v>480</v>
      </c>
      <c r="C492" s="29">
        <v>2</v>
      </c>
      <c r="D492" s="29">
        <v>0</v>
      </c>
      <c r="E492" s="34">
        <f t="shared" si="43"/>
        <v>1.1974613818704346E-4</v>
      </c>
      <c r="F492" s="34" t="str">
        <f t="shared" si="44"/>
        <v/>
      </c>
      <c r="G492" s="31" t="str">
        <f t="shared" si="45"/>
        <v>0</v>
      </c>
      <c r="H492" s="26">
        <f t="shared" si="46"/>
        <v>0</v>
      </c>
    </row>
    <row r="493" spans="2:8" s="17" customFormat="1" ht="15" x14ac:dyDescent="0.2">
      <c r="B493" s="3" t="s">
        <v>447</v>
      </c>
      <c r="C493" s="29">
        <v>4</v>
      </c>
      <c r="D493" s="29">
        <v>8</v>
      </c>
      <c r="E493" s="34">
        <f t="shared" si="43"/>
        <v>2.3949227637408692E-4</v>
      </c>
      <c r="F493" s="34">
        <f t="shared" si="44"/>
        <v>3.6818851251840942E-4</v>
      </c>
      <c r="G493" s="31">
        <f t="shared" si="45"/>
        <v>1</v>
      </c>
      <c r="H493" s="26">
        <f t="shared" si="46"/>
        <v>2.3949227637408692E-4</v>
      </c>
    </row>
    <row r="494" spans="2:8" s="17" customFormat="1" ht="30" x14ac:dyDescent="0.2">
      <c r="B494" s="3" t="s">
        <v>448</v>
      </c>
      <c r="C494" s="29">
        <v>3</v>
      </c>
      <c r="D494" s="29">
        <v>2</v>
      </c>
      <c r="E494" s="34">
        <f t="shared" si="43"/>
        <v>1.7961920728056519E-4</v>
      </c>
      <c r="F494" s="34">
        <f t="shared" si="44"/>
        <v>9.2047128129602355E-5</v>
      </c>
      <c r="G494" s="31">
        <f t="shared" si="45"/>
        <v>-0.33333333333333331</v>
      </c>
      <c r="H494" s="26">
        <f t="shared" si="46"/>
        <v>-5.9873069093521731E-5</v>
      </c>
    </row>
    <row r="495" spans="2:8" s="17" customFormat="1" ht="30" x14ac:dyDescent="0.2">
      <c r="B495" s="3" t="s">
        <v>449</v>
      </c>
      <c r="C495" s="29">
        <v>3</v>
      </c>
      <c r="D495" s="29">
        <v>0</v>
      </c>
      <c r="E495" s="34">
        <f t="shared" si="43"/>
        <v>1.7961920728056519E-4</v>
      </c>
      <c r="F495" s="34" t="str">
        <f t="shared" si="44"/>
        <v/>
      </c>
      <c r="G495" s="31" t="str">
        <f t="shared" si="45"/>
        <v>0</v>
      </c>
      <c r="H495" s="26">
        <f t="shared" si="46"/>
        <v>0</v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4</v>
      </c>
      <c r="D497" s="29">
        <v>10</v>
      </c>
      <c r="E497" s="34">
        <f t="shared" si="43"/>
        <v>2.3949227637408692E-4</v>
      </c>
      <c r="F497" s="34">
        <f t="shared" si="44"/>
        <v>4.6023564064801177E-4</v>
      </c>
      <c r="G497" s="31">
        <f t="shared" si="45"/>
        <v>1.5</v>
      </c>
      <c r="H497" s="26">
        <f t="shared" si="46"/>
        <v>3.5923841456113038E-4</v>
      </c>
    </row>
    <row r="498" spans="2:8" s="17" customFormat="1" ht="30" x14ac:dyDescent="0.2">
      <c r="B498" s="3" t="s">
        <v>452</v>
      </c>
      <c r="C498" s="29">
        <v>0</v>
      </c>
      <c r="D498" s="29">
        <v>1</v>
      </c>
      <c r="E498" s="34" t="str">
        <f t="shared" si="43"/>
        <v/>
      </c>
      <c r="F498" s="34">
        <f t="shared" si="44"/>
        <v>4.6023564064801177E-5</v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1</v>
      </c>
      <c r="E499" s="34" t="str">
        <f t="shared" si="43"/>
        <v/>
      </c>
      <c r="F499" s="34">
        <f t="shared" si="44"/>
        <v>4.6023564064801177E-5</v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43"/>
      <c r="D500" s="43"/>
      <c r="E500" s="36"/>
      <c r="H500" s="28"/>
    </row>
    <row r="501" spans="2:8" s="17" customFormat="1" x14ac:dyDescent="0.2">
      <c r="B501" s="27"/>
      <c r="C501" s="43"/>
      <c r="D501" s="43"/>
      <c r="E501" s="36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1000</v>
      </c>
      <c r="D505" s="21">
        <f>SUM(D506:D530)</f>
        <v>3155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2.1549999999999998</v>
      </c>
      <c r="H505" s="22">
        <f>+IF(OR(AND(E505=""),(G505="")),"",E505*G505)</f>
        <v>2.1549999999999998</v>
      </c>
    </row>
    <row r="506" spans="2:8" s="17" customFormat="1" ht="15" x14ac:dyDescent="0.2">
      <c r="B506" s="3" t="s">
        <v>454</v>
      </c>
      <c r="C506" s="29">
        <v>6</v>
      </c>
      <c r="D506" s="29">
        <v>9</v>
      </c>
      <c r="E506" s="34">
        <f>+IF(C506=0,"",C506/C$505)</f>
        <v>6.0000000000000001E-3</v>
      </c>
      <c r="F506" s="34">
        <f>+IF(D506=0,"",D506/D$505)</f>
        <v>2.8526148969889066E-3</v>
      </c>
      <c r="G506" s="31">
        <f>+IF(OR(AND(D506=0),(C506=0)),"0",((D506-C506)/C506))</f>
        <v>0.5</v>
      </c>
      <c r="H506" s="26">
        <f>+IF(OR(AND(E506=""),(G506="")),"",E506*G506)</f>
        <v>3.0000000000000001E-3</v>
      </c>
    </row>
    <row r="507" spans="2:8" s="17" customFormat="1" ht="15" x14ac:dyDescent="0.2">
      <c r="B507" s="3" t="s">
        <v>187</v>
      </c>
      <c r="C507" s="29">
        <v>99</v>
      </c>
      <c r="D507" s="29">
        <v>236</v>
      </c>
      <c r="E507" s="34">
        <f t="shared" ref="E507:E529" si="47">+IF(C507=0,"",C507/C$505)</f>
        <v>9.9000000000000005E-2</v>
      </c>
      <c r="F507" s="34">
        <f t="shared" ref="F507:F529" si="48">+IF(D507=0,"",D507/D$505)</f>
        <v>7.4801901743264662E-2</v>
      </c>
      <c r="G507" s="31">
        <f t="shared" ref="G507:G529" si="49">+IF(OR(AND(D507=0),(C507=0)),"0",((D507-C507)/C507))</f>
        <v>1.3838383838383839</v>
      </c>
      <c r="H507" s="26">
        <f t="shared" ref="H507:H530" si="50">+IF(OR(AND(E507=""),(G507="")),"",E507*G507)</f>
        <v>0.13700000000000001</v>
      </c>
    </row>
    <row r="508" spans="2:8" s="17" customFormat="1" ht="15" x14ac:dyDescent="0.2">
      <c r="B508" s="3" t="s">
        <v>455</v>
      </c>
      <c r="C508" s="29">
        <v>118</v>
      </c>
      <c r="D508" s="29">
        <v>757</v>
      </c>
      <c r="E508" s="34">
        <f t="shared" si="47"/>
        <v>0.11799999999999999</v>
      </c>
      <c r="F508" s="34">
        <f t="shared" si="48"/>
        <v>0.23993660855784468</v>
      </c>
      <c r="G508" s="31">
        <f t="shared" si="49"/>
        <v>5.4152542372881358</v>
      </c>
      <c r="H508" s="26">
        <f t="shared" si="50"/>
        <v>0.63900000000000001</v>
      </c>
    </row>
    <row r="509" spans="2:8" s="17" customFormat="1" ht="15" x14ac:dyDescent="0.2">
      <c r="B509" s="3" t="s">
        <v>456</v>
      </c>
      <c r="C509" s="29">
        <v>179</v>
      </c>
      <c r="D509" s="29">
        <v>633</v>
      </c>
      <c r="E509" s="34">
        <f t="shared" si="47"/>
        <v>0.17899999999999999</v>
      </c>
      <c r="F509" s="34">
        <f t="shared" si="48"/>
        <v>0.20063391442155309</v>
      </c>
      <c r="G509" s="31">
        <f t="shared" si="49"/>
        <v>2.5363128491620111</v>
      </c>
      <c r="H509" s="26">
        <f t="shared" si="50"/>
        <v>0.45399999999999996</v>
      </c>
    </row>
    <row r="510" spans="2:8" s="17" customFormat="1" ht="15" x14ac:dyDescent="0.2">
      <c r="B510" s="3" t="s">
        <v>188</v>
      </c>
      <c r="C510" s="29">
        <v>29</v>
      </c>
      <c r="D510" s="29">
        <v>21</v>
      </c>
      <c r="E510" s="34">
        <f t="shared" si="47"/>
        <v>2.9000000000000001E-2</v>
      </c>
      <c r="F510" s="34">
        <f t="shared" si="48"/>
        <v>6.6561014263074487E-3</v>
      </c>
      <c r="G510" s="31">
        <f t="shared" si="49"/>
        <v>-0.27586206896551724</v>
      </c>
      <c r="H510" s="26">
        <f t="shared" si="50"/>
        <v>-8.0000000000000002E-3</v>
      </c>
    </row>
    <row r="511" spans="2:8" s="17" customFormat="1" ht="15" x14ac:dyDescent="0.2">
      <c r="B511" s="3" t="s">
        <v>186</v>
      </c>
      <c r="C511" s="29">
        <v>2</v>
      </c>
      <c r="D511" s="29">
        <v>1</v>
      </c>
      <c r="E511" s="34">
        <f t="shared" si="47"/>
        <v>2E-3</v>
      </c>
      <c r="F511" s="34">
        <f t="shared" si="48"/>
        <v>3.1695721077654518E-4</v>
      </c>
      <c r="G511" s="31">
        <f t="shared" si="49"/>
        <v>-0.5</v>
      </c>
      <c r="H511" s="26">
        <f t="shared" si="50"/>
        <v>-1E-3</v>
      </c>
    </row>
    <row r="512" spans="2:8" s="17" customFormat="1" ht="15" x14ac:dyDescent="0.2">
      <c r="B512" s="3" t="s">
        <v>189</v>
      </c>
      <c r="C512" s="29">
        <v>1</v>
      </c>
      <c r="D512" s="29">
        <v>2</v>
      </c>
      <c r="E512" s="34">
        <f t="shared" si="47"/>
        <v>1E-3</v>
      </c>
      <c r="F512" s="34">
        <f t="shared" si="48"/>
        <v>6.3391442155309036E-4</v>
      </c>
      <c r="G512" s="31">
        <f t="shared" si="49"/>
        <v>1</v>
      </c>
      <c r="H512" s="26">
        <f t="shared" si="50"/>
        <v>1E-3</v>
      </c>
    </row>
    <row r="513" spans="2:8" s="17" customFormat="1" ht="15" x14ac:dyDescent="0.2">
      <c r="B513" s="3" t="s">
        <v>457</v>
      </c>
      <c r="C513" s="29">
        <v>2</v>
      </c>
      <c r="D513" s="29">
        <v>8</v>
      </c>
      <c r="E513" s="34">
        <f t="shared" si="47"/>
        <v>2E-3</v>
      </c>
      <c r="F513" s="34">
        <f t="shared" si="48"/>
        <v>2.5356576862123614E-3</v>
      </c>
      <c r="G513" s="31">
        <f t="shared" si="49"/>
        <v>3</v>
      </c>
      <c r="H513" s="26">
        <f t="shared" si="50"/>
        <v>6.0000000000000001E-3</v>
      </c>
    </row>
    <row r="514" spans="2:8" s="17" customFormat="1" ht="15" x14ac:dyDescent="0.2">
      <c r="B514" s="3" t="s">
        <v>458</v>
      </c>
      <c r="C514" s="29">
        <v>0</v>
      </c>
      <c r="D514" s="29">
        <v>3</v>
      </c>
      <c r="E514" s="34" t="str">
        <f t="shared" si="47"/>
        <v/>
      </c>
      <c r="F514" s="34">
        <f t="shared" si="48"/>
        <v>9.5087163232963554E-4</v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59</v>
      </c>
      <c r="D515" s="29">
        <v>12</v>
      </c>
      <c r="E515" s="34">
        <f t="shared" si="47"/>
        <v>5.8999999999999997E-2</v>
      </c>
      <c r="F515" s="34">
        <f t="shared" si="48"/>
        <v>3.8034865293185421E-3</v>
      </c>
      <c r="G515" s="31">
        <f t="shared" si="49"/>
        <v>-0.79661016949152541</v>
      </c>
      <c r="H515" s="26">
        <f t="shared" si="50"/>
        <v>-4.7E-2</v>
      </c>
    </row>
    <row r="516" spans="2:8" s="17" customFormat="1" ht="15" x14ac:dyDescent="0.2">
      <c r="B516" s="3" t="s">
        <v>459</v>
      </c>
      <c r="C516" s="29">
        <v>1</v>
      </c>
      <c r="D516" s="29">
        <v>8</v>
      </c>
      <c r="E516" s="34">
        <f t="shared" si="47"/>
        <v>1E-3</v>
      </c>
      <c r="F516" s="34">
        <f t="shared" si="48"/>
        <v>2.5356576862123614E-3</v>
      </c>
      <c r="G516" s="31">
        <f t="shared" si="49"/>
        <v>7</v>
      </c>
      <c r="H516" s="26">
        <f t="shared" si="50"/>
        <v>7.0000000000000001E-3</v>
      </c>
    </row>
    <row r="517" spans="2:8" s="17" customFormat="1" ht="30" x14ac:dyDescent="0.2">
      <c r="B517" s="3" t="s">
        <v>460</v>
      </c>
      <c r="C517" s="29">
        <v>53</v>
      </c>
      <c r="D517" s="29">
        <v>79</v>
      </c>
      <c r="E517" s="34">
        <f t="shared" si="47"/>
        <v>5.2999999999999999E-2</v>
      </c>
      <c r="F517" s="34">
        <f t="shared" si="48"/>
        <v>2.5039619651347069E-2</v>
      </c>
      <c r="G517" s="31">
        <f t="shared" si="49"/>
        <v>0.49056603773584906</v>
      </c>
      <c r="H517" s="26">
        <f t="shared" si="50"/>
        <v>2.5999999999999999E-2</v>
      </c>
    </row>
    <row r="518" spans="2:8" s="17" customFormat="1" ht="15" x14ac:dyDescent="0.2">
      <c r="B518" s="3" t="s">
        <v>190</v>
      </c>
      <c r="C518" s="29">
        <v>13</v>
      </c>
      <c r="D518" s="29">
        <v>151</v>
      </c>
      <c r="E518" s="34">
        <f t="shared" si="47"/>
        <v>1.2999999999999999E-2</v>
      </c>
      <c r="F518" s="34">
        <f t="shared" si="48"/>
        <v>4.7860538827258318E-2</v>
      </c>
      <c r="G518" s="31">
        <f t="shared" si="49"/>
        <v>10.615384615384615</v>
      </c>
      <c r="H518" s="26">
        <f t="shared" si="50"/>
        <v>0.13799999999999998</v>
      </c>
    </row>
    <row r="519" spans="2:8" s="17" customFormat="1" ht="15" x14ac:dyDescent="0.2">
      <c r="B519" s="3" t="s">
        <v>192</v>
      </c>
      <c r="C519" s="29">
        <v>9</v>
      </c>
      <c r="D519" s="29">
        <v>88</v>
      </c>
      <c r="E519" s="34">
        <f t="shared" si="47"/>
        <v>8.9999999999999993E-3</v>
      </c>
      <c r="F519" s="34">
        <f t="shared" si="48"/>
        <v>2.7892234548335976E-2</v>
      </c>
      <c r="G519" s="31">
        <f t="shared" si="49"/>
        <v>8.7777777777777786</v>
      </c>
      <c r="H519" s="26">
        <f t="shared" si="50"/>
        <v>7.9000000000000001E-2</v>
      </c>
    </row>
    <row r="520" spans="2:8" s="17" customFormat="1" ht="15" x14ac:dyDescent="0.2">
      <c r="B520" s="3" t="s">
        <v>191</v>
      </c>
      <c r="C520" s="29">
        <v>0</v>
      </c>
      <c r="D520" s="29">
        <v>2</v>
      </c>
      <c r="E520" s="34" t="str">
        <f t="shared" si="47"/>
        <v/>
      </c>
      <c r="F520" s="34">
        <f t="shared" si="48"/>
        <v>6.3391442155309036E-4</v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174</v>
      </c>
      <c r="D521" s="29">
        <v>775</v>
      </c>
      <c r="E521" s="34">
        <f t="shared" si="47"/>
        <v>0.17399999999999999</v>
      </c>
      <c r="F521" s="34">
        <f t="shared" si="48"/>
        <v>0.24564183835182252</v>
      </c>
      <c r="G521" s="31">
        <f t="shared" si="49"/>
        <v>3.4540229885057472</v>
      </c>
      <c r="H521" s="26">
        <f t="shared" si="50"/>
        <v>0.60099999999999998</v>
      </c>
    </row>
    <row r="522" spans="2:8" s="17" customFormat="1" ht="15" x14ac:dyDescent="0.2">
      <c r="B522" s="3" t="s">
        <v>193</v>
      </c>
      <c r="C522" s="29">
        <v>140</v>
      </c>
      <c r="D522" s="29">
        <v>198</v>
      </c>
      <c r="E522" s="34">
        <f t="shared" si="47"/>
        <v>0.14000000000000001</v>
      </c>
      <c r="F522" s="34">
        <f t="shared" si="48"/>
        <v>6.2757527733755938E-2</v>
      </c>
      <c r="G522" s="31">
        <f t="shared" si="49"/>
        <v>0.41428571428571431</v>
      </c>
      <c r="H522" s="26">
        <f t="shared" si="50"/>
        <v>5.800000000000001E-2</v>
      </c>
    </row>
    <row r="523" spans="2:8" s="17" customFormat="1" ht="15" x14ac:dyDescent="0.2">
      <c r="B523" s="3" t="s">
        <v>462</v>
      </c>
      <c r="C523" s="29">
        <v>4</v>
      </c>
      <c r="D523" s="29">
        <v>21</v>
      </c>
      <c r="E523" s="34">
        <f t="shared" si="47"/>
        <v>4.0000000000000001E-3</v>
      </c>
      <c r="F523" s="34">
        <f t="shared" si="48"/>
        <v>6.6561014263074487E-3</v>
      </c>
      <c r="G523" s="31">
        <f t="shared" si="49"/>
        <v>4.25</v>
      </c>
      <c r="H523" s="26">
        <f t="shared" si="50"/>
        <v>1.7000000000000001E-2</v>
      </c>
    </row>
    <row r="524" spans="2:8" s="17" customFormat="1" ht="15" x14ac:dyDescent="0.2">
      <c r="B524" s="3" t="s">
        <v>194</v>
      </c>
      <c r="C524" s="29">
        <v>10</v>
      </c>
      <c r="D524" s="29">
        <v>30</v>
      </c>
      <c r="E524" s="34">
        <f t="shared" si="47"/>
        <v>0.01</v>
      </c>
      <c r="F524" s="34">
        <f t="shared" si="48"/>
        <v>9.5087163232963554E-3</v>
      </c>
      <c r="G524" s="31">
        <f t="shared" si="49"/>
        <v>2</v>
      </c>
      <c r="H524" s="26">
        <f t="shared" si="50"/>
        <v>0.02</v>
      </c>
    </row>
    <row r="525" spans="2:8" s="17" customFormat="1" ht="30" x14ac:dyDescent="0.2">
      <c r="B525" s="3" t="s">
        <v>195</v>
      </c>
      <c r="C525" s="29">
        <v>4</v>
      </c>
      <c r="D525" s="29">
        <v>3</v>
      </c>
      <c r="E525" s="34">
        <f t="shared" si="47"/>
        <v>4.0000000000000001E-3</v>
      </c>
      <c r="F525" s="34">
        <f t="shared" si="48"/>
        <v>9.5087163232963554E-4</v>
      </c>
      <c r="G525" s="31">
        <f t="shared" si="49"/>
        <v>-0.25</v>
      </c>
      <c r="H525" s="26">
        <f t="shared" si="50"/>
        <v>-1E-3</v>
      </c>
    </row>
    <row r="526" spans="2:8" s="17" customFormat="1" ht="15" x14ac:dyDescent="0.2">
      <c r="B526" s="3" t="s">
        <v>463</v>
      </c>
      <c r="C526" s="29">
        <v>13</v>
      </c>
      <c r="D526" s="29">
        <v>39</v>
      </c>
      <c r="E526" s="34">
        <f t="shared" si="47"/>
        <v>1.2999999999999999E-2</v>
      </c>
      <c r="F526" s="34">
        <f t="shared" si="48"/>
        <v>1.2361331220285262E-2</v>
      </c>
      <c r="G526" s="31">
        <f t="shared" si="49"/>
        <v>2</v>
      </c>
      <c r="H526" s="26">
        <f t="shared" si="50"/>
        <v>2.5999999999999999E-2</v>
      </c>
    </row>
    <row r="527" spans="2:8" s="17" customFormat="1" ht="15" x14ac:dyDescent="0.2">
      <c r="B527" s="3" t="s">
        <v>464</v>
      </c>
      <c r="C527" s="29">
        <v>1</v>
      </c>
      <c r="D527" s="29">
        <v>1</v>
      </c>
      <c r="E527" s="34">
        <f t="shared" si="47"/>
        <v>1E-3</v>
      </c>
      <c r="F527" s="34">
        <f t="shared" si="48"/>
        <v>3.1695721077654518E-4</v>
      </c>
      <c r="G527" s="31">
        <f t="shared" si="49"/>
        <v>0</v>
      </c>
      <c r="H527" s="26">
        <f t="shared" si="50"/>
        <v>0</v>
      </c>
    </row>
    <row r="528" spans="2:8" s="17" customFormat="1" ht="30" x14ac:dyDescent="0.2">
      <c r="B528" s="3" t="s">
        <v>465</v>
      </c>
      <c r="C528" s="29">
        <v>1</v>
      </c>
      <c r="D528" s="29">
        <v>0</v>
      </c>
      <c r="E528" s="34">
        <f t="shared" si="47"/>
        <v>1E-3</v>
      </c>
      <c r="F528" s="34" t="str">
        <f t="shared" si="48"/>
        <v/>
      </c>
      <c r="G528" s="31" t="str">
        <f t="shared" si="49"/>
        <v>0</v>
      </c>
      <c r="H528" s="26">
        <f t="shared" si="50"/>
        <v>0</v>
      </c>
    </row>
    <row r="529" spans="2:8" s="17" customFormat="1" ht="30" x14ac:dyDescent="0.2">
      <c r="B529" s="3" t="s">
        <v>466</v>
      </c>
      <c r="C529" s="29">
        <v>58</v>
      </c>
      <c r="D529" s="29">
        <v>43</v>
      </c>
      <c r="E529" s="34">
        <f t="shared" si="47"/>
        <v>5.8000000000000003E-2</v>
      </c>
      <c r="F529" s="34">
        <f t="shared" si="48"/>
        <v>1.3629160063391443E-2</v>
      </c>
      <c r="G529" s="31">
        <f t="shared" si="49"/>
        <v>-0.25862068965517243</v>
      </c>
      <c r="H529" s="26">
        <f t="shared" si="50"/>
        <v>-1.5000000000000001E-2</v>
      </c>
    </row>
    <row r="530" spans="2:8" s="17" customFormat="1" ht="30" x14ac:dyDescent="0.2">
      <c r="B530" s="3" t="s">
        <v>467</v>
      </c>
      <c r="C530" s="29">
        <v>24</v>
      </c>
      <c r="D530" s="29">
        <v>35</v>
      </c>
      <c r="E530" s="34">
        <f>+IF(C530=0,"",C530/C$505)</f>
        <v>2.4E-2</v>
      </c>
      <c r="F530" s="34">
        <f>+IF(D530=0,"",D530/D$505)</f>
        <v>1.1093502377179081E-2</v>
      </c>
      <c r="G530" s="31">
        <f>+IF(OR(AND(D530=0),(C530=0)),"0",((D530-C530)/C530))</f>
        <v>0.45833333333333331</v>
      </c>
      <c r="H530" s="26">
        <f t="shared" si="50"/>
        <v>1.0999999999999999E-2</v>
      </c>
    </row>
    <row r="531" spans="2:8" x14ac:dyDescent="0.2">
      <c r="B531" s="8" t="s">
        <v>523</v>
      </c>
      <c r="C531" s="9"/>
      <c r="D531" s="7"/>
      <c r="E531" s="7"/>
    </row>
    <row r="532" spans="2:8" x14ac:dyDescent="0.2">
      <c r="C532" s="9"/>
      <c r="D532" s="9"/>
      <c r="E532" s="7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534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521</v>
      </c>
      <c r="C8" s="20">
        <f>+C18+C70+C151+C294+C505</f>
        <v>44678</v>
      </c>
      <c r="D8" s="21">
        <f>+D18+D70+D151+D294+D505</f>
        <v>38244</v>
      </c>
      <c r="E8" s="22">
        <f>SUM(E9:E13)</f>
        <v>1</v>
      </c>
      <c r="F8" s="22">
        <f>SUM(F9:F13)</f>
        <v>1</v>
      </c>
      <c r="G8" s="22">
        <f t="shared" ref="G8:G13" si="0">+(D8-C8)/C8</f>
        <v>-0.14400823671605711</v>
      </c>
      <c r="H8" s="22">
        <f t="shared" ref="H8:H13" si="1">+IF(OR(AND(E8=""),(G8="")),"",E8*G8)</f>
        <v>-0.14400823671605711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756</v>
      </c>
      <c r="D9" s="24">
        <f>+D18</f>
        <v>851</v>
      </c>
      <c r="E9" s="25">
        <f t="shared" ref="E9:F13" si="2">+C9/C$8</f>
        <v>1.6921079726039661E-2</v>
      </c>
      <c r="F9" s="25">
        <f t="shared" si="2"/>
        <v>2.2251856500366072E-2</v>
      </c>
      <c r="G9" s="25">
        <f t="shared" si="0"/>
        <v>0.12566137566137567</v>
      </c>
      <c r="H9" s="26">
        <f t="shared" si="1"/>
        <v>2.1263261560499577E-3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4884</v>
      </c>
      <c r="D10" s="24">
        <f>+D70</f>
        <v>4025</v>
      </c>
      <c r="E10" s="25">
        <f t="shared" si="2"/>
        <v>0.10931554680155782</v>
      </c>
      <c r="F10" s="25">
        <f t="shared" si="2"/>
        <v>0.10524526723146115</v>
      </c>
      <c r="G10" s="25">
        <f t="shared" si="0"/>
        <v>-0.17588042588042588</v>
      </c>
      <c r="H10" s="26">
        <f t="shared" si="1"/>
        <v>-1.9226464926809617E-2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8370</v>
      </c>
      <c r="D11" s="24">
        <f>+D151</f>
        <v>9455</v>
      </c>
      <c r="E11" s="25">
        <f t="shared" si="2"/>
        <v>0.18734052553829625</v>
      </c>
      <c r="F11" s="25">
        <f t="shared" si="2"/>
        <v>0.24722832339713419</v>
      </c>
      <c r="G11" s="25">
        <f t="shared" si="0"/>
        <v>0.12962962962962962</v>
      </c>
      <c r="H11" s="26">
        <f t="shared" si="1"/>
        <v>2.4284882940149511E-2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25142</v>
      </c>
      <c r="D12" s="24">
        <f>+D294</f>
        <v>15206</v>
      </c>
      <c r="E12" s="25">
        <f t="shared" si="2"/>
        <v>0.56273781279376878</v>
      </c>
      <c r="F12" s="25">
        <f t="shared" si="2"/>
        <v>0.39760485304884424</v>
      </c>
      <c r="G12" s="25">
        <f t="shared" si="0"/>
        <v>-0.39519529074854826</v>
      </c>
      <c r="H12" s="26">
        <f t="shared" si="1"/>
        <v>-0.22239133354223556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5526</v>
      </c>
      <c r="D13" s="24">
        <f>+D505</f>
        <v>8707</v>
      </c>
      <c r="E13" s="25">
        <f t="shared" si="2"/>
        <v>0.12368503514033753</v>
      </c>
      <c r="F13" s="25">
        <f t="shared" si="2"/>
        <v>0.22766969982219434</v>
      </c>
      <c r="G13" s="25">
        <f t="shared" si="0"/>
        <v>0.57564241766196167</v>
      </c>
      <c r="H13" s="26">
        <f t="shared" si="1"/>
        <v>7.1198352656788588E-2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756</v>
      </c>
      <c r="D18" s="20">
        <f>SUM(D19:D64)</f>
        <v>851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0.12566137566137567</v>
      </c>
      <c r="H18" s="22">
        <f t="shared" ref="H18:H32" si="6">+IF(OR(AND(E18=""),(G18="")),"",E18*G18)</f>
        <v>0.12566137566137567</v>
      </c>
    </row>
    <row r="19" spans="2:8" s="17" customFormat="1" ht="15" x14ac:dyDescent="0.2">
      <c r="B19" s="3" t="s">
        <v>0</v>
      </c>
      <c r="C19" s="44">
        <v>3</v>
      </c>
      <c r="D19" s="44">
        <v>2</v>
      </c>
      <c r="E19" s="30">
        <f t="shared" si="3"/>
        <v>3.968253968253968E-3</v>
      </c>
      <c r="F19" s="30">
        <f t="shared" si="4"/>
        <v>2.3501762632197414E-3</v>
      </c>
      <c r="G19" s="31">
        <f t="shared" si="5"/>
        <v>-0.33333333333333331</v>
      </c>
      <c r="H19" s="26">
        <f t="shared" si="6"/>
        <v>-1.3227513227513227E-3</v>
      </c>
    </row>
    <row r="20" spans="2:8" s="17" customFormat="1" ht="15" x14ac:dyDescent="0.2">
      <c r="B20" s="3" t="s">
        <v>196</v>
      </c>
      <c r="C20" s="44">
        <v>33</v>
      </c>
      <c r="D20" s="44">
        <v>22</v>
      </c>
      <c r="E20" s="30">
        <f t="shared" si="3"/>
        <v>4.3650793650793648E-2</v>
      </c>
      <c r="F20" s="30">
        <f t="shared" si="4"/>
        <v>2.5851938895417155E-2</v>
      </c>
      <c r="G20" s="31">
        <f t="shared" si="5"/>
        <v>-0.33333333333333331</v>
      </c>
      <c r="H20" s="26">
        <f t="shared" si="6"/>
        <v>-1.4550264550264549E-2</v>
      </c>
    </row>
    <row r="21" spans="2:8" s="17" customFormat="1" ht="45" x14ac:dyDescent="0.2">
      <c r="B21" s="3" t="s">
        <v>1</v>
      </c>
      <c r="C21" s="44">
        <v>1</v>
      </c>
      <c r="D21" s="44">
        <v>18</v>
      </c>
      <c r="E21" s="30">
        <f t="shared" si="3"/>
        <v>1.3227513227513227E-3</v>
      </c>
      <c r="F21" s="30">
        <f t="shared" si="4"/>
        <v>2.1151586368977675E-2</v>
      </c>
      <c r="G21" s="31">
        <f t="shared" si="5"/>
        <v>17</v>
      </c>
      <c r="H21" s="26">
        <f t="shared" si="6"/>
        <v>2.2486772486772486E-2</v>
      </c>
    </row>
    <row r="22" spans="2:8" s="17" customFormat="1" ht="45" x14ac:dyDescent="0.2">
      <c r="B22" s="3" t="s">
        <v>197</v>
      </c>
      <c r="C22" s="44">
        <v>20</v>
      </c>
      <c r="D22" s="44">
        <v>16</v>
      </c>
      <c r="E22" s="30">
        <f t="shared" si="3"/>
        <v>2.6455026455026454E-2</v>
      </c>
      <c r="F22" s="30">
        <f t="shared" si="4"/>
        <v>1.8801410105757931E-2</v>
      </c>
      <c r="G22" s="31">
        <f t="shared" si="5"/>
        <v>-0.2</v>
      </c>
      <c r="H22" s="26">
        <f t="shared" si="6"/>
        <v>-5.2910052910052907E-3</v>
      </c>
    </row>
    <row r="23" spans="2:8" s="17" customFormat="1" ht="30" x14ac:dyDescent="0.2">
      <c r="B23" s="3" t="s">
        <v>198</v>
      </c>
      <c r="C23" s="44">
        <v>12</v>
      </c>
      <c r="D23" s="44">
        <v>40</v>
      </c>
      <c r="E23" s="30">
        <f t="shared" si="3"/>
        <v>1.5873015873015872E-2</v>
      </c>
      <c r="F23" s="30">
        <f t="shared" si="4"/>
        <v>4.700352526439483E-2</v>
      </c>
      <c r="G23" s="31">
        <f t="shared" si="5"/>
        <v>2.3333333333333335</v>
      </c>
      <c r="H23" s="26">
        <f t="shared" si="6"/>
        <v>3.7037037037037035E-2</v>
      </c>
    </row>
    <row r="24" spans="2:8" s="17" customFormat="1" ht="45" x14ac:dyDescent="0.2">
      <c r="B24" s="3" t="s">
        <v>199</v>
      </c>
      <c r="C24" s="44">
        <v>6</v>
      </c>
      <c r="D24" s="44">
        <v>13</v>
      </c>
      <c r="E24" s="30">
        <f t="shared" si="3"/>
        <v>7.9365079365079361E-3</v>
      </c>
      <c r="F24" s="30">
        <f t="shared" si="4"/>
        <v>1.5276145710928319E-2</v>
      </c>
      <c r="G24" s="31">
        <f t="shared" si="5"/>
        <v>1.1666666666666667</v>
      </c>
      <c r="H24" s="26">
        <f t="shared" si="6"/>
        <v>9.2592592592592587E-3</v>
      </c>
    </row>
    <row r="25" spans="2:8" s="17" customFormat="1" ht="15" x14ac:dyDescent="0.2">
      <c r="B25" s="3" t="s">
        <v>2</v>
      </c>
      <c r="C25" s="44">
        <v>11</v>
      </c>
      <c r="D25" s="44">
        <v>17</v>
      </c>
      <c r="E25" s="30">
        <f t="shared" si="3"/>
        <v>1.4550264550264549E-2</v>
      </c>
      <c r="F25" s="30">
        <f t="shared" si="4"/>
        <v>1.9976498237367801E-2</v>
      </c>
      <c r="G25" s="31">
        <f t="shared" si="5"/>
        <v>0.54545454545454541</v>
      </c>
      <c r="H25" s="26">
        <f t="shared" si="6"/>
        <v>7.9365079365079361E-3</v>
      </c>
    </row>
    <row r="26" spans="2:8" s="17" customFormat="1" ht="15" x14ac:dyDescent="0.2">
      <c r="B26" s="3" t="s">
        <v>6</v>
      </c>
      <c r="C26" s="44">
        <v>23</v>
      </c>
      <c r="D26" s="44">
        <v>35</v>
      </c>
      <c r="E26" s="30">
        <f t="shared" si="3"/>
        <v>3.0423280423280422E-2</v>
      </c>
      <c r="F26" s="30">
        <f t="shared" si="4"/>
        <v>4.1128084606345476E-2</v>
      </c>
      <c r="G26" s="31">
        <f t="shared" si="5"/>
        <v>0.52173913043478259</v>
      </c>
      <c r="H26" s="26">
        <f t="shared" si="6"/>
        <v>1.5873015873015872E-2</v>
      </c>
    </row>
    <row r="27" spans="2:8" s="17" customFormat="1" ht="15" x14ac:dyDescent="0.2">
      <c r="B27" s="3" t="s">
        <v>3</v>
      </c>
      <c r="C27" s="44">
        <v>8</v>
      </c>
      <c r="D27" s="44">
        <v>14</v>
      </c>
      <c r="E27" s="30">
        <f t="shared" si="3"/>
        <v>1.0582010582010581E-2</v>
      </c>
      <c r="F27" s="30">
        <f t="shared" si="4"/>
        <v>1.6451233842538191E-2</v>
      </c>
      <c r="G27" s="31">
        <f t="shared" si="5"/>
        <v>0.75</v>
      </c>
      <c r="H27" s="26">
        <f t="shared" si="6"/>
        <v>7.9365079365079361E-3</v>
      </c>
    </row>
    <row r="28" spans="2:8" s="17" customFormat="1" ht="15" x14ac:dyDescent="0.2">
      <c r="B28" s="3" t="s">
        <v>5</v>
      </c>
      <c r="C28" s="44">
        <v>79</v>
      </c>
      <c r="D28" s="44">
        <v>94</v>
      </c>
      <c r="E28" s="30">
        <f t="shared" si="3"/>
        <v>0.10449735449735449</v>
      </c>
      <c r="F28" s="30">
        <f t="shared" si="4"/>
        <v>0.11045828437132785</v>
      </c>
      <c r="G28" s="31">
        <f t="shared" si="5"/>
        <v>0.189873417721519</v>
      </c>
      <c r="H28" s="26">
        <f t="shared" si="6"/>
        <v>1.984126984126984E-2</v>
      </c>
    </row>
    <row r="29" spans="2:8" s="17" customFormat="1" ht="30" x14ac:dyDescent="0.2">
      <c r="B29" s="3" t="s">
        <v>200</v>
      </c>
      <c r="C29" s="44">
        <v>3</v>
      </c>
      <c r="D29" s="44">
        <v>1</v>
      </c>
      <c r="E29" s="30">
        <f t="shared" si="3"/>
        <v>3.968253968253968E-3</v>
      </c>
      <c r="F29" s="30">
        <f t="shared" si="4"/>
        <v>1.1750881316098707E-3</v>
      </c>
      <c r="G29" s="31">
        <f t="shared" si="5"/>
        <v>-0.66666666666666663</v>
      </c>
      <c r="H29" s="26">
        <f t="shared" si="6"/>
        <v>-2.6455026455026454E-3</v>
      </c>
    </row>
    <row r="30" spans="2:8" s="17" customFormat="1" ht="15" x14ac:dyDescent="0.2">
      <c r="B30" s="3" t="s">
        <v>201</v>
      </c>
      <c r="C30" s="44">
        <v>15</v>
      </c>
      <c r="D30" s="44">
        <v>7</v>
      </c>
      <c r="E30" s="30">
        <f t="shared" si="3"/>
        <v>1.984126984126984E-2</v>
      </c>
      <c r="F30" s="30">
        <f t="shared" si="4"/>
        <v>8.2256169212690956E-3</v>
      </c>
      <c r="G30" s="31">
        <f t="shared" si="5"/>
        <v>-0.53333333333333333</v>
      </c>
      <c r="H30" s="26">
        <f t="shared" si="6"/>
        <v>-1.0582010582010581E-2</v>
      </c>
    </row>
    <row r="31" spans="2:8" s="17" customFormat="1" ht="15" x14ac:dyDescent="0.2">
      <c r="B31" s="3" t="s">
        <v>4</v>
      </c>
      <c r="C31" s="44">
        <v>1</v>
      </c>
      <c r="D31" s="44">
        <v>27</v>
      </c>
      <c r="E31" s="30">
        <f t="shared" si="3"/>
        <v>1.3227513227513227E-3</v>
      </c>
      <c r="F31" s="30">
        <f t="shared" si="4"/>
        <v>3.1727379553466509E-2</v>
      </c>
      <c r="G31" s="31">
        <f t="shared" si="5"/>
        <v>26</v>
      </c>
      <c r="H31" s="26">
        <f t="shared" si="6"/>
        <v>3.439153439153439E-2</v>
      </c>
    </row>
    <row r="32" spans="2:8" s="17" customFormat="1" ht="15" x14ac:dyDescent="0.2">
      <c r="B32" s="3" t="s">
        <v>7</v>
      </c>
      <c r="C32" s="44">
        <v>2</v>
      </c>
      <c r="D32" s="44">
        <v>0</v>
      </c>
      <c r="E32" s="30">
        <f t="shared" si="3"/>
        <v>2.6455026455026454E-3</v>
      </c>
      <c r="F32" s="30" t="str">
        <f t="shared" si="4"/>
        <v/>
      </c>
      <c r="G32" s="31" t="str">
        <f t="shared" si="5"/>
        <v>0</v>
      </c>
      <c r="H32" s="26">
        <f t="shared" si="6"/>
        <v>0</v>
      </c>
    </row>
    <row r="33" spans="2:8" s="17" customFormat="1" ht="15" x14ac:dyDescent="0.2">
      <c r="B33" s="3" t="s">
        <v>202</v>
      </c>
      <c r="C33" s="44">
        <v>3</v>
      </c>
      <c r="D33" s="44">
        <v>1</v>
      </c>
      <c r="E33" s="30">
        <f>+IF(C33=0,"",C33/C$18)</f>
        <v>3.968253968253968E-3</v>
      </c>
      <c r="F33" s="30">
        <f t="shared" ref="F33:F64" si="7">+IF(D33=0,"",D33/D$18)</f>
        <v>1.1750881316098707E-3</v>
      </c>
      <c r="G33" s="31">
        <f t="shared" ref="G33:G64" si="8">+IF(OR(AND(D33=0),(C33=0)),"0",((D33-C33)/C33))</f>
        <v>-0.66666666666666663</v>
      </c>
      <c r="H33" s="26">
        <f t="shared" ref="H33:H64" si="9">+IF(OR(AND(E33=""),(G33="")),"",E33*G33)</f>
        <v>-2.6455026455026454E-3</v>
      </c>
    </row>
    <row r="34" spans="2:8" s="17" customFormat="1" ht="15" x14ac:dyDescent="0.2">
      <c r="B34" s="3" t="s">
        <v>203</v>
      </c>
      <c r="C34" s="44">
        <v>10</v>
      </c>
      <c r="D34" s="44">
        <v>28</v>
      </c>
      <c r="E34" s="30">
        <f t="shared" ref="E34:E64" si="10">+IF(C34=0,"",C34/C$18)</f>
        <v>1.3227513227513227E-2</v>
      </c>
      <c r="F34" s="30">
        <f t="shared" si="7"/>
        <v>3.2902467685076382E-2</v>
      </c>
      <c r="G34" s="31">
        <f t="shared" si="8"/>
        <v>1.8</v>
      </c>
      <c r="H34" s="26">
        <f t="shared" si="9"/>
        <v>2.3809523809523808E-2</v>
      </c>
    </row>
    <row r="35" spans="2:8" s="17" customFormat="1" ht="30" x14ac:dyDescent="0.2">
      <c r="B35" s="3" t="s">
        <v>204</v>
      </c>
      <c r="C35" s="44">
        <v>4</v>
      </c>
      <c r="D35" s="44">
        <v>4</v>
      </c>
      <c r="E35" s="30">
        <f t="shared" si="10"/>
        <v>5.2910052910052907E-3</v>
      </c>
      <c r="F35" s="30">
        <f t="shared" si="7"/>
        <v>4.7003525264394828E-3</v>
      </c>
      <c r="G35" s="31">
        <f t="shared" si="8"/>
        <v>0</v>
      </c>
      <c r="H35" s="26">
        <f t="shared" si="9"/>
        <v>0</v>
      </c>
    </row>
    <row r="36" spans="2:8" s="17" customFormat="1" ht="30" x14ac:dyDescent="0.2">
      <c r="B36" s="3" t="s">
        <v>205</v>
      </c>
      <c r="C36" s="44">
        <v>14</v>
      </c>
      <c r="D36" s="44">
        <v>10</v>
      </c>
      <c r="E36" s="30">
        <f t="shared" si="10"/>
        <v>1.8518518518518517E-2</v>
      </c>
      <c r="F36" s="30">
        <f t="shared" si="7"/>
        <v>1.1750881316098707E-2</v>
      </c>
      <c r="G36" s="31">
        <f t="shared" si="8"/>
        <v>-0.2857142857142857</v>
      </c>
      <c r="H36" s="26">
        <f t="shared" si="9"/>
        <v>-5.2910052910052907E-3</v>
      </c>
    </row>
    <row r="37" spans="2:8" s="17" customFormat="1" ht="15" x14ac:dyDescent="0.2">
      <c r="B37" s="3" t="s">
        <v>8</v>
      </c>
      <c r="C37" s="44">
        <v>75</v>
      </c>
      <c r="D37" s="44">
        <v>4</v>
      </c>
      <c r="E37" s="30">
        <f t="shared" si="10"/>
        <v>9.9206349206349201E-2</v>
      </c>
      <c r="F37" s="30">
        <f t="shared" si="7"/>
        <v>4.7003525264394828E-3</v>
      </c>
      <c r="G37" s="31">
        <f t="shared" si="8"/>
        <v>-0.94666666666666666</v>
      </c>
      <c r="H37" s="26">
        <f t="shared" si="9"/>
        <v>-9.391534391534391E-2</v>
      </c>
    </row>
    <row r="38" spans="2:8" s="17" customFormat="1" ht="30" x14ac:dyDescent="0.2">
      <c r="B38" s="3" t="s">
        <v>206</v>
      </c>
      <c r="C38" s="44">
        <v>1</v>
      </c>
      <c r="D38" s="44">
        <v>1</v>
      </c>
      <c r="E38" s="30">
        <f t="shared" si="10"/>
        <v>1.3227513227513227E-3</v>
      </c>
      <c r="F38" s="30">
        <f t="shared" si="7"/>
        <v>1.1750881316098707E-3</v>
      </c>
      <c r="G38" s="31">
        <f t="shared" si="8"/>
        <v>0</v>
      </c>
      <c r="H38" s="26">
        <f t="shared" si="9"/>
        <v>0</v>
      </c>
    </row>
    <row r="39" spans="2:8" s="17" customFormat="1" ht="30" x14ac:dyDescent="0.2">
      <c r="B39" s="3" t="s">
        <v>207</v>
      </c>
      <c r="C39" s="44">
        <v>2</v>
      </c>
      <c r="D39" s="44">
        <v>1</v>
      </c>
      <c r="E39" s="30">
        <f t="shared" si="10"/>
        <v>2.6455026455026454E-3</v>
      </c>
      <c r="F39" s="30">
        <f t="shared" si="7"/>
        <v>1.1750881316098707E-3</v>
      </c>
      <c r="G39" s="31">
        <f t="shared" si="8"/>
        <v>-0.5</v>
      </c>
      <c r="H39" s="26">
        <f t="shared" si="9"/>
        <v>-1.3227513227513227E-3</v>
      </c>
    </row>
    <row r="40" spans="2:8" s="17" customFormat="1" ht="15" x14ac:dyDescent="0.2">
      <c r="B40" s="3" t="s">
        <v>208</v>
      </c>
      <c r="C40" s="44">
        <v>0</v>
      </c>
      <c r="D40" s="44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44">
        <v>0</v>
      </c>
      <c r="D41" s="44">
        <v>1</v>
      </c>
      <c r="E41" s="30" t="str">
        <f t="shared" si="10"/>
        <v/>
      </c>
      <c r="F41" s="30">
        <f t="shared" si="7"/>
        <v>1.1750881316098707E-3</v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44">
        <v>12</v>
      </c>
      <c r="D42" s="44">
        <v>7</v>
      </c>
      <c r="E42" s="30">
        <f t="shared" si="10"/>
        <v>1.5873015873015872E-2</v>
      </c>
      <c r="F42" s="30">
        <f t="shared" si="7"/>
        <v>8.2256169212690956E-3</v>
      </c>
      <c r="G42" s="31">
        <f t="shared" si="8"/>
        <v>-0.41666666666666669</v>
      </c>
      <c r="H42" s="26">
        <f t="shared" si="9"/>
        <v>-6.6137566137566134E-3</v>
      </c>
    </row>
    <row r="43" spans="2:8" s="17" customFormat="1" ht="30" x14ac:dyDescent="0.2">
      <c r="B43" s="3" t="s">
        <v>211</v>
      </c>
      <c r="C43" s="44">
        <v>2</v>
      </c>
      <c r="D43" s="44">
        <v>5</v>
      </c>
      <c r="E43" s="30">
        <f t="shared" si="10"/>
        <v>2.6455026455026454E-3</v>
      </c>
      <c r="F43" s="30">
        <f t="shared" si="7"/>
        <v>5.8754406580493537E-3</v>
      </c>
      <c r="G43" s="31">
        <f t="shared" si="8"/>
        <v>1.5</v>
      </c>
      <c r="H43" s="26">
        <f t="shared" si="9"/>
        <v>3.968253968253968E-3</v>
      </c>
    </row>
    <row r="44" spans="2:8" s="17" customFormat="1" ht="30" x14ac:dyDescent="0.2">
      <c r="B44" s="3" t="s">
        <v>9</v>
      </c>
      <c r="C44" s="44">
        <v>0</v>
      </c>
      <c r="D44" s="44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44">
        <v>9</v>
      </c>
      <c r="D45" s="44">
        <v>1</v>
      </c>
      <c r="E45" s="30">
        <f t="shared" si="10"/>
        <v>1.1904761904761904E-2</v>
      </c>
      <c r="F45" s="30">
        <f t="shared" si="7"/>
        <v>1.1750881316098707E-3</v>
      </c>
      <c r="G45" s="31">
        <f t="shared" si="8"/>
        <v>-0.88888888888888884</v>
      </c>
      <c r="H45" s="26">
        <f t="shared" si="9"/>
        <v>-1.0582010582010581E-2</v>
      </c>
    </row>
    <row r="46" spans="2:8" s="17" customFormat="1" ht="30" x14ac:dyDescent="0.2">
      <c r="B46" s="3" t="s">
        <v>213</v>
      </c>
      <c r="C46" s="44">
        <v>10</v>
      </c>
      <c r="D46" s="44">
        <v>2</v>
      </c>
      <c r="E46" s="30">
        <f t="shared" si="10"/>
        <v>1.3227513227513227E-2</v>
      </c>
      <c r="F46" s="30">
        <f t="shared" si="7"/>
        <v>2.3501762632197414E-3</v>
      </c>
      <c r="G46" s="31">
        <f t="shared" si="8"/>
        <v>-0.8</v>
      </c>
      <c r="H46" s="26">
        <f t="shared" si="9"/>
        <v>-1.0582010582010581E-2</v>
      </c>
    </row>
    <row r="47" spans="2:8" s="17" customFormat="1" ht="30" x14ac:dyDescent="0.2">
      <c r="B47" s="3" t="s">
        <v>10</v>
      </c>
      <c r="C47" s="44">
        <v>1</v>
      </c>
      <c r="D47" s="44">
        <v>8</v>
      </c>
      <c r="E47" s="30">
        <f t="shared" si="10"/>
        <v>1.3227513227513227E-3</v>
      </c>
      <c r="F47" s="30">
        <f t="shared" si="7"/>
        <v>9.4007050528789656E-3</v>
      </c>
      <c r="G47" s="31">
        <f t="shared" si="8"/>
        <v>7</v>
      </c>
      <c r="H47" s="26">
        <f t="shared" si="9"/>
        <v>9.2592592592592587E-3</v>
      </c>
    </row>
    <row r="48" spans="2:8" s="17" customFormat="1" ht="15" x14ac:dyDescent="0.2">
      <c r="B48" s="3" t="s">
        <v>11</v>
      </c>
      <c r="C48" s="44">
        <v>91</v>
      </c>
      <c r="D48" s="44">
        <v>95</v>
      </c>
      <c r="E48" s="30">
        <f t="shared" si="10"/>
        <v>0.12037037037037036</v>
      </c>
      <c r="F48" s="30">
        <f t="shared" si="7"/>
        <v>0.11163337250293771</v>
      </c>
      <c r="G48" s="31">
        <f t="shared" si="8"/>
        <v>4.3956043956043959E-2</v>
      </c>
      <c r="H48" s="26">
        <f t="shared" si="9"/>
        <v>5.2910052910052907E-3</v>
      </c>
    </row>
    <row r="49" spans="2:8" s="17" customFormat="1" ht="15" x14ac:dyDescent="0.2">
      <c r="B49" s="3" t="s">
        <v>16</v>
      </c>
      <c r="C49" s="44">
        <v>43</v>
      </c>
      <c r="D49" s="44">
        <v>98</v>
      </c>
      <c r="E49" s="30">
        <f t="shared" si="10"/>
        <v>5.6878306878306875E-2</v>
      </c>
      <c r="F49" s="30">
        <f t="shared" si="7"/>
        <v>0.11515863689776733</v>
      </c>
      <c r="G49" s="31">
        <f t="shared" si="8"/>
        <v>1.2790697674418605</v>
      </c>
      <c r="H49" s="26">
        <f t="shared" si="9"/>
        <v>7.2751322751322747E-2</v>
      </c>
    </row>
    <row r="50" spans="2:8" s="17" customFormat="1" ht="15" x14ac:dyDescent="0.2">
      <c r="B50" s="3" t="s">
        <v>15</v>
      </c>
      <c r="C50" s="44">
        <v>11</v>
      </c>
      <c r="D50" s="44">
        <v>26</v>
      </c>
      <c r="E50" s="30">
        <f t="shared" si="10"/>
        <v>1.4550264550264549E-2</v>
      </c>
      <c r="F50" s="30">
        <f t="shared" si="7"/>
        <v>3.0552291421856639E-2</v>
      </c>
      <c r="G50" s="31">
        <f t="shared" si="8"/>
        <v>1.3636363636363635</v>
      </c>
      <c r="H50" s="26">
        <f t="shared" si="9"/>
        <v>1.984126984126984E-2</v>
      </c>
    </row>
    <row r="51" spans="2:8" s="17" customFormat="1" ht="30" x14ac:dyDescent="0.2">
      <c r="B51" s="3" t="s">
        <v>13</v>
      </c>
      <c r="C51" s="44">
        <v>1</v>
      </c>
      <c r="D51" s="44">
        <v>5</v>
      </c>
      <c r="E51" s="30">
        <f t="shared" si="10"/>
        <v>1.3227513227513227E-3</v>
      </c>
      <c r="F51" s="30">
        <f t="shared" si="7"/>
        <v>5.8754406580493537E-3</v>
      </c>
      <c r="G51" s="31">
        <f t="shared" si="8"/>
        <v>4</v>
      </c>
      <c r="H51" s="26">
        <f t="shared" si="9"/>
        <v>5.2910052910052907E-3</v>
      </c>
    </row>
    <row r="52" spans="2:8" s="17" customFormat="1" ht="15" x14ac:dyDescent="0.2">
      <c r="B52" s="3" t="s">
        <v>14</v>
      </c>
      <c r="C52" s="44">
        <v>33</v>
      </c>
      <c r="D52" s="44">
        <v>23</v>
      </c>
      <c r="E52" s="30">
        <f t="shared" si="10"/>
        <v>4.3650793650793648E-2</v>
      </c>
      <c r="F52" s="30">
        <f t="shared" si="7"/>
        <v>2.7027027027027029E-2</v>
      </c>
      <c r="G52" s="31">
        <f t="shared" si="8"/>
        <v>-0.30303030303030304</v>
      </c>
      <c r="H52" s="26">
        <f t="shared" si="9"/>
        <v>-1.3227513227513227E-2</v>
      </c>
    </row>
    <row r="53" spans="2:8" s="17" customFormat="1" ht="15" x14ac:dyDescent="0.2">
      <c r="B53" s="3" t="s">
        <v>12</v>
      </c>
      <c r="C53" s="44">
        <v>0</v>
      </c>
      <c r="D53" s="44">
        <v>1</v>
      </c>
      <c r="E53" s="30" t="str">
        <f t="shared" si="10"/>
        <v/>
      </c>
      <c r="F53" s="30">
        <f t="shared" si="7"/>
        <v>1.1750881316098707E-3</v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44">
        <v>0</v>
      </c>
      <c r="D54" s="44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44">
        <v>0</v>
      </c>
      <c r="D55" s="44">
        <v>1</v>
      </c>
      <c r="E55" s="30" t="str">
        <f t="shared" si="10"/>
        <v/>
      </c>
      <c r="F55" s="30">
        <f t="shared" si="7"/>
        <v>1.1750881316098707E-3</v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44">
        <v>19</v>
      </c>
      <c r="D56" s="44">
        <v>3</v>
      </c>
      <c r="E56" s="30">
        <f t="shared" si="10"/>
        <v>2.5132275132275131E-2</v>
      </c>
      <c r="F56" s="30">
        <f t="shared" si="7"/>
        <v>3.5252643948296123E-3</v>
      </c>
      <c r="G56" s="31">
        <f t="shared" si="8"/>
        <v>-0.84210526315789469</v>
      </c>
      <c r="H56" s="26">
        <f t="shared" si="9"/>
        <v>-2.1164021164021163E-2</v>
      </c>
    </row>
    <row r="57" spans="2:8" s="17" customFormat="1" ht="30" x14ac:dyDescent="0.2">
      <c r="B57" s="3" t="s">
        <v>215</v>
      </c>
      <c r="C57" s="44">
        <v>2</v>
      </c>
      <c r="D57" s="44">
        <v>0</v>
      </c>
      <c r="E57" s="30">
        <f t="shared" si="10"/>
        <v>2.6455026455026454E-3</v>
      </c>
      <c r="F57" s="30" t="str">
        <f t="shared" si="7"/>
        <v/>
      </c>
      <c r="G57" s="31" t="str">
        <f t="shared" si="8"/>
        <v>0</v>
      </c>
      <c r="H57" s="26">
        <f t="shared" si="9"/>
        <v>0</v>
      </c>
    </row>
    <row r="58" spans="2:8" s="17" customFormat="1" ht="15" x14ac:dyDescent="0.2">
      <c r="B58" s="3" t="s">
        <v>216</v>
      </c>
      <c r="C58" s="44">
        <v>69</v>
      </c>
      <c r="D58" s="44">
        <v>61</v>
      </c>
      <c r="E58" s="30">
        <f t="shared" si="10"/>
        <v>9.1269841269841265E-2</v>
      </c>
      <c r="F58" s="30">
        <f t="shared" si="7"/>
        <v>7.1680376028202111E-2</v>
      </c>
      <c r="G58" s="31">
        <f t="shared" si="8"/>
        <v>-0.11594202898550725</v>
      </c>
      <c r="H58" s="26">
        <f t="shared" si="9"/>
        <v>-1.0582010582010581E-2</v>
      </c>
    </row>
    <row r="59" spans="2:8" s="17" customFormat="1" ht="15" x14ac:dyDescent="0.2">
      <c r="B59" s="3" t="s">
        <v>217</v>
      </c>
      <c r="C59" s="44">
        <v>3</v>
      </c>
      <c r="D59" s="44">
        <v>6</v>
      </c>
      <c r="E59" s="30">
        <f t="shared" si="10"/>
        <v>3.968253968253968E-3</v>
      </c>
      <c r="F59" s="30">
        <f t="shared" si="7"/>
        <v>7.0505287896592246E-3</v>
      </c>
      <c r="G59" s="31">
        <f t="shared" si="8"/>
        <v>1</v>
      </c>
      <c r="H59" s="26">
        <f t="shared" si="9"/>
        <v>3.968253968253968E-3</v>
      </c>
    </row>
    <row r="60" spans="2:8" s="17" customFormat="1" ht="15" x14ac:dyDescent="0.2">
      <c r="B60" s="3" t="s">
        <v>218</v>
      </c>
      <c r="C60" s="44">
        <v>68</v>
      </c>
      <c r="D60" s="44">
        <v>109</v>
      </c>
      <c r="E60" s="30">
        <f t="shared" si="10"/>
        <v>8.9947089947089942E-2</v>
      </c>
      <c r="F60" s="30">
        <f t="shared" si="7"/>
        <v>0.12808460634547592</v>
      </c>
      <c r="G60" s="31">
        <f t="shared" si="8"/>
        <v>0.6029411764705882</v>
      </c>
      <c r="H60" s="26">
        <f t="shared" si="9"/>
        <v>5.423280423280423E-2</v>
      </c>
    </row>
    <row r="61" spans="2:8" s="17" customFormat="1" ht="15" x14ac:dyDescent="0.2">
      <c r="B61" s="3" t="s">
        <v>219</v>
      </c>
      <c r="C61" s="44">
        <v>27</v>
      </c>
      <c r="D61" s="44">
        <v>14</v>
      </c>
      <c r="E61" s="30">
        <f t="shared" si="10"/>
        <v>3.5714285714285712E-2</v>
      </c>
      <c r="F61" s="30">
        <f t="shared" si="7"/>
        <v>1.6451233842538191E-2</v>
      </c>
      <c r="G61" s="31">
        <f t="shared" si="8"/>
        <v>-0.48148148148148145</v>
      </c>
      <c r="H61" s="26">
        <f t="shared" si="9"/>
        <v>-1.7195767195767195E-2</v>
      </c>
    </row>
    <row r="62" spans="2:8" s="17" customFormat="1" ht="15" x14ac:dyDescent="0.2">
      <c r="B62" s="3" t="s">
        <v>19</v>
      </c>
      <c r="C62" s="44">
        <v>3</v>
      </c>
      <c r="D62" s="44">
        <v>4</v>
      </c>
      <c r="E62" s="30">
        <f t="shared" si="10"/>
        <v>3.968253968253968E-3</v>
      </c>
      <c r="F62" s="30">
        <f t="shared" si="7"/>
        <v>4.7003525264394828E-3</v>
      </c>
      <c r="G62" s="31">
        <f t="shared" si="8"/>
        <v>0.33333333333333331</v>
      </c>
      <c r="H62" s="26">
        <f t="shared" si="9"/>
        <v>1.3227513227513227E-3</v>
      </c>
    </row>
    <row r="63" spans="2:8" s="17" customFormat="1" ht="15" x14ac:dyDescent="0.2">
      <c r="B63" s="3" t="s">
        <v>220</v>
      </c>
      <c r="C63" s="44">
        <v>22</v>
      </c>
      <c r="D63" s="44">
        <v>12</v>
      </c>
      <c r="E63" s="30">
        <f t="shared" si="10"/>
        <v>2.9100529100529099E-2</v>
      </c>
      <c r="F63" s="30">
        <f t="shared" si="7"/>
        <v>1.4101057579318449E-2</v>
      </c>
      <c r="G63" s="31">
        <f t="shared" si="8"/>
        <v>-0.45454545454545453</v>
      </c>
      <c r="H63" s="26">
        <f t="shared" si="9"/>
        <v>-1.3227513227513227E-2</v>
      </c>
    </row>
    <row r="64" spans="2:8" s="17" customFormat="1" ht="15" x14ac:dyDescent="0.2">
      <c r="B64" s="3" t="s">
        <v>221</v>
      </c>
      <c r="C64" s="44">
        <v>4</v>
      </c>
      <c r="D64" s="44">
        <v>14</v>
      </c>
      <c r="E64" s="30">
        <f t="shared" si="10"/>
        <v>5.2910052910052907E-3</v>
      </c>
      <c r="F64" s="30">
        <f t="shared" si="7"/>
        <v>1.6451233842538191E-2</v>
      </c>
      <c r="G64" s="31">
        <f t="shared" si="8"/>
        <v>2.5</v>
      </c>
      <c r="H64" s="26">
        <f t="shared" si="9"/>
        <v>1.3227513227513227E-2</v>
      </c>
    </row>
    <row r="65" spans="2:8" s="17" customFormat="1" x14ac:dyDescent="0.2">
      <c r="C65" s="36"/>
      <c r="D65" s="36"/>
      <c r="H65" s="28"/>
    </row>
    <row r="66" spans="2:8" s="17" customFormat="1" x14ac:dyDescent="0.2">
      <c r="C66" s="36"/>
      <c r="D66" s="36"/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4884</v>
      </c>
      <c r="D70" s="21">
        <f>SUM(D71:D145)</f>
        <v>4025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-0.17588042588042588</v>
      </c>
      <c r="H70" s="22">
        <f>+IF(OR(AND(E70=""),(G70="")),"",E70*G70)</f>
        <v>-0.17588042588042588</v>
      </c>
    </row>
    <row r="71" spans="2:8" s="17" customFormat="1" ht="15" x14ac:dyDescent="0.2">
      <c r="B71" s="3" t="s">
        <v>20</v>
      </c>
      <c r="C71" s="44">
        <v>92</v>
      </c>
      <c r="D71" s="44">
        <v>91</v>
      </c>
      <c r="E71" s="34">
        <f>+IF(C71=0,"",C71/C$70)</f>
        <v>1.8837018837018837E-2</v>
      </c>
      <c r="F71" s="34">
        <f>+IF(D71=0,"",D71/D$70)</f>
        <v>2.2608695652173914E-2</v>
      </c>
      <c r="G71" s="31">
        <f>+IF(OR(AND(D71=0),(C71=0)),"0",((D71-C71)/C71))</f>
        <v>-1.0869565217391304E-2</v>
      </c>
      <c r="H71" s="26">
        <f>+IF(OR(AND(E71=""),(G71="")),"",E71*G71)</f>
        <v>-2.0475020475020474E-4</v>
      </c>
    </row>
    <row r="72" spans="2:8" s="17" customFormat="1" ht="15" x14ac:dyDescent="0.2">
      <c r="B72" s="3" t="s">
        <v>21</v>
      </c>
      <c r="C72" s="44">
        <v>59</v>
      </c>
      <c r="D72" s="44">
        <v>70</v>
      </c>
      <c r="E72" s="34">
        <f t="shared" ref="E72:E135" si="11">+IF(C72=0,"",C72/C$70)</f>
        <v>1.208026208026208E-2</v>
      </c>
      <c r="F72" s="34">
        <f t="shared" ref="F72:F135" si="12">+IF(D72=0,"",D72/D$70)</f>
        <v>1.7391304347826087E-2</v>
      </c>
      <c r="G72" s="31">
        <f t="shared" ref="G72:G135" si="13">+IF(OR(AND(D72=0),(C72=0)),"0",((D72-C72)/C72))</f>
        <v>0.1864406779661017</v>
      </c>
      <c r="H72" s="26">
        <f t="shared" ref="H72:H135" si="14">+IF(OR(AND(E72=""),(G72="")),"",E72*G72)</f>
        <v>2.2522522522522522E-3</v>
      </c>
    </row>
    <row r="73" spans="2:8" s="17" customFormat="1" ht="15" x14ac:dyDescent="0.2">
      <c r="B73" s="3" t="s">
        <v>22</v>
      </c>
      <c r="C73" s="44">
        <v>136</v>
      </c>
      <c r="D73" s="44">
        <v>290</v>
      </c>
      <c r="E73" s="34">
        <f t="shared" si="11"/>
        <v>2.7846027846027847E-2</v>
      </c>
      <c r="F73" s="34">
        <f t="shared" si="12"/>
        <v>7.2049689440993783E-2</v>
      </c>
      <c r="G73" s="31">
        <f t="shared" si="13"/>
        <v>1.1323529411764706</v>
      </c>
      <c r="H73" s="26">
        <f t="shared" si="14"/>
        <v>3.1531531531531536E-2</v>
      </c>
    </row>
    <row r="74" spans="2:8" s="17" customFormat="1" ht="30" x14ac:dyDescent="0.2">
      <c r="B74" s="3" t="s">
        <v>222</v>
      </c>
      <c r="C74" s="44">
        <v>219</v>
      </c>
      <c r="D74" s="44">
        <v>277</v>
      </c>
      <c r="E74" s="34">
        <f t="shared" si="11"/>
        <v>4.4840294840294843E-2</v>
      </c>
      <c r="F74" s="34">
        <f t="shared" si="12"/>
        <v>6.8819875776397518E-2</v>
      </c>
      <c r="G74" s="31">
        <f t="shared" si="13"/>
        <v>0.26484018264840181</v>
      </c>
      <c r="H74" s="26">
        <f t="shared" si="14"/>
        <v>1.1875511875511875E-2</v>
      </c>
    </row>
    <row r="75" spans="2:8" s="17" customFormat="1" ht="15" x14ac:dyDescent="0.2">
      <c r="B75" s="3" t="s">
        <v>23</v>
      </c>
      <c r="C75" s="44">
        <v>7</v>
      </c>
      <c r="D75" s="44">
        <v>4</v>
      </c>
      <c r="E75" s="34">
        <f t="shared" si="11"/>
        <v>1.4332514332514332E-3</v>
      </c>
      <c r="F75" s="34">
        <f t="shared" si="12"/>
        <v>9.9378881987577643E-4</v>
      </c>
      <c r="G75" s="31">
        <f t="shared" si="13"/>
        <v>-0.42857142857142855</v>
      </c>
      <c r="H75" s="26">
        <f t="shared" si="14"/>
        <v>-6.1425061425061424E-4</v>
      </c>
    </row>
    <row r="76" spans="2:8" s="17" customFormat="1" ht="15" x14ac:dyDescent="0.2">
      <c r="B76" s="3" t="s">
        <v>223</v>
      </c>
      <c r="C76" s="44">
        <v>12</v>
      </c>
      <c r="D76" s="44">
        <v>1</v>
      </c>
      <c r="E76" s="34">
        <f t="shared" si="11"/>
        <v>2.4570024570024569E-3</v>
      </c>
      <c r="F76" s="34">
        <f t="shared" si="12"/>
        <v>2.4844720496894411E-4</v>
      </c>
      <c r="G76" s="31">
        <f t="shared" si="13"/>
        <v>-0.91666666666666663</v>
      </c>
      <c r="H76" s="26">
        <f t="shared" si="14"/>
        <v>-2.2522522522522522E-3</v>
      </c>
    </row>
    <row r="77" spans="2:8" s="17" customFormat="1" ht="15" x14ac:dyDescent="0.2">
      <c r="B77" s="3" t="s">
        <v>224</v>
      </c>
      <c r="C77" s="44">
        <v>13</v>
      </c>
      <c r="D77" s="44">
        <v>21</v>
      </c>
      <c r="E77" s="34">
        <f t="shared" si="11"/>
        <v>2.6617526617526617E-3</v>
      </c>
      <c r="F77" s="34">
        <f t="shared" si="12"/>
        <v>5.2173913043478265E-3</v>
      </c>
      <c r="G77" s="31">
        <f t="shared" si="13"/>
        <v>0.61538461538461542</v>
      </c>
      <c r="H77" s="26">
        <f t="shared" si="14"/>
        <v>1.6380016380016381E-3</v>
      </c>
    </row>
    <row r="78" spans="2:8" s="17" customFormat="1" ht="15" x14ac:dyDescent="0.2">
      <c r="B78" s="3" t="s">
        <v>225</v>
      </c>
      <c r="C78" s="44">
        <v>7</v>
      </c>
      <c r="D78" s="44">
        <v>2</v>
      </c>
      <c r="E78" s="34">
        <f t="shared" si="11"/>
        <v>1.4332514332514332E-3</v>
      </c>
      <c r="F78" s="34">
        <f t="shared" si="12"/>
        <v>4.9689440993788822E-4</v>
      </c>
      <c r="G78" s="31">
        <f t="shared" si="13"/>
        <v>-0.7142857142857143</v>
      </c>
      <c r="H78" s="26">
        <f t="shared" si="14"/>
        <v>-1.0237510237510238E-3</v>
      </c>
    </row>
    <row r="79" spans="2:8" s="17" customFormat="1" ht="15" x14ac:dyDescent="0.2">
      <c r="B79" s="3" t="s">
        <v>226</v>
      </c>
      <c r="C79" s="44">
        <v>0</v>
      </c>
      <c r="D79" s="44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44">
        <v>64</v>
      </c>
      <c r="D80" s="44">
        <v>25</v>
      </c>
      <c r="E80" s="34">
        <f t="shared" si="11"/>
        <v>1.3104013104013105E-2</v>
      </c>
      <c r="F80" s="34">
        <f t="shared" si="12"/>
        <v>6.2111801242236021E-3</v>
      </c>
      <c r="G80" s="31">
        <f t="shared" si="13"/>
        <v>-0.609375</v>
      </c>
      <c r="H80" s="26">
        <f t="shared" si="14"/>
        <v>-7.9852579852579854E-3</v>
      </c>
    </row>
    <row r="81" spans="2:9" s="17" customFormat="1" ht="15" x14ac:dyDescent="0.2">
      <c r="B81" s="3" t="s">
        <v>24</v>
      </c>
      <c r="C81" s="44">
        <v>2</v>
      </c>
      <c r="D81" s="44">
        <v>1</v>
      </c>
      <c r="E81" s="34">
        <f t="shared" si="11"/>
        <v>4.0950040950040953E-4</v>
      </c>
      <c r="F81" s="34">
        <f t="shared" si="12"/>
        <v>2.4844720496894411E-4</v>
      </c>
      <c r="G81" s="31">
        <f t="shared" si="13"/>
        <v>-0.5</v>
      </c>
      <c r="H81" s="26">
        <f t="shared" si="14"/>
        <v>-2.0475020475020476E-4</v>
      </c>
    </row>
    <row r="82" spans="2:9" s="17" customFormat="1" ht="15" x14ac:dyDescent="0.2">
      <c r="B82" s="3" t="s">
        <v>228</v>
      </c>
      <c r="C82" s="44">
        <v>204</v>
      </c>
      <c r="D82" s="44">
        <v>78</v>
      </c>
      <c r="E82" s="34">
        <f t="shared" si="11"/>
        <v>4.1769041769041768E-2</v>
      </c>
      <c r="F82" s="34">
        <f t="shared" si="12"/>
        <v>1.9378881987577638E-2</v>
      </c>
      <c r="G82" s="31">
        <f t="shared" si="13"/>
        <v>-0.61764705882352944</v>
      </c>
      <c r="H82" s="26">
        <f t="shared" si="14"/>
        <v>-2.57985257985258E-2</v>
      </c>
      <c r="I82" s="35"/>
    </row>
    <row r="83" spans="2:9" s="17" customFormat="1" ht="15" x14ac:dyDescent="0.2">
      <c r="B83" s="3" t="s">
        <v>229</v>
      </c>
      <c r="C83" s="44">
        <v>92</v>
      </c>
      <c r="D83" s="44">
        <v>84</v>
      </c>
      <c r="E83" s="34">
        <f t="shared" si="11"/>
        <v>1.8837018837018837E-2</v>
      </c>
      <c r="F83" s="34">
        <f t="shared" si="12"/>
        <v>2.0869565217391306E-2</v>
      </c>
      <c r="G83" s="31">
        <f t="shared" si="13"/>
        <v>-8.6956521739130432E-2</v>
      </c>
      <c r="H83" s="26">
        <f t="shared" si="14"/>
        <v>-1.6380016380016379E-3</v>
      </c>
    </row>
    <row r="84" spans="2:9" s="17" customFormat="1" ht="15" x14ac:dyDescent="0.2">
      <c r="B84" s="3" t="s">
        <v>230</v>
      </c>
      <c r="C84" s="44">
        <v>50</v>
      </c>
      <c r="D84" s="44">
        <v>61</v>
      </c>
      <c r="E84" s="34">
        <f t="shared" si="11"/>
        <v>1.0237510237510237E-2</v>
      </c>
      <c r="F84" s="34">
        <f t="shared" si="12"/>
        <v>1.5155279503105591E-2</v>
      </c>
      <c r="G84" s="31">
        <f t="shared" si="13"/>
        <v>0.22</v>
      </c>
      <c r="H84" s="26">
        <f t="shared" si="14"/>
        <v>2.2522522522522522E-3</v>
      </c>
    </row>
    <row r="85" spans="2:9" s="17" customFormat="1" ht="15" x14ac:dyDescent="0.2">
      <c r="B85" s="3" t="s">
        <v>28</v>
      </c>
      <c r="C85" s="44">
        <v>39</v>
      </c>
      <c r="D85" s="44">
        <v>29</v>
      </c>
      <c r="E85" s="34">
        <f t="shared" si="11"/>
        <v>7.9852579852579854E-3</v>
      </c>
      <c r="F85" s="34">
        <f t="shared" si="12"/>
        <v>7.2049689440993785E-3</v>
      </c>
      <c r="G85" s="31">
        <f t="shared" si="13"/>
        <v>-0.25641025641025639</v>
      </c>
      <c r="H85" s="26">
        <f t="shared" si="14"/>
        <v>-2.0475020475020475E-3</v>
      </c>
    </row>
    <row r="86" spans="2:9" s="17" customFormat="1" ht="15" x14ac:dyDescent="0.2">
      <c r="B86" s="3" t="s">
        <v>231</v>
      </c>
      <c r="C86" s="44">
        <v>64</v>
      </c>
      <c r="D86" s="44">
        <v>45</v>
      </c>
      <c r="E86" s="34">
        <f t="shared" si="11"/>
        <v>1.3104013104013105E-2</v>
      </c>
      <c r="F86" s="34">
        <f t="shared" si="12"/>
        <v>1.1180124223602485E-2</v>
      </c>
      <c r="G86" s="31">
        <f t="shared" si="13"/>
        <v>-0.296875</v>
      </c>
      <c r="H86" s="26">
        <f t="shared" si="14"/>
        <v>-3.8902538902538903E-3</v>
      </c>
    </row>
    <row r="87" spans="2:9" s="17" customFormat="1" ht="15" x14ac:dyDescent="0.2">
      <c r="B87" s="3" t="s">
        <v>232</v>
      </c>
      <c r="C87" s="44">
        <v>35</v>
      </c>
      <c r="D87" s="44">
        <v>34</v>
      </c>
      <c r="E87" s="34">
        <f t="shared" si="11"/>
        <v>7.1662571662571665E-3</v>
      </c>
      <c r="F87" s="34">
        <f t="shared" si="12"/>
        <v>8.4472049689441001E-3</v>
      </c>
      <c r="G87" s="31">
        <f t="shared" si="13"/>
        <v>-2.8571428571428571E-2</v>
      </c>
      <c r="H87" s="26">
        <f t="shared" si="14"/>
        <v>-2.0475020475020476E-4</v>
      </c>
    </row>
    <row r="88" spans="2:9" s="17" customFormat="1" ht="15" x14ac:dyDescent="0.2">
      <c r="B88" s="3" t="s">
        <v>233</v>
      </c>
      <c r="C88" s="44">
        <v>96</v>
      </c>
      <c r="D88" s="44">
        <v>123</v>
      </c>
      <c r="E88" s="34">
        <f t="shared" si="11"/>
        <v>1.9656019656019656E-2</v>
      </c>
      <c r="F88" s="34">
        <f t="shared" si="12"/>
        <v>3.0559006211180125E-2</v>
      </c>
      <c r="G88" s="31">
        <f t="shared" si="13"/>
        <v>0.28125</v>
      </c>
      <c r="H88" s="26">
        <f t="shared" si="14"/>
        <v>5.528255528255528E-3</v>
      </c>
    </row>
    <row r="89" spans="2:9" s="17" customFormat="1" ht="15" x14ac:dyDescent="0.2">
      <c r="B89" s="3" t="s">
        <v>26</v>
      </c>
      <c r="C89" s="44">
        <v>9</v>
      </c>
      <c r="D89" s="44">
        <v>6</v>
      </c>
      <c r="E89" s="34">
        <f t="shared" si="11"/>
        <v>1.8427518427518428E-3</v>
      </c>
      <c r="F89" s="34">
        <f t="shared" si="12"/>
        <v>1.4906832298136647E-3</v>
      </c>
      <c r="G89" s="31">
        <f t="shared" si="13"/>
        <v>-0.33333333333333331</v>
      </c>
      <c r="H89" s="26">
        <f t="shared" si="14"/>
        <v>-6.1425061425061424E-4</v>
      </c>
    </row>
    <row r="90" spans="2:9" s="17" customFormat="1" ht="15" x14ac:dyDescent="0.2">
      <c r="B90" s="3" t="s">
        <v>29</v>
      </c>
      <c r="C90" s="44">
        <v>2</v>
      </c>
      <c r="D90" s="44">
        <v>7</v>
      </c>
      <c r="E90" s="34">
        <f t="shared" si="11"/>
        <v>4.0950040950040953E-4</v>
      </c>
      <c r="F90" s="34">
        <f t="shared" si="12"/>
        <v>1.7391304347826088E-3</v>
      </c>
      <c r="G90" s="31">
        <f t="shared" si="13"/>
        <v>2.5</v>
      </c>
      <c r="H90" s="26">
        <f t="shared" si="14"/>
        <v>1.0237510237510238E-3</v>
      </c>
    </row>
    <row r="91" spans="2:9" s="17" customFormat="1" ht="15" x14ac:dyDescent="0.2">
      <c r="B91" s="3" t="s">
        <v>234</v>
      </c>
      <c r="C91" s="44">
        <v>4</v>
      </c>
      <c r="D91" s="44">
        <v>1</v>
      </c>
      <c r="E91" s="34">
        <f t="shared" si="11"/>
        <v>8.1900081900081905E-4</v>
      </c>
      <c r="F91" s="34">
        <f t="shared" si="12"/>
        <v>2.4844720496894411E-4</v>
      </c>
      <c r="G91" s="31">
        <f t="shared" si="13"/>
        <v>-0.75</v>
      </c>
      <c r="H91" s="26">
        <f t="shared" si="14"/>
        <v>-6.1425061425061434E-4</v>
      </c>
    </row>
    <row r="92" spans="2:9" s="17" customFormat="1" ht="30" x14ac:dyDescent="0.2">
      <c r="B92" s="3" t="s">
        <v>235</v>
      </c>
      <c r="C92" s="44">
        <v>114</v>
      </c>
      <c r="D92" s="44">
        <v>130</v>
      </c>
      <c r="E92" s="34">
        <f t="shared" si="11"/>
        <v>2.334152334152334E-2</v>
      </c>
      <c r="F92" s="34">
        <f t="shared" si="12"/>
        <v>3.2298136645962733E-2</v>
      </c>
      <c r="G92" s="31">
        <f t="shared" si="13"/>
        <v>0.14035087719298245</v>
      </c>
      <c r="H92" s="26">
        <f t="shared" si="14"/>
        <v>3.2760032760032758E-3</v>
      </c>
    </row>
    <row r="93" spans="2:9" s="17" customFormat="1" ht="15" x14ac:dyDescent="0.2">
      <c r="B93" s="3" t="s">
        <v>524</v>
      </c>
      <c r="C93" s="44">
        <v>108</v>
      </c>
      <c r="D93" s="44">
        <v>82</v>
      </c>
      <c r="E93" s="34">
        <f t="shared" si="11"/>
        <v>2.2113022113022112E-2</v>
      </c>
      <c r="F93" s="34">
        <f t="shared" si="12"/>
        <v>2.0372670807453416E-2</v>
      </c>
      <c r="G93" s="31">
        <f t="shared" si="13"/>
        <v>-0.24074074074074073</v>
      </c>
      <c r="H93" s="26">
        <f t="shared" si="14"/>
        <v>-5.3235053235053233E-3</v>
      </c>
    </row>
    <row r="94" spans="2:9" s="17" customFormat="1" ht="15" x14ac:dyDescent="0.2">
      <c r="B94" s="3" t="s">
        <v>25</v>
      </c>
      <c r="C94" s="44">
        <v>22</v>
      </c>
      <c r="D94" s="44">
        <v>31</v>
      </c>
      <c r="E94" s="34">
        <f t="shared" si="11"/>
        <v>4.5045045045045045E-3</v>
      </c>
      <c r="F94" s="34">
        <f t="shared" si="12"/>
        <v>7.7018633540372671E-3</v>
      </c>
      <c r="G94" s="31">
        <f t="shared" si="13"/>
        <v>0.40909090909090912</v>
      </c>
      <c r="H94" s="26">
        <f t="shared" si="14"/>
        <v>1.8427518427518428E-3</v>
      </c>
    </row>
    <row r="95" spans="2:9" s="17" customFormat="1" ht="15" x14ac:dyDescent="0.2">
      <c r="B95" s="3" t="s">
        <v>27</v>
      </c>
      <c r="C95" s="44">
        <v>1</v>
      </c>
      <c r="D95" s="44">
        <v>4</v>
      </c>
      <c r="E95" s="34">
        <f t="shared" si="11"/>
        <v>2.0475020475020476E-4</v>
      </c>
      <c r="F95" s="34">
        <f t="shared" si="12"/>
        <v>9.9378881987577643E-4</v>
      </c>
      <c r="G95" s="31">
        <f t="shared" si="13"/>
        <v>3</v>
      </c>
      <c r="H95" s="26">
        <f t="shared" si="14"/>
        <v>6.1425061425061434E-4</v>
      </c>
    </row>
    <row r="96" spans="2:9" s="17" customFormat="1" ht="15" x14ac:dyDescent="0.2">
      <c r="B96" s="3" t="s">
        <v>236</v>
      </c>
      <c r="C96" s="44">
        <v>1</v>
      </c>
      <c r="D96" s="44">
        <v>0</v>
      </c>
      <c r="E96" s="34">
        <f t="shared" si="11"/>
        <v>2.0475020475020476E-4</v>
      </c>
      <c r="F96" s="34" t="str">
        <f t="shared" si="12"/>
        <v/>
      </c>
      <c r="G96" s="31" t="str">
        <f t="shared" si="13"/>
        <v>0</v>
      </c>
      <c r="H96" s="26">
        <f t="shared" si="14"/>
        <v>0</v>
      </c>
    </row>
    <row r="97" spans="2:8" s="17" customFormat="1" ht="15" x14ac:dyDescent="0.2">
      <c r="B97" s="3" t="s">
        <v>237</v>
      </c>
      <c r="C97" s="44">
        <v>29</v>
      </c>
      <c r="D97" s="44">
        <v>8</v>
      </c>
      <c r="E97" s="34">
        <f t="shared" si="11"/>
        <v>5.9377559377559374E-3</v>
      </c>
      <c r="F97" s="34">
        <f t="shared" si="12"/>
        <v>1.9875776397515529E-3</v>
      </c>
      <c r="G97" s="31">
        <f t="shared" si="13"/>
        <v>-0.72413793103448276</v>
      </c>
      <c r="H97" s="26">
        <f t="shared" si="14"/>
        <v>-4.2997542997542998E-3</v>
      </c>
    </row>
    <row r="98" spans="2:8" s="17" customFormat="1" ht="15" x14ac:dyDescent="0.2">
      <c r="B98" s="3" t="s">
        <v>238</v>
      </c>
      <c r="C98" s="44">
        <v>271</v>
      </c>
      <c r="D98" s="44">
        <v>552</v>
      </c>
      <c r="E98" s="34">
        <f t="shared" si="11"/>
        <v>5.5487305487305488E-2</v>
      </c>
      <c r="F98" s="34">
        <f t="shared" si="12"/>
        <v>0.13714285714285715</v>
      </c>
      <c r="G98" s="31">
        <f t="shared" si="13"/>
        <v>1.03690036900369</v>
      </c>
      <c r="H98" s="26">
        <f t="shared" si="14"/>
        <v>5.7534807534807532E-2</v>
      </c>
    </row>
    <row r="99" spans="2:8" s="17" customFormat="1" ht="15" x14ac:dyDescent="0.2">
      <c r="B99" s="3" t="s">
        <v>239</v>
      </c>
      <c r="C99" s="44">
        <v>46</v>
      </c>
      <c r="D99" s="44">
        <v>137</v>
      </c>
      <c r="E99" s="34">
        <f t="shared" si="11"/>
        <v>9.4185094185094183E-3</v>
      </c>
      <c r="F99" s="34">
        <f t="shared" si="12"/>
        <v>3.4037267080745344E-2</v>
      </c>
      <c r="G99" s="31">
        <f t="shared" si="13"/>
        <v>1.9782608695652173</v>
      </c>
      <c r="H99" s="26">
        <f t="shared" si="14"/>
        <v>1.863226863226863E-2</v>
      </c>
    </row>
    <row r="100" spans="2:8" s="17" customFormat="1" ht="15" x14ac:dyDescent="0.2">
      <c r="B100" s="3" t="s">
        <v>240</v>
      </c>
      <c r="C100" s="44">
        <v>68</v>
      </c>
      <c r="D100" s="44">
        <v>33</v>
      </c>
      <c r="E100" s="34">
        <f t="shared" si="11"/>
        <v>1.3923013923013924E-2</v>
      </c>
      <c r="F100" s="34">
        <f t="shared" si="12"/>
        <v>8.1987577639751549E-3</v>
      </c>
      <c r="G100" s="31">
        <f t="shared" si="13"/>
        <v>-0.51470588235294112</v>
      </c>
      <c r="H100" s="26">
        <f t="shared" si="14"/>
        <v>-7.1662571662571657E-3</v>
      </c>
    </row>
    <row r="101" spans="2:8" s="17" customFormat="1" ht="15" x14ac:dyDescent="0.2">
      <c r="B101" s="3" t="s">
        <v>241</v>
      </c>
      <c r="C101" s="44">
        <v>50</v>
      </c>
      <c r="D101" s="44">
        <v>8</v>
      </c>
      <c r="E101" s="34">
        <f t="shared" si="11"/>
        <v>1.0237510237510237E-2</v>
      </c>
      <c r="F101" s="34">
        <f t="shared" si="12"/>
        <v>1.9875776397515529E-3</v>
      </c>
      <c r="G101" s="31">
        <f t="shared" si="13"/>
        <v>-0.84</v>
      </c>
      <c r="H101" s="26">
        <f t="shared" si="14"/>
        <v>-8.5995085995085995E-3</v>
      </c>
    </row>
    <row r="102" spans="2:8" s="17" customFormat="1" ht="15" x14ac:dyDescent="0.2">
      <c r="B102" s="3" t="s">
        <v>242</v>
      </c>
      <c r="C102" s="44">
        <v>173</v>
      </c>
      <c r="D102" s="44">
        <v>10</v>
      </c>
      <c r="E102" s="34">
        <f t="shared" si="11"/>
        <v>3.5421785421785423E-2</v>
      </c>
      <c r="F102" s="34">
        <f t="shared" si="12"/>
        <v>2.4844720496894411E-3</v>
      </c>
      <c r="G102" s="31">
        <f t="shared" si="13"/>
        <v>-0.94219653179190754</v>
      </c>
      <c r="H102" s="26">
        <f t="shared" si="14"/>
        <v>-3.337428337428338E-2</v>
      </c>
    </row>
    <row r="103" spans="2:8" s="17" customFormat="1" ht="15" x14ac:dyDescent="0.2">
      <c r="B103" s="3" t="s">
        <v>243</v>
      </c>
      <c r="C103" s="44">
        <v>129</v>
      </c>
      <c r="D103" s="44">
        <v>8</v>
      </c>
      <c r="E103" s="34">
        <f t="shared" si="11"/>
        <v>2.6412776412776413E-2</v>
      </c>
      <c r="F103" s="34">
        <f t="shared" si="12"/>
        <v>1.9875776397515529E-3</v>
      </c>
      <c r="G103" s="31">
        <f t="shared" si="13"/>
        <v>-0.93798449612403101</v>
      </c>
      <c r="H103" s="26">
        <f t="shared" si="14"/>
        <v>-2.4774774774774775E-2</v>
      </c>
    </row>
    <row r="104" spans="2:8" s="17" customFormat="1" ht="15" x14ac:dyDescent="0.2">
      <c r="B104" s="3" t="s">
        <v>34</v>
      </c>
      <c r="C104" s="44">
        <v>56</v>
      </c>
      <c r="D104" s="44">
        <v>5</v>
      </c>
      <c r="E104" s="34">
        <f t="shared" si="11"/>
        <v>1.1466011466011465E-2</v>
      </c>
      <c r="F104" s="34">
        <f t="shared" si="12"/>
        <v>1.2422360248447205E-3</v>
      </c>
      <c r="G104" s="31">
        <f t="shared" si="13"/>
        <v>-0.9107142857142857</v>
      </c>
      <c r="H104" s="26">
        <f t="shared" si="14"/>
        <v>-1.0442260442260442E-2</v>
      </c>
    </row>
    <row r="105" spans="2:8" s="17" customFormat="1" ht="15" x14ac:dyDescent="0.2">
      <c r="B105" s="3" t="s">
        <v>244</v>
      </c>
      <c r="C105" s="44">
        <v>0</v>
      </c>
      <c r="D105" s="44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44">
        <v>0</v>
      </c>
      <c r="D106" s="44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44">
        <v>24</v>
      </c>
      <c r="D107" s="44">
        <v>18</v>
      </c>
      <c r="E107" s="34">
        <f t="shared" si="11"/>
        <v>4.9140049140049139E-3</v>
      </c>
      <c r="F107" s="34">
        <f t="shared" si="12"/>
        <v>4.4720496894409935E-3</v>
      </c>
      <c r="G107" s="31">
        <f t="shared" si="13"/>
        <v>-0.25</v>
      </c>
      <c r="H107" s="26">
        <f t="shared" si="14"/>
        <v>-1.2285012285012285E-3</v>
      </c>
    </row>
    <row r="108" spans="2:8" s="17" customFormat="1" ht="15" x14ac:dyDescent="0.2">
      <c r="B108" s="3" t="s">
        <v>31</v>
      </c>
      <c r="C108" s="44">
        <v>49</v>
      </c>
      <c r="D108" s="44">
        <v>4</v>
      </c>
      <c r="E108" s="34">
        <f t="shared" si="11"/>
        <v>1.0032760032760032E-2</v>
      </c>
      <c r="F108" s="34">
        <f t="shared" si="12"/>
        <v>9.9378881987577643E-4</v>
      </c>
      <c r="G108" s="31">
        <f t="shared" si="13"/>
        <v>-0.91836734693877553</v>
      </c>
      <c r="H108" s="26">
        <f t="shared" si="14"/>
        <v>-9.2137592137592136E-3</v>
      </c>
    </row>
    <row r="109" spans="2:8" s="17" customFormat="1" ht="15" x14ac:dyDescent="0.2">
      <c r="B109" s="3" t="s">
        <v>247</v>
      </c>
      <c r="C109" s="44">
        <v>3</v>
      </c>
      <c r="D109" s="44">
        <v>0</v>
      </c>
      <c r="E109" s="34">
        <f t="shared" si="11"/>
        <v>6.1425061425061424E-4</v>
      </c>
      <c r="F109" s="34" t="str">
        <f t="shared" si="12"/>
        <v/>
      </c>
      <c r="G109" s="31" t="str">
        <f t="shared" si="13"/>
        <v>0</v>
      </c>
      <c r="H109" s="26">
        <f t="shared" si="14"/>
        <v>0</v>
      </c>
    </row>
    <row r="110" spans="2:8" s="17" customFormat="1" ht="15" x14ac:dyDescent="0.2">
      <c r="B110" s="3" t="s">
        <v>32</v>
      </c>
      <c r="C110" s="44">
        <v>7</v>
      </c>
      <c r="D110" s="44">
        <v>7</v>
      </c>
      <c r="E110" s="34">
        <f t="shared" si="11"/>
        <v>1.4332514332514332E-3</v>
      </c>
      <c r="F110" s="34">
        <f t="shared" si="12"/>
        <v>1.7391304347826088E-3</v>
      </c>
      <c r="G110" s="31">
        <f t="shared" si="13"/>
        <v>0</v>
      </c>
      <c r="H110" s="26">
        <f t="shared" si="14"/>
        <v>0</v>
      </c>
    </row>
    <row r="111" spans="2:8" s="17" customFormat="1" ht="15" x14ac:dyDescent="0.2">
      <c r="B111" s="3" t="s">
        <v>30</v>
      </c>
      <c r="C111" s="44">
        <v>5</v>
      </c>
      <c r="D111" s="44">
        <v>1</v>
      </c>
      <c r="E111" s="34">
        <f t="shared" si="11"/>
        <v>1.0237510237510238E-3</v>
      </c>
      <c r="F111" s="34">
        <f t="shared" si="12"/>
        <v>2.4844720496894411E-4</v>
      </c>
      <c r="G111" s="31">
        <f t="shared" si="13"/>
        <v>-0.8</v>
      </c>
      <c r="H111" s="26">
        <f t="shared" si="14"/>
        <v>-8.1900081900081905E-4</v>
      </c>
    </row>
    <row r="112" spans="2:8" s="17" customFormat="1" ht="15" x14ac:dyDescent="0.2">
      <c r="B112" s="3" t="s">
        <v>33</v>
      </c>
      <c r="C112" s="44">
        <v>135</v>
      </c>
      <c r="D112" s="44">
        <v>62</v>
      </c>
      <c r="E112" s="34">
        <f t="shared" si="11"/>
        <v>2.7641277641277641E-2</v>
      </c>
      <c r="F112" s="34">
        <f t="shared" si="12"/>
        <v>1.5403726708074534E-2</v>
      </c>
      <c r="G112" s="31">
        <f t="shared" si="13"/>
        <v>-0.54074074074074074</v>
      </c>
      <c r="H112" s="26">
        <f t="shared" si="14"/>
        <v>-1.4946764946764947E-2</v>
      </c>
    </row>
    <row r="113" spans="2:8" s="17" customFormat="1" ht="15" x14ac:dyDescent="0.2">
      <c r="B113" s="3" t="s">
        <v>248</v>
      </c>
      <c r="C113" s="44">
        <v>185</v>
      </c>
      <c r="D113" s="44">
        <v>82</v>
      </c>
      <c r="E113" s="34">
        <f t="shared" si="11"/>
        <v>3.787878787878788E-2</v>
      </c>
      <c r="F113" s="34">
        <f t="shared" si="12"/>
        <v>2.0372670807453416E-2</v>
      </c>
      <c r="G113" s="31">
        <f t="shared" si="13"/>
        <v>-0.55675675675675673</v>
      </c>
      <c r="H113" s="26">
        <f t="shared" si="14"/>
        <v>-2.108927108927109E-2</v>
      </c>
    </row>
    <row r="114" spans="2:8" s="17" customFormat="1" ht="15" x14ac:dyDescent="0.2">
      <c r="B114" s="3" t="s">
        <v>38</v>
      </c>
      <c r="C114" s="44">
        <v>1</v>
      </c>
      <c r="D114" s="44">
        <v>0</v>
      </c>
      <c r="E114" s="34">
        <f t="shared" si="11"/>
        <v>2.0475020475020476E-4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44">
        <v>298</v>
      </c>
      <c r="D115" s="44">
        <v>64</v>
      </c>
      <c r="E115" s="34">
        <f t="shared" si="11"/>
        <v>6.1015561015561014E-2</v>
      </c>
      <c r="F115" s="34">
        <f t="shared" si="12"/>
        <v>1.5900621118012423E-2</v>
      </c>
      <c r="G115" s="31">
        <f t="shared" si="13"/>
        <v>-0.78523489932885904</v>
      </c>
      <c r="H115" s="26">
        <f t="shared" si="14"/>
        <v>-4.7911547911547905E-2</v>
      </c>
    </row>
    <row r="116" spans="2:8" s="17" customFormat="1" ht="15" x14ac:dyDescent="0.2">
      <c r="B116" s="3" t="s">
        <v>249</v>
      </c>
      <c r="C116" s="44">
        <v>202</v>
      </c>
      <c r="D116" s="44">
        <v>45</v>
      </c>
      <c r="E116" s="34">
        <f t="shared" si="11"/>
        <v>4.1359541359541362E-2</v>
      </c>
      <c r="F116" s="34">
        <f t="shared" si="12"/>
        <v>1.1180124223602485E-2</v>
      </c>
      <c r="G116" s="31">
        <f t="shared" si="13"/>
        <v>-0.77722772277227725</v>
      </c>
      <c r="H116" s="26">
        <f t="shared" si="14"/>
        <v>-3.2145782145782148E-2</v>
      </c>
    </row>
    <row r="117" spans="2:8" s="17" customFormat="1" ht="30" x14ac:dyDescent="0.2">
      <c r="B117" s="3" t="s">
        <v>250</v>
      </c>
      <c r="C117" s="44">
        <v>19</v>
      </c>
      <c r="D117" s="44">
        <v>5</v>
      </c>
      <c r="E117" s="34">
        <f t="shared" si="11"/>
        <v>3.8902538902538903E-3</v>
      </c>
      <c r="F117" s="34">
        <f t="shared" si="12"/>
        <v>1.2422360248447205E-3</v>
      </c>
      <c r="G117" s="31">
        <f t="shared" si="13"/>
        <v>-0.73684210526315785</v>
      </c>
      <c r="H117" s="26">
        <f t="shared" si="14"/>
        <v>-2.8665028665028664E-3</v>
      </c>
    </row>
    <row r="118" spans="2:8" s="17" customFormat="1" ht="15" x14ac:dyDescent="0.2">
      <c r="B118" s="3" t="s">
        <v>251</v>
      </c>
      <c r="C118" s="44">
        <v>117</v>
      </c>
      <c r="D118" s="44">
        <v>733</v>
      </c>
      <c r="E118" s="34">
        <f t="shared" si="11"/>
        <v>2.3955773955773956E-2</v>
      </c>
      <c r="F118" s="34">
        <f t="shared" si="12"/>
        <v>0.18211180124223603</v>
      </c>
      <c r="G118" s="31">
        <f t="shared" si="13"/>
        <v>5.2649572649572649</v>
      </c>
      <c r="H118" s="26">
        <f t="shared" si="14"/>
        <v>0.12612612612612611</v>
      </c>
    </row>
    <row r="119" spans="2:8" s="17" customFormat="1" ht="30" x14ac:dyDescent="0.2">
      <c r="B119" s="3" t="s">
        <v>252</v>
      </c>
      <c r="C119" s="44">
        <v>79</v>
      </c>
      <c r="D119" s="44">
        <v>60</v>
      </c>
      <c r="E119" s="34">
        <f t="shared" si="11"/>
        <v>1.6175266175266174E-2</v>
      </c>
      <c r="F119" s="34">
        <f t="shared" si="12"/>
        <v>1.4906832298136646E-2</v>
      </c>
      <c r="G119" s="31">
        <f t="shared" si="13"/>
        <v>-0.24050632911392406</v>
      </c>
      <c r="H119" s="26">
        <f t="shared" si="14"/>
        <v>-3.8902538902538899E-3</v>
      </c>
    </row>
    <row r="120" spans="2:8" s="17" customFormat="1" ht="15" x14ac:dyDescent="0.2">
      <c r="B120" s="3" t="s">
        <v>253</v>
      </c>
      <c r="C120" s="44">
        <v>79</v>
      </c>
      <c r="D120" s="44">
        <v>106</v>
      </c>
      <c r="E120" s="34">
        <f t="shared" si="11"/>
        <v>1.6175266175266174E-2</v>
      </c>
      <c r="F120" s="34">
        <f t="shared" si="12"/>
        <v>2.6335403726708076E-2</v>
      </c>
      <c r="G120" s="31">
        <f t="shared" si="13"/>
        <v>0.34177215189873417</v>
      </c>
      <c r="H120" s="26">
        <f t="shared" si="14"/>
        <v>5.5282555282555271E-3</v>
      </c>
    </row>
    <row r="121" spans="2:8" s="17" customFormat="1" ht="15" x14ac:dyDescent="0.2">
      <c r="B121" s="3" t="s">
        <v>35</v>
      </c>
      <c r="C121" s="44">
        <v>48</v>
      </c>
      <c r="D121" s="44">
        <v>56</v>
      </c>
      <c r="E121" s="34">
        <f t="shared" si="11"/>
        <v>9.8280098280098278E-3</v>
      </c>
      <c r="F121" s="34">
        <f t="shared" si="12"/>
        <v>1.391304347826087E-2</v>
      </c>
      <c r="G121" s="31">
        <f t="shared" si="13"/>
        <v>0.16666666666666666</v>
      </c>
      <c r="H121" s="26">
        <f t="shared" si="14"/>
        <v>1.6380016380016379E-3</v>
      </c>
    </row>
    <row r="122" spans="2:8" s="17" customFormat="1" ht="15" x14ac:dyDescent="0.2">
      <c r="B122" s="3" t="s">
        <v>39</v>
      </c>
      <c r="C122" s="44">
        <v>2</v>
      </c>
      <c r="D122" s="44">
        <v>5</v>
      </c>
      <c r="E122" s="34">
        <f t="shared" si="11"/>
        <v>4.0950040950040953E-4</v>
      </c>
      <c r="F122" s="34">
        <f t="shared" si="12"/>
        <v>1.2422360248447205E-3</v>
      </c>
      <c r="G122" s="31">
        <f t="shared" si="13"/>
        <v>1.5</v>
      </c>
      <c r="H122" s="26">
        <f t="shared" si="14"/>
        <v>6.1425061425061434E-4</v>
      </c>
    </row>
    <row r="123" spans="2:8" s="17" customFormat="1" ht="15" x14ac:dyDescent="0.2">
      <c r="B123" s="3" t="s">
        <v>37</v>
      </c>
      <c r="C123" s="44">
        <v>60</v>
      </c>
      <c r="D123" s="44">
        <v>20</v>
      </c>
      <c r="E123" s="34">
        <f t="shared" si="11"/>
        <v>1.2285012285012284E-2</v>
      </c>
      <c r="F123" s="34">
        <f t="shared" si="12"/>
        <v>4.9689440993788822E-3</v>
      </c>
      <c r="G123" s="31">
        <f t="shared" si="13"/>
        <v>-0.66666666666666663</v>
      </c>
      <c r="H123" s="26">
        <f t="shared" si="14"/>
        <v>-8.1900081900081884E-3</v>
      </c>
    </row>
    <row r="124" spans="2:8" s="17" customFormat="1" ht="15" x14ac:dyDescent="0.2">
      <c r="B124" s="3" t="s">
        <v>36</v>
      </c>
      <c r="C124" s="44">
        <v>2</v>
      </c>
      <c r="D124" s="44">
        <v>1</v>
      </c>
      <c r="E124" s="34">
        <f t="shared" si="11"/>
        <v>4.0950040950040953E-4</v>
      </c>
      <c r="F124" s="34">
        <f t="shared" si="12"/>
        <v>2.4844720496894411E-4</v>
      </c>
      <c r="G124" s="31">
        <f t="shared" si="13"/>
        <v>-0.5</v>
      </c>
      <c r="H124" s="26">
        <f t="shared" si="14"/>
        <v>-2.0475020475020476E-4</v>
      </c>
    </row>
    <row r="125" spans="2:8" s="17" customFormat="1" ht="15" x14ac:dyDescent="0.2">
      <c r="B125" s="3" t="s">
        <v>254</v>
      </c>
      <c r="C125" s="44">
        <v>28</v>
      </c>
      <c r="D125" s="44">
        <v>6</v>
      </c>
      <c r="E125" s="34">
        <f t="shared" si="11"/>
        <v>5.7330057330057327E-3</v>
      </c>
      <c r="F125" s="34">
        <f t="shared" si="12"/>
        <v>1.4906832298136647E-3</v>
      </c>
      <c r="G125" s="31">
        <f t="shared" si="13"/>
        <v>-0.7857142857142857</v>
      </c>
      <c r="H125" s="26">
        <f t="shared" si="14"/>
        <v>-4.5045045045045045E-3</v>
      </c>
    </row>
    <row r="126" spans="2:8" s="17" customFormat="1" ht="15" x14ac:dyDescent="0.2">
      <c r="B126" s="3" t="s">
        <v>255</v>
      </c>
      <c r="C126" s="44">
        <v>36</v>
      </c>
      <c r="D126" s="44">
        <v>1</v>
      </c>
      <c r="E126" s="34">
        <f t="shared" si="11"/>
        <v>7.3710073710073713E-3</v>
      </c>
      <c r="F126" s="34">
        <f t="shared" si="12"/>
        <v>2.4844720496894411E-4</v>
      </c>
      <c r="G126" s="31">
        <f t="shared" si="13"/>
        <v>-0.97222222222222221</v>
      </c>
      <c r="H126" s="26">
        <f t="shared" si="14"/>
        <v>-7.1662571662571665E-3</v>
      </c>
    </row>
    <row r="127" spans="2:8" s="17" customFormat="1" ht="30" x14ac:dyDescent="0.2">
      <c r="B127" s="3" t="s">
        <v>256</v>
      </c>
      <c r="C127" s="44">
        <v>35</v>
      </c>
      <c r="D127" s="44">
        <v>70</v>
      </c>
      <c r="E127" s="34">
        <f t="shared" si="11"/>
        <v>7.1662571662571665E-3</v>
      </c>
      <c r="F127" s="34">
        <f t="shared" si="12"/>
        <v>1.7391304347826087E-2</v>
      </c>
      <c r="G127" s="31">
        <f t="shared" si="13"/>
        <v>1</v>
      </c>
      <c r="H127" s="26">
        <f t="shared" si="14"/>
        <v>7.1662571662571665E-3</v>
      </c>
    </row>
    <row r="128" spans="2:8" s="17" customFormat="1" ht="30" x14ac:dyDescent="0.2">
      <c r="B128" s="3" t="s">
        <v>257</v>
      </c>
      <c r="C128" s="44">
        <v>48</v>
      </c>
      <c r="D128" s="44">
        <v>44</v>
      </c>
      <c r="E128" s="34">
        <f t="shared" si="11"/>
        <v>9.8280098280098278E-3</v>
      </c>
      <c r="F128" s="34">
        <f t="shared" si="12"/>
        <v>1.093167701863354E-2</v>
      </c>
      <c r="G128" s="31">
        <f t="shared" si="13"/>
        <v>-8.3333333333333329E-2</v>
      </c>
      <c r="H128" s="26">
        <f t="shared" si="14"/>
        <v>-8.1900081900081894E-4</v>
      </c>
    </row>
    <row r="129" spans="2:8" s="17" customFormat="1" ht="30" x14ac:dyDescent="0.2">
      <c r="B129" s="3" t="s">
        <v>258</v>
      </c>
      <c r="C129" s="44">
        <v>19</v>
      </c>
      <c r="D129" s="44">
        <v>28</v>
      </c>
      <c r="E129" s="34">
        <f t="shared" si="11"/>
        <v>3.8902538902538903E-3</v>
      </c>
      <c r="F129" s="34">
        <f t="shared" si="12"/>
        <v>6.956521739130435E-3</v>
      </c>
      <c r="G129" s="31">
        <f t="shared" si="13"/>
        <v>0.47368421052631576</v>
      </c>
      <c r="H129" s="26">
        <f t="shared" si="14"/>
        <v>1.8427518427518426E-3</v>
      </c>
    </row>
    <row r="130" spans="2:8" s="17" customFormat="1" ht="30" x14ac:dyDescent="0.2">
      <c r="B130" s="3" t="s">
        <v>259</v>
      </c>
      <c r="C130" s="44">
        <v>35</v>
      </c>
      <c r="D130" s="44">
        <v>4</v>
      </c>
      <c r="E130" s="34">
        <f t="shared" si="11"/>
        <v>7.1662571662571665E-3</v>
      </c>
      <c r="F130" s="34">
        <f t="shared" si="12"/>
        <v>9.9378881987577643E-4</v>
      </c>
      <c r="G130" s="31">
        <f t="shared" si="13"/>
        <v>-0.88571428571428568</v>
      </c>
      <c r="H130" s="26">
        <f t="shared" si="14"/>
        <v>-6.3472563472563468E-3</v>
      </c>
    </row>
    <row r="131" spans="2:8" s="17" customFormat="1" ht="30" x14ac:dyDescent="0.2">
      <c r="B131" s="3" t="s">
        <v>260</v>
      </c>
      <c r="C131" s="44">
        <v>65</v>
      </c>
      <c r="D131" s="44">
        <v>150</v>
      </c>
      <c r="E131" s="34">
        <f t="shared" si="11"/>
        <v>1.330876330876331E-2</v>
      </c>
      <c r="F131" s="34">
        <f t="shared" si="12"/>
        <v>3.7267080745341616E-2</v>
      </c>
      <c r="G131" s="31">
        <f t="shared" si="13"/>
        <v>1.3076923076923077</v>
      </c>
      <c r="H131" s="26">
        <f t="shared" si="14"/>
        <v>1.7403767403767405E-2</v>
      </c>
    </row>
    <row r="132" spans="2:8" s="17" customFormat="1" ht="15" x14ac:dyDescent="0.2">
      <c r="B132" s="3" t="s">
        <v>50</v>
      </c>
      <c r="C132" s="44">
        <v>9</v>
      </c>
      <c r="D132" s="44">
        <v>26</v>
      </c>
      <c r="E132" s="34">
        <f t="shared" si="11"/>
        <v>1.8427518427518428E-3</v>
      </c>
      <c r="F132" s="34">
        <f t="shared" si="12"/>
        <v>6.4596273291925464E-3</v>
      </c>
      <c r="G132" s="31">
        <f t="shared" si="13"/>
        <v>1.8888888888888888</v>
      </c>
      <c r="H132" s="26">
        <f t="shared" si="14"/>
        <v>3.4807534807534809E-3</v>
      </c>
    </row>
    <row r="133" spans="2:8" s="17" customFormat="1" ht="15" x14ac:dyDescent="0.2">
      <c r="B133" s="3" t="s">
        <v>45</v>
      </c>
      <c r="C133" s="44">
        <v>1</v>
      </c>
      <c r="D133" s="44">
        <v>0</v>
      </c>
      <c r="E133" s="34">
        <f t="shared" si="11"/>
        <v>2.0475020475020476E-4</v>
      </c>
      <c r="F133" s="34" t="str">
        <f t="shared" si="12"/>
        <v/>
      </c>
      <c r="G133" s="31" t="str">
        <f t="shared" si="13"/>
        <v>0</v>
      </c>
      <c r="H133" s="26">
        <f t="shared" si="14"/>
        <v>0</v>
      </c>
    </row>
    <row r="134" spans="2:8" s="17" customFormat="1" ht="15" x14ac:dyDescent="0.2">
      <c r="B134" s="3" t="s">
        <v>42</v>
      </c>
      <c r="C134" s="44">
        <v>817</v>
      </c>
      <c r="D134" s="44">
        <v>52</v>
      </c>
      <c r="E134" s="34">
        <f t="shared" si="11"/>
        <v>0.16728091728091729</v>
      </c>
      <c r="F134" s="34">
        <f t="shared" si="12"/>
        <v>1.2919254658385093E-2</v>
      </c>
      <c r="G134" s="31">
        <f t="shared" si="13"/>
        <v>-0.93635250917992652</v>
      </c>
      <c r="H134" s="26">
        <f t="shared" si="14"/>
        <v>-0.15663390663390664</v>
      </c>
    </row>
    <row r="135" spans="2:8" s="17" customFormat="1" ht="15" x14ac:dyDescent="0.2">
      <c r="B135" s="3" t="s">
        <v>43</v>
      </c>
      <c r="C135" s="44">
        <v>3</v>
      </c>
      <c r="D135" s="44">
        <v>0</v>
      </c>
      <c r="E135" s="34">
        <f t="shared" si="11"/>
        <v>6.1425061425061424E-4</v>
      </c>
      <c r="F135" s="34" t="str">
        <f t="shared" si="12"/>
        <v/>
      </c>
      <c r="G135" s="31" t="str">
        <f t="shared" si="13"/>
        <v>0</v>
      </c>
      <c r="H135" s="26">
        <f t="shared" si="14"/>
        <v>0</v>
      </c>
    </row>
    <row r="136" spans="2:8" s="17" customFormat="1" ht="15" x14ac:dyDescent="0.2">
      <c r="B136" s="3" t="s">
        <v>44</v>
      </c>
      <c r="C136" s="44">
        <v>4</v>
      </c>
      <c r="D136" s="44">
        <v>7</v>
      </c>
      <c r="E136" s="34">
        <f t="shared" ref="E136:E145" si="15">+IF(C136=0,"",C136/C$70)</f>
        <v>8.1900081900081905E-4</v>
      </c>
      <c r="F136" s="34">
        <f t="shared" ref="F136:F145" si="16">+IF(D136=0,"",D136/D$70)</f>
        <v>1.7391304347826088E-3</v>
      </c>
      <c r="G136" s="31">
        <f t="shared" ref="G136:G145" si="17">+IF(OR(AND(D136=0),(C136=0)),"0",((D136-C136)/C136))</f>
        <v>0.75</v>
      </c>
      <c r="H136" s="26">
        <f t="shared" ref="H136:H145" si="18">+IF(OR(AND(E136=""),(G136="")),"",E136*G136)</f>
        <v>6.1425061425061434E-4</v>
      </c>
    </row>
    <row r="137" spans="2:8" s="17" customFormat="1" ht="15" x14ac:dyDescent="0.2">
      <c r="B137" s="3" t="s">
        <v>41</v>
      </c>
      <c r="C137" s="44">
        <v>100</v>
      </c>
      <c r="D137" s="44">
        <v>59</v>
      </c>
      <c r="E137" s="34">
        <f t="shared" si="15"/>
        <v>2.0475020475020474E-2</v>
      </c>
      <c r="F137" s="34">
        <f t="shared" si="16"/>
        <v>1.4658385093167702E-2</v>
      </c>
      <c r="G137" s="31">
        <f t="shared" si="17"/>
        <v>-0.41</v>
      </c>
      <c r="H137" s="26">
        <f t="shared" si="18"/>
        <v>-8.3947583947583948E-3</v>
      </c>
    </row>
    <row r="138" spans="2:8" s="17" customFormat="1" ht="15" x14ac:dyDescent="0.2">
      <c r="B138" s="3" t="s">
        <v>261</v>
      </c>
      <c r="C138" s="44">
        <v>14</v>
      </c>
      <c r="D138" s="44">
        <v>1</v>
      </c>
      <c r="E138" s="34">
        <f t="shared" si="15"/>
        <v>2.8665028665028664E-3</v>
      </c>
      <c r="F138" s="34">
        <f t="shared" si="16"/>
        <v>2.4844720496894411E-4</v>
      </c>
      <c r="G138" s="31">
        <f t="shared" si="17"/>
        <v>-0.9285714285714286</v>
      </c>
      <c r="H138" s="26">
        <f t="shared" si="18"/>
        <v>-2.6617526617526617E-3</v>
      </c>
    </row>
    <row r="139" spans="2:8" s="17" customFormat="1" ht="30" x14ac:dyDescent="0.2">
      <c r="B139" s="3" t="s">
        <v>262</v>
      </c>
      <c r="C139" s="44">
        <v>45</v>
      </c>
      <c r="D139" s="44">
        <v>21</v>
      </c>
      <c r="E139" s="34">
        <f t="shared" si="15"/>
        <v>9.2137592137592136E-3</v>
      </c>
      <c r="F139" s="34">
        <f t="shared" si="16"/>
        <v>5.2173913043478265E-3</v>
      </c>
      <c r="G139" s="31">
        <f t="shared" si="17"/>
        <v>-0.53333333333333333</v>
      </c>
      <c r="H139" s="26">
        <f t="shared" si="18"/>
        <v>-4.9140049140049139E-3</v>
      </c>
    </row>
    <row r="140" spans="2:8" s="17" customFormat="1" ht="30" x14ac:dyDescent="0.2">
      <c r="B140" s="3" t="s">
        <v>263</v>
      </c>
      <c r="C140" s="44">
        <v>8</v>
      </c>
      <c r="D140" s="44">
        <v>7</v>
      </c>
      <c r="E140" s="34">
        <f t="shared" si="15"/>
        <v>1.6380016380016381E-3</v>
      </c>
      <c r="F140" s="34">
        <f t="shared" si="16"/>
        <v>1.7391304347826088E-3</v>
      </c>
      <c r="G140" s="31">
        <f t="shared" si="17"/>
        <v>-0.125</v>
      </c>
      <c r="H140" s="26">
        <f t="shared" si="18"/>
        <v>-2.0475020475020476E-4</v>
      </c>
    </row>
    <row r="141" spans="2:8" s="17" customFormat="1" ht="15" x14ac:dyDescent="0.2">
      <c r="B141" s="3" t="s">
        <v>48</v>
      </c>
      <c r="C141" s="44">
        <v>6</v>
      </c>
      <c r="D141" s="44">
        <v>0</v>
      </c>
      <c r="E141" s="34">
        <f t="shared" si="15"/>
        <v>1.2285012285012285E-3</v>
      </c>
      <c r="F141" s="34" t="str">
        <f t="shared" si="16"/>
        <v/>
      </c>
      <c r="G141" s="31" t="str">
        <f t="shared" si="17"/>
        <v>0</v>
      </c>
      <c r="H141" s="26">
        <f t="shared" si="18"/>
        <v>0</v>
      </c>
    </row>
    <row r="142" spans="2:8" s="17" customFormat="1" ht="15" x14ac:dyDescent="0.2">
      <c r="B142" s="3" t="s">
        <v>264</v>
      </c>
      <c r="C142" s="44">
        <v>8</v>
      </c>
      <c r="D142" s="44">
        <v>10</v>
      </c>
      <c r="E142" s="34">
        <f t="shared" si="15"/>
        <v>1.6380016380016381E-3</v>
      </c>
      <c r="F142" s="34">
        <f t="shared" si="16"/>
        <v>2.4844720496894411E-3</v>
      </c>
      <c r="G142" s="31">
        <f t="shared" si="17"/>
        <v>0.25</v>
      </c>
      <c r="H142" s="26">
        <f t="shared" si="18"/>
        <v>4.0950040950040953E-4</v>
      </c>
    </row>
    <row r="143" spans="2:8" s="17" customFormat="1" ht="15" x14ac:dyDescent="0.2">
      <c r="B143" s="3" t="s">
        <v>49</v>
      </c>
      <c r="C143" s="44">
        <v>4</v>
      </c>
      <c r="D143" s="44">
        <v>5</v>
      </c>
      <c r="E143" s="34">
        <f t="shared" si="15"/>
        <v>8.1900081900081905E-4</v>
      </c>
      <c r="F143" s="34">
        <f t="shared" si="16"/>
        <v>1.2422360248447205E-3</v>
      </c>
      <c r="G143" s="31">
        <f t="shared" si="17"/>
        <v>0.25</v>
      </c>
      <c r="H143" s="26">
        <f t="shared" si="18"/>
        <v>2.0475020475020476E-4</v>
      </c>
    </row>
    <row r="144" spans="2:8" s="17" customFormat="1" ht="15" x14ac:dyDescent="0.2">
      <c r="B144" s="3" t="s">
        <v>46</v>
      </c>
      <c r="C144" s="44">
        <v>3</v>
      </c>
      <c r="D144" s="44">
        <v>0</v>
      </c>
      <c r="E144" s="34">
        <f t="shared" si="15"/>
        <v>6.1425061425061424E-4</v>
      </c>
      <c r="F144" s="34" t="str">
        <f t="shared" si="16"/>
        <v/>
      </c>
      <c r="G144" s="31" t="str">
        <f t="shared" si="17"/>
        <v>0</v>
      </c>
      <c r="H144" s="26">
        <f t="shared" si="18"/>
        <v>0</v>
      </c>
    </row>
    <row r="145" spans="2:8" s="17" customFormat="1" ht="15" x14ac:dyDescent="0.2">
      <c r="B145" s="3" t="s">
        <v>47</v>
      </c>
      <c r="C145" s="44">
        <v>7</v>
      </c>
      <c r="D145" s="44">
        <v>7</v>
      </c>
      <c r="E145" s="34">
        <f t="shared" si="15"/>
        <v>1.4332514332514332E-3</v>
      </c>
      <c r="F145" s="34">
        <f t="shared" si="16"/>
        <v>1.7391304347826088E-3</v>
      </c>
      <c r="G145" s="31">
        <f t="shared" si="17"/>
        <v>0</v>
      </c>
      <c r="H145" s="26">
        <f t="shared" si="18"/>
        <v>0</v>
      </c>
    </row>
    <row r="146" spans="2:8" s="17" customFormat="1" x14ac:dyDescent="0.2">
      <c r="C146" s="36"/>
      <c r="D146" s="36"/>
      <c r="H146" s="28"/>
    </row>
    <row r="147" spans="2:8" s="17" customFormat="1" x14ac:dyDescent="0.2">
      <c r="C147" s="36"/>
      <c r="D147" s="36"/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8370</v>
      </c>
      <c r="D151" s="21">
        <f>SUM(D152:D288)</f>
        <v>9455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0.12962962962962962</v>
      </c>
      <c r="H151" s="22">
        <f>+IF(OR(AND(E151=""),(G151="")),"",E151*G151)</f>
        <v>0.12962962962962962</v>
      </c>
    </row>
    <row r="152" spans="2:8" s="17" customFormat="1" ht="30" x14ac:dyDescent="0.2">
      <c r="B152" s="4" t="s">
        <v>54</v>
      </c>
      <c r="C152" s="44">
        <v>35</v>
      </c>
      <c r="D152" s="44">
        <v>16</v>
      </c>
      <c r="E152" s="34">
        <f>+IF(C152=0,"",C152/C$151)</f>
        <v>4.181600955794504E-3</v>
      </c>
      <c r="F152" s="34">
        <f>+IF(D152=0,"",D152/D$151)</f>
        <v>1.6922263352723427E-3</v>
      </c>
      <c r="G152" s="31">
        <f>+IF(OR(AND(D152=0),(C152=0)),"0",((D152-C152)/C152))</f>
        <v>-0.54285714285714282</v>
      </c>
      <c r="H152" s="26">
        <f>+IF(OR(AND(E152=""),(G152="")),"",E152*G152)</f>
        <v>-2.270011947431302E-3</v>
      </c>
    </row>
    <row r="153" spans="2:8" s="17" customFormat="1" ht="15" x14ac:dyDescent="0.2">
      <c r="B153" s="4" t="s">
        <v>58</v>
      </c>
      <c r="C153" s="44">
        <v>9</v>
      </c>
      <c r="D153" s="44">
        <v>4</v>
      </c>
      <c r="E153" s="34">
        <f t="shared" ref="E153:E216" si="19">+IF(C153=0,"",C153/C$151)</f>
        <v>1.0752688172043011E-3</v>
      </c>
      <c r="F153" s="34">
        <f t="shared" ref="F153:F216" si="20">+IF(D153=0,"",D153/D$151)</f>
        <v>4.2305658381808567E-4</v>
      </c>
      <c r="G153" s="31">
        <f t="shared" ref="G153:G216" si="21">+IF(OR(AND(D153=0),(C153=0)),"0",((D153-C153)/C153))</f>
        <v>-0.55555555555555558</v>
      </c>
      <c r="H153" s="26">
        <f t="shared" ref="H153:H216" si="22">+IF(OR(AND(E153=""),(G153="")),"",E153*G153)</f>
        <v>-5.9737156511350067E-4</v>
      </c>
    </row>
    <row r="154" spans="2:8" s="17" customFormat="1" ht="30" x14ac:dyDescent="0.2">
      <c r="B154" s="4" t="s">
        <v>265</v>
      </c>
      <c r="C154" s="44">
        <v>17</v>
      </c>
      <c r="D154" s="44">
        <v>5</v>
      </c>
      <c r="E154" s="34">
        <f t="shared" si="19"/>
        <v>2.0310633213859019E-3</v>
      </c>
      <c r="F154" s="34">
        <f t="shared" si="20"/>
        <v>5.2882072977260709E-4</v>
      </c>
      <c r="G154" s="31">
        <f t="shared" si="21"/>
        <v>-0.70588235294117652</v>
      </c>
      <c r="H154" s="26">
        <f t="shared" si="22"/>
        <v>-1.4336917562724014E-3</v>
      </c>
    </row>
    <row r="155" spans="2:8" s="17" customFormat="1" ht="15" x14ac:dyDescent="0.2">
      <c r="B155" s="4" t="s">
        <v>266</v>
      </c>
      <c r="C155" s="44">
        <v>1</v>
      </c>
      <c r="D155" s="44">
        <v>1</v>
      </c>
      <c r="E155" s="34">
        <f t="shared" si="19"/>
        <v>1.1947431302270011E-4</v>
      </c>
      <c r="F155" s="34">
        <f t="shared" si="20"/>
        <v>1.0576414595452142E-4</v>
      </c>
      <c r="G155" s="31">
        <f t="shared" si="21"/>
        <v>0</v>
      </c>
      <c r="H155" s="26">
        <f t="shared" si="22"/>
        <v>0</v>
      </c>
    </row>
    <row r="156" spans="2:8" s="17" customFormat="1" ht="30" x14ac:dyDescent="0.2">
      <c r="B156" s="4" t="s">
        <v>267</v>
      </c>
      <c r="C156" s="44">
        <v>86</v>
      </c>
      <c r="D156" s="44">
        <v>97</v>
      </c>
      <c r="E156" s="34">
        <f t="shared" si="19"/>
        <v>1.0274790919952211E-2</v>
      </c>
      <c r="F156" s="34">
        <f t="shared" si="20"/>
        <v>1.0259122157588578E-2</v>
      </c>
      <c r="G156" s="31">
        <f t="shared" si="21"/>
        <v>0.12790697674418605</v>
      </c>
      <c r="H156" s="26">
        <f t="shared" si="22"/>
        <v>1.3142174432497014E-3</v>
      </c>
    </row>
    <row r="157" spans="2:8" s="17" customFormat="1" ht="15" x14ac:dyDescent="0.2">
      <c r="B157" s="4" t="s">
        <v>53</v>
      </c>
      <c r="C157" s="44">
        <v>413</v>
      </c>
      <c r="D157" s="44">
        <v>4643</v>
      </c>
      <c r="E157" s="34">
        <f t="shared" si="19"/>
        <v>4.9342891278375149E-2</v>
      </c>
      <c r="F157" s="34">
        <f t="shared" si="20"/>
        <v>0.49106292966684295</v>
      </c>
      <c r="G157" s="31">
        <f t="shared" si="21"/>
        <v>10.242130750605327</v>
      </c>
      <c r="H157" s="26">
        <f t="shared" si="22"/>
        <v>0.5053763440860215</v>
      </c>
    </row>
    <row r="158" spans="2:8" s="17" customFormat="1" ht="15" x14ac:dyDescent="0.2">
      <c r="B158" s="4" t="s">
        <v>59</v>
      </c>
      <c r="C158" s="44">
        <v>14</v>
      </c>
      <c r="D158" s="44">
        <v>10</v>
      </c>
      <c r="E158" s="34">
        <f t="shared" si="19"/>
        <v>1.6726403823178017E-3</v>
      </c>
      <c r="F158" s="34">
        <f t="shared" si="20"/>
        <v>1.0576414595452142E-3</v>
      </c>
      <c r="G158" s="31">
        <f t="shared" si="21"/>
        <v>-0.2857142857142857</v>
      </c>
      <c r="H158" s="26">
        <f t="shared" si="22"/>
        <v>-4.7789725209080046E-4</v>
      </c>
    </row>
    <row r="159" spans="2:8" s="17" customFormat="1" ht="15" x14ac:dyDescent="0.2">
      <c r="B159" s="4" t="s">
        <v>268</v>
      </c>
      <c r="C159" s="44">
        <v>126</v>
      </c>
      <c r="D159" s="44">
        <v>159</v>
      </c>
      <c r="E159" s="34">
        <f t="shared" si="19"/>
        <v>1.5053763440860216E-2</v>
      </c>
      <c r="F159" s="34">
        <f t="shared" si="20"/>
        <v>1.6816499206768906E-2</v>
      </c>
      <c r="G159" s="31">
        <f t="shared" si="21"/>
        <v>0.26190476190476192</v>
      </c>
      <c r="H159" s="26">
        <f t="shared" si="22"/>
        <v>3.9426523297491044E-3</v>
      </c>
    </row>
    <row r="160" spans="2:8" s="17" customFormat="1" ht="15" x14ac:dyDescent="0.2">
      <c r="B160" s="4" t="s">
        <v>55</v>
      </c>
      <c r="C160" s="44">
        <v>15</v>
      </c>
      <c r="D160" s="44">
        <v>6</v>
      </c>
      <c r="E160" s="34">
        <f t="shared" si="19"/>
        <v>1.7921146953405018E-3</v>
      </c>
      <c r="F160" s="34">
        <f t="shared" si="20"/>
        <v>6.345848757271285E-4</v>
      </c>
      <c r="G160" s="31">
        <f t="shared" si="21"/>
        <v>-0.6</v>
      </c>
      <c r="H160" s="26">
        <f t="shared" si="22"/>
        <v>-1.0752688172043011E-3</v>
      </c>
    </row>
    <row r="161" spans="2:8" s="17" customFormat="1" ht="15" x14ac:dyDescent="0.2">
      <c r="B161" s="4" t="s">
        <v>51</v>
      </c>
      <c r="C161" s="44">
        <v>8</v>
      </c>
      <c r="D161" s="44">
        <v>0</v>
      </c>
      <c r="E161" s="34">
        <f t="shared" si="19"/>
        <v>9.5579450418160092E-4</v>
      </c>
      <c r="F161" s="34" t="str">
        <f t="shared" si="20"/>
        <v/>
      </c>
      <c r="G161" s="31" t="str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44">
        <v>1</v>
      </c>
      <c r="D162" s="44">
        <v>2</v>
      </c>
      <c r="E162" s="34">
        <f t="shared" si="19"/>
        <v>1.1947431302270011E-4</v>
      </c>
      <c r="F162" s="34">
        <f t="shared" si="20"/>
        <v>2.1152829190904283E-4</v>
      </c>
      <c r="G162" s="31">
        <f t="shared" si="21"/>
        <v>1</v>
      </c>
      <c r="H162" s="26">
        <f t="shared" si="22"/>
        <v>1.1947431302270011E-4</v>
      </c>
    </row>
    <row r="163" spans="2:8" s="17" customFormat="1" ht="15" x14ac:dyDescent="0.2">
      <c r="B163" s="4" t="s">
        <v>61</v>
      </c>
      <c r="C163" s="44">
        <v>112</v>
      </c>
      <c r="D163" s="44">
        <v>161</v>
      </c>
      <c r="E163" s="34">
        <f t="shared" si="19"/>
        <v>1.3381123058542414E-2</v>
      </c>
      <c r="F163" s="34">
        <f t="shared" si="20"/>
        <v>1.7028027498677947E-2</v>
      </c>
      <c r="G163" s="31">
        <f t="shared" si="21"/>
        <v>0.4375</v>
      </c>
      <c r="H163" s="26">
        <f t="shared" si="22"/>
        <v>5.854241338112306E-3</v>
      </c>
    </row>
    <row r="164" spans="2:8" s="17" customFormat="1" ht="15" x14ac:dyDescent="0.2">
      <c r="B164" s="4" t="s">
        <v>56</v>
      </c>
      <c r="C164" s="44">
        <v>31</v>
      </c>
      <c r="D164" s="44">
        <v>44</v>
      </c>
      <c r="E164" s="34">
        <f t="shared" si="19"/>
        <v>3.7037037037037038E-3</v>
      </c>
      <c r="F164" s="34">
        <f t="shared" si="20"/>
        <v>4.6536224219989424E-3</v>
      </c>
      <c r="G164" s="31">
        <f t="shared" si="21"/>
        <v>0.41935483870967744</v>
      </c>
      <c r="H164" s="26">
        <f t="shared" si="22"/>
        <v>1.5531660692951017E-3</v>
      </c>
    </row>
    <row r="165" spans="2:8" s="17" customFormat="1" ht="15" x14ac:dyDescent="0.2">
      <c r="B165" s="4" t="s">
        <v>57</v>
      </c>
      <c r="C165" s="44">
        <v>143</v>
      </c>
      <c r="D165" s="44">
        <v>281</v>
      </c>
      <c r="E165" s="34">
        <f t="shared" si="19"/>
        <v>1.7084826762246118E-2</v>
      </c>
      <c r="F165" s="34">
        <f t="shared" si="20"/>
        <v>2.9719725013220517E-2</v>
      </c>
      <c r="G165" s="31">
        <f t="shared" si="21"/>
        <v>0.965034965034965</v>
      </c>
      <c r="H165" s="26">
        <f t="shared" si="22"/>
        <v>1.6487455197132617E-2</v>
      </c>
    </row>
    <row r="166" spans="2:8" s="17" customFormat="1" ht="15" x14ac:dyDescent="0.2">
      <c r="B166" s="4" t="s">
        <v>270</v>
      </c>
      <c r="C166" s="44">
        <v>21</v>
      </c>
      <c r="D166" s="44">
        <v>10</v>
      </c>
      <c r="E166" s="34">
        <f t="shared" si="19"/>
        <v>2.5089605734767025E-3</v>
      </c>
      <c r="F166" s="34">
        <f t="shared" si="20"/>
        <v>1.0576414595452142E-3</v>
      </c>
      <c r="G166" s="31">
        <f t="shared" si="21"/>
        <v>-0.52380952380952384</v>
      </c>
      <c r="H166" s="26">
        <f t="shared" si="22"/>
        <v>-1.3142174432497014E-3</v>
      </c>
    </row>
    <row r="167" spans="2:8" s="17" customFormat="1" ht="15" x14ac:dyDescent="0.2">
      <c r="B167" s="4" t="s">
        <v>52</v>
      </c>
      <c r="C167" s="44">
        <v>14</v>
      </c>
      <c r="D167" s="44">
        <v>24</v>
      </c>
      <c r="E167" s="34">
        <f t="shared" si="19"/>
        <v>1.6726403823178017E-3</v>
      </c>
      <c r="F167" s="34">
        <f t="shared" si="20"/>
        <v>2.538339502908514E-3</v>
      </c>
      <c r="G167" s="31">
        <f t="shared" si="21"/>
        <v>0.7142857142857143</v>
      </c>
      <c r="H167" s="26">
        <f t="shared" si="22"/>
        <v>1.1947431302270013E-3</v>
      </c>
    </row>
    <row r="168" spans="2:8" s="17" customFormat="1" ht="15" x14ac:dyDescent="0.2">
      <c r="B168" s="4" t="s">
        <v>60</v>
      </c>
      <c r="C168" s="44">
        <v>1</v>
      </c>
      <c r="D168" s="44">
        <v>1</v>
      </c>
      <c r="E168" s="34">
        <f t="shared" si="19"/>
        <v>1.1947431302270011E-4</v>
      </c>
      <c r="F168" s="34">
        <f t="shared" si="20"/>
        <v>1.0576414595452142E-4</v>
      </c>
      <c r="G168" s="31">
        <f t="shared" si="21"/>
        <v>0</v>
      </c>
      <c r="H168" s="26">
        <f t="shared" si="22"/>
        <v>0</v>
      </c>
    </row>
    <row r="169" spans="2:8" s="17" customFormat="1" ht="15" x14ac:dyDescent="0.2">
      <c r="B169" s="4" t="s">
        <v>271</v>
      </c>
      <c r="C169" s="44">
        <v>60</v>
      </c>
      <c r="D169" s="44">
        <v>25</v>
      </c>
      <c r="E169" s="34">
        <f t="shared" si="19"/>
        <v>7.1684587813620072E-3</v>
      </c>
      <c r="F169" s="34">
        <f t="shared" si="20"/>
        <v>2.6441036488630354E-3</v>
      </c>
      <c r="G169" s="31">
        <f t="shared" si="21"/>
        <v>-0.58333333333333337</v>
      </c>
      <c r="H169" s="26">
        <f t="shared" si="22"/>
        <v>-4.181600955794504E-3</v>
      </c>
    </row>
    <row r="170" spans="2:8" s="17" customFormat="1" ht="15" x14ac:dyDescent="0.2">
      <c r="B170" s="4" t="s">
        <v>272</v>
      </c>
      <c r="C170" s="44">
        <v>1</v>
      </c>
      <c r="D170" s="44">
        <v>0</v>
      </c>
      <c r="E170" s="34">
        <f t="shared" si="19"/>
        <v>1.1947431302270011E-4</v>
      </c>
      <c r="F170" s="34" t="str">
        <f t="shared" si="20"/>
        <v/>
      </c>
      <c r="G170" s="31" t="str">
        <f t="shared" si="21"/>
        <v>0</v>
      </c>
      <c r="H170" s="26">
        <f t="shared" si="22"/>
        <v>0</v>
      </c>
    </row>
    <row r="171" spans="2:8" s="17" customFormat="1" ht="15" x14ac:dyDescent="0.2">
      <c r="B171" s="4" t="s">
        <v>273</v>
      </c>
      <c r="C171" s="44">
        <v>0</v>
      </c>
      <c r="D171" s="44">
        <v>2</v>
      </c>
      <c r="E171" s="34" t="str">
        <f t="shared" si="19"/>
        <v/>
      </c>
      <c r="F171" s="34">
        <f t="shared" si="20"/>
        <v>2.1152829190904283E-4</v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44">
        <v>3</v>
      </c>
      <c r="D172" s="44">
        <v>3</v>
      </c>
      <c r="E172" s="34">
        <f t="shared" si="19"/>
        <v>3.5842293906810036E-4</v>
      </c>
      <c r="F172" s="34">
        <f t="shared" si="20"/>
        <v>3.1729243786356425E-4</v>
      </c>
      <c r="G172" s="31">
        <f t="shared" si="21"/>
        <v>0</v>
      </c>
      <c r="H172" s="26">
        <f t="shared" si="22"/>
        <v>0</v>
      </c>
    </row>
    <row r="173" spans="2:8" s="17" customFormat="1" ht="15" x14ac:dyDescent="0.2">
      <c r="B173" s="4" t="s">
        <v>275</v>
      </c>
      <c r="C173" s="44">
        <v>68</v>
      </c>
      <c r="D173" s="44">
        <v>74</v>
      </c>
      <c r="E173" s="34">
        <f t="shared" si="19"/>
        <v>8.1242532855436075E-3</v>
      </c>
      <c r="F173" s="34">
        <f t="shared" si="20"/>
        <v>7.8265468006345849E-3</v>
      </c>
      <c r="G173" s="31">
        <f t="shared" si="21"/>
        <v>8.8235294117647065E-2</v>
      </c>
      <c r="H173" s="26">
        <f t="shared" si="22"/>
        <v>7.1684587813620072E-4</v>
      </c>
    </row>
    <row r="174" spans="2:8" s="17" customFormat="1" ht="15" x14ac:dyDescent="0.2">
      <c r="B174" s="4" t="s">
        <v>276</v>
      </c>
      <c r="C174" s="44">
        <v>74</v>
      </c>
      <c r="D174" s="44">
        <v>238</v>
      </c>
      <c r="E174" s="34">
        <f t="shared" si="19"/>
        <v>8.8410991636798091E-3</v>
      </c>
      <c r="F174" s="34">
        <f t="shared" si="20"/>
        <v>2.5171866737176099E-2</v>
      </c>
      <c r="G174" s="31">
        <f t="shared" si="21"/>
        <v>2.2162162162162162</v>
      </c>
      <c r="H174" s="26">
        <f t="shared" si="22"/>
        <v>1.9593787335722819E-2</v>
      </c>
    </row>
    <row r="175" spans="2:8" s="17" customFormat="1" ht="15" x14ac:dyDescent="0.2">
      <c r="B175" s="4" t="s">
        <v>277</v>
      </c>
      <c r="C175" s="44">
        <v>14</v>
      </c>
      <c r="D175" s="44">
        <v>33</v>
      </c>
      <c r="E175" s="34">
        <f t="shared" si="19"/>
        <v>1.6726403823178017E-3</v>
      </c>
      <c r="F175" s="34">
        <f t="shared" si="20"/>
        <v>3.4902168164992068E-3</v>
      </c>
      <c r="G175" s="31">
        <f t="shared" si="21"/>
        <v>1.3571428571428572</v>
      </c>
      <c r="H175" s="26">
        <f t="shared" si="22"/>
        <v>2.2700119474313024E-3</v>
      </c>
    </row>
    <row r="176" spans="2:8" s="17" customFormat="1" ht="15" x14ac:dyDescent="0.2">
      <c r="B176" s="4" t="s">
        <v>278</v>
      </c>
      <c r="C176" s="44">
        <v>127</v>
      </c>
      <c r="D176" s="44">
        <v>192</v>
      </c>
      <c r="E176" s="34">
        <f t="shared" si="19"/>
        <v>1.5173237753882915E-2</v>
      </c>
      <c r="F176" s="34">
        <f t="shared" si="20"/>
        <v>2.0306716023268112E-2</v>
      </c>
      <c r="G176" s="31">
        <f t="shared" si="21"/>
        <v>0.51181102362204722</v>
      </c>
      <c r="H176" s="26">
        <f t="shared" si="22"/>
        <v>7.7658303464755076E-3</v>
      </c>
    </row>
    <row r="177" spans="2:8" s="17" customFormat="1" ht="15" x14ac:dyDescent="0.2">
      <c r="B177" s="4" t="s">
        <v>279</v>
      </c>
      <c r="C177" s="44">
        <v>17</v>
      </c>
      <c r="D177" s="44">
        <v>28</v>
      </c>
      <c r="E177" s="34">
        <f t="shared" si="19"/>
        <v>2.0310633213859019E-3</v>
      </c>
      <c r="F177" s="34">
        <f t="shared" si="20"/>
        <v>2.9613960867265997E-3</v>
      </c>
      <c r="G177" s="31">
        <f t="shared" si="21"/>
        <v>0.6470588235294118</v>
      </c>
      <c r="H177" s="26">
        <f t="shared" si="22"/>
        <v>1.3142174432497014E-3</v>
      </c>
    </row>
    <row r="178" spans="2:8" s="17" customFormat="1" ht="15" x14ac:dyDescent="0.2">
      <c r="B178" s="4" t="s">
        <v>280</v>
      </c>
      <c r="C178" s="44">
        <v>55</v>
      </c>
      <c r="D178" s="44">
        <v>72</v>
      </c>
      <c r="E178" s="34">
        <f t="shared" si="19"/>
        <v>6.5710872162485067E-3</v>
      </c>
      <c r="F178" s="34">
        <f t="shared" si="20"/>
        <v>7.615018508725542E-3</v>
      </c>
      <c r="G178" s="31">
        <f t="shared" si="21"/>
        <v>0.30909090909090908</v>
      </c>
      <c r="H178" s="26">
        <f t="shared" si="22"/>
        <v>2.0310633213859019E-3</v>
      </c>
    </row>
    <row r="179" spans="2:8" s="17" customFormat="1" ht="15" x14ac:dyDescent="0.2">
      <c r="B179" s="4" t="s">
        <v>281</v>
      </c>
      <c r="C179" s="44">
        <v>4</v>
      </c>
      <c r="D179" s="44">
        <v>5</v>
      </c>
      <c r="E179" s="34">
        <f t="shared" si="19"/>
        <v>4.7789725209080046E-4</v>
      </c>
      <c r="F179" s="34">
        <f t="shared" si="20"/>
        <v>5.2882072977260709E-4</v>
      </c>
      <c r="G179" s="31">
        <f t="shared" si="21"/>
        <v>0.25</v>
      </c>
      <c r="H179" s="26">
        <f t="shared" si="22"/>
        <v>1.1947431302270011E-4</v>
      </c>
    </row>
    <row r="180" spans="2:8" s="17" customFormat="1" ht="15" x14ac:dyDescent="0.2">
      <c r="B180" s="4" t="s">
        <v>282</v>
      </c>
      <c r="C180" s="44">
        <v>3</v>
      </c>
      <c r="D180" s="44">
        <v>1</v>
      </c>
      <c r="E180" s="34">
        <f t="shared" si="19"/>
        <v>3.5842293906810036E-4</v>
      </c>
      <c r="F180" s="34">
        <f t="shared" si="20"/>
        <v>1.0576414595452142E-4</v>
      </c>
      <c r="G180" s="31">
        <f t="shared" si="21"/>
        <v>-0.66666666666666663</v>
      </c>
      <c r="H180" s="26">
        <f t="shared" si="22"/>
        <v>-2.3894862604540023E-4</v>
      </c>
    </row>
    <row r="181" spans="2:8" s="17" customFormat="1" ht="15" x14ac:dyDescent="0.2">
      <c r="B181" s="4" t="s">
        <v>283</v>
      </c>
      <c r="C181" s="44">
        <v>63</v>
      </c>
      <c r="D181" s="44">
        <v>26</v>
      </c>
      <c r="E181" s="34">
        <f t="shared" si="19"/>
        <v>7.526881720430108E-3</v>
      </c>
      <c r="F181" s="34">
        <f t="shared" si="20"/>
        <v>2.7498677948175568E-3</v>
      </c>
      <c r="G181" s="31">
        <f t="shared" si="21"/>
        <v>-0.58730158730158732</v>
      </c>
      <c r="H181" s="26">
        <f t="shared" si="22"/>
        <v>-4.4205495818399046E-3</v>
      </c>
    </row>
    <row r="182" spans="2:8" s="17" customFormat="1" ht="15" x14ac:dyDescent="0.2">
      <c r="B182" s="4" t="s">
        <v>284</v>
      </c>
      <c r="C182" s="44">
        <v>91</v>
      </c>
      <c r="D182" s="44">
        <v>52</v>
      </c>
      <c r="E182" s="34">
        <f t="shared" si="19"/>
        <v>1.0872162485065711E-2</v>
      </c>
      <c r="F182" s="34">
        <f t="shared" si="20"/>
        <v>5.4997355896351137E-3</v>
      </c>
      <c r="G182" s="31">
        <f t="shared" si="21"/>
        <v>-0.42857142857142855</v>
      </c>
      <c r="H182" s="26">
        <f t="shared" si="22"/>
        <v>-4.6594982078853042E-3</v>
      </c>
    </row>
    <row r="183" spans="2:8" s="17" customFormat="1" ht="15" x14ac:dyDescent="0.2">
      <c r="B183" s="4" t="s">
        <v>285</v>
      </c>
      <c r="C183" s="44">
        <v>5</v>
      </c>
      <c r="D183" s="44">
        <v>22</v>
      </c>
      <c r="E183" s="34">
        <f t="shared" si="19"/>
        <v>5.9737156511350056E-4</v>
      </c>
      <c r="F183" s="34">
        <f t="shared" si="20"/>
        <v>2.3268112109994712E-3</v>
      </c>
      <c r="G183" s="31">
        <f t="shared" si="21"/>
        <v>3.4</v>
      </c>
      <c r="H183" s="26">
        <f t="shared" si="22"/>
        <v>2.0310633213859019E-3</v>
      </c>
    </row>
    <row r="184" spans="2:8" s="17" customFormat="1" ht="15" x14ac:dyDescent="0.2">
      <c r="B184" s="4" t="s">
        <v>286</v>
      </c>
      <c r="C184" s="44">
        <v>2</v>
      </c>
      <c r="D184" s="44">
        <v>8</v>
      </c>
      <c r="E184" s="34">
        <f t="shared" si="19"/>
        <v>2.3894862604540023E-4</v>
      </c>
      <c r="F184" s="34">
        <f t="shared" si="20"/>
        <v>8.4611316763617134E-4</v>
      </c>
      <c r="G184" s="31">
        <f t="shared" si="21"/>
        <v>3</v>
      </c>
      <c r="H184" s="26">
        <f t="shared" si="22"/>
        <v>7.1684587813620072E-4</v>
      </c>
    </row>
    <row r="185" spans="2:8" s="17" customFormat="1" ht="15" x14ac:dyDescent="0.2">
      <c r="B185" s="4" t="s">
        <v>62</v>
      </c>
      <c r="C185" s="44">
        <v>0</v>
      </c>
      <c r="D185" s="44">
        <v>3</v>
      </c>
      <c r="E185" s="34" t="str">
        <f t="shared" si="19"/>
        <v/>
      </c>
      <c r="F185" s="34">
        <f t="shared" si="20"/>
        <v>3.1729243786356425E-4</v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44">
        <v>242</v>
      </c>
      <c r="D186" s="44">
        <v>391</v>
      </c>
      <c r="E186" s="34">
        <f t="shared" si="19"/>
        <v>2.8912783751493427E-2</v>
      </c>
      <c r="F186" s="34">
        <f t="shared" si="20"/>
        <v>4.1353781068217875E-2</v>
      </c>
      <c r="G186" s="31">
        <f t="shared" si="21"/>
        <v>0.61570247933884292</v>
      </c>
      <c r="H186" s="26">
        <f t="shared" si="22"/>
        <v>1.7801672640382314E-2</v>
      </c>
    </row>
    <row r="187" spans="2:8" s="17" customFormat="1" ht="15" x14ac:dyDescent="0.2">
      <c r="B187" s="4" t="s">
        <v>287</v>
      </c>
      <c r="C187" s="44">
        <v>3</v>
      </c>
      <c r="D187" s="44">
        <v>20</v>
      </c>
      <c r="E187" s="34">
        <f t="shared" si="19"/>
        <v>3.5842293906810036E-4</v>
      </c>
      <c r="F187" s="34">
        <f t="shared" si="20"/>
        <v>2.1152829190904283E-3</v>
      </c>
      <c r="G187" s="31">
        <f t="shared" si="21"/>
        <v>5.666666666666667</v>
      </c>
      <c r="H187" s="26">
        <f t="shared" si="22"/>
        <v>2.0310633213859023E-3</v>
      </c>
    </row>
    <row r="188" spans="2:8" s="17" customFormat="1" ht="30" x14ac:dyDescent="0.2">
      <c r="B188" s="4" t="s">
        <v>288</v>
      </c>
      <c r="C188" s="44">
        <v>1</v>
      </c>
      <c r="D188" s="44">
        <v>1</v>
      </c>
      <c r="E188" s="34">
        <f t="shared" si="19"/>
        <v>1.1947431302270011E-4</v>
      </c>
      <c r="F188" s="34">
        <f t="shared" si="20"/>
        <v>1.0576414595452142E-4</v>
      </c>
      <c r="G188" s="31">
        <f t="shared" si="21"/>
        <v>0</v>
      </c>
      <c r="H188" s="26">
        <f t="shared" si="22"/>
        <v>0</v>
      </c>
    </row>
    <row r="189" spans="2:8" s="17" customFormat="1" ht="30" x14ac:dyDescent="0.2">
      <c r="B189" s="4" t="s">
        <v>289</v>
      </c>
      <c r="C189" s="44">
        <v>5</v>
      </c>
      <c r="D189" s="44">
        <v>14</v>
      </c>
      <c r="E189" s="34">
        <f t="shared" si="19"/>
        <v>5.9737156511350056E-4</v>
      </c>
      <c r="F189" s="34">
        <f t="shared" si="20"/>
        <v>1.4806980433632998E-3</v>
      </c>
      <c r="G189" s="31">
        <f t="shared" si="21"/>
        <v>1.8</v>
      </c>
      <c r="H189" s="26">
        <f t="shared" si="22"/>
        <v>1.0752688172043011E-3</v>
      </c>
    </row>
    <row r="190" spans="2:8" s="17" customFormat="1" ht="15" x14ac:dyDescent="0.2">
      <c r="B190" s="4" t="s">
        <v>65</v>
      </c>
      <c r="C190" s="44">
        <v>0</v>
      </c>
      <c r="D190" s="44">
        <v>1</v>
      </c>
      <c r="E190" s="34" t="str">
        <f t="shared" si="19"/>
        <v/>
      </c>
      <c r="F190" s="34">
        <f t="shared" si="20"/>
        <v>1.0576414595452142E-4</v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44">
        <v>2</v>
      </c>
      <c r="D191" s="44">
        <v>1</v>
      </c>
      <c r="E191" s="34">
        <f t="shared" si="19"/>
        <v>2.3894862604540023E-4</v>
      </c>
      <c r="F191" s="34">
        <f t="shared" si="20"/>
        <v>1.0576414595452142E-4</v>
      </c>
      <c r="G191" s="31">
        <f t="shared" si="21"/>
        <v>-0.5</v>
      </c>
      <c r="H191" s="26">
        <f t="shared" si="22"/>
        <v>-1.1947431302270011E-4</v>
      </c>
    </row>
    <row r="192" spans="2:8" s="17" customFormat="1" ht="15" x14ac:dyDescent="0.2">
      <c r="B192" s="4" t="s">
        <v>64</v>
      </c>
      <c r="C192" s="44">
        <v>1</v>
      </c>
      <c r="D192" s="44">
        <v>0</v>
      </c>
      <c r="E192" s="34">
        <f t="shared" si="19"/>
        <v>1.1947431302270011E-4</v>
      </c>
      <c r="F192" s="34" t="str">
        <f t="shared" si="20"/>
        <v/>
      </c>
      <c r="G192" s="31" t="str">
        <f t="shared" si="21"/>
        <v>0</v>
      </c>
      <c r="H192" s="26">
        <f t="shared" si="22"/>
        <v>0</v>
      </c>
    </row>
    <row r="193" spans="2:8" s="17" customFormat="1" ht="15" x14ac:dyDescent="0.2">
      <c r="B193" s="4" t="s">
        <v>291</v>
      </c>
      <c r="C193" s="44">
        <v>0</v>
      </c>
      <c r="D193" s="44">
        <v>3</v>
      </c>
      <c r="E193" s="34" t="str">
        <f t="shared" si="19"/>
        <v/>
      </c>
      <c r="F193" s="34">
        <f t="shared" si="20"/>
        <v>3.1729243786356425E-4</v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44">
        <v>0</v>
      </c>
      <c r="D194" s="44">
        <v>1</v>
      </c>
      <c r="E194" s="34" t="str">
        <f t="shared" si="19"/>
        <v/>
      </c>
      <c r="F194" s="34">
        <f t="shared" si="20"/>
        <v>1.0576414595452142E-4</v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44">
        <v>2</v>
      </c>
      <c r="D195" s="44">
        <v>1</v>
      </c>
      <c r="E195" s="34">
        <f t="shared" si="19"/>
        <v>2.3894862604540023E-4</v>
      </c>
      <c r="F195" s="34">
        <f t="shared" si="20"/>
        <v>1.0576414595452142E-4</v>
      </c>
      <c r="G195" s="31">
        <f t="shared" si="21"/>
        <v>-0.5</v>
      </c>
      <c r="H195" s="26">
        <f t="shared" si="22"/>
        <v>-1.1947431302270011E-4</v>
      </c>
    </row>
    <row r="196" spans="2:8" s="17" customFormat="1" ht="15" x14ac:dyDescent="0.2">
      <c r="B196" s="4" t="s">
        <v>293</v>
      </c>
      <c r="C196" s="44">
        <v>191</v>
      </c>
      <c r="D196" s="44">
        <v>349</v>
      </c>
      <c r="E196" s="34">
        <f t="shared" si="19"/>
        <v>2.2819593787335724E-2</v>
      </c>
      <c r="F196" s="34">
        <f t="shared" si="20"/>
        <v>3.6911686938127977E-2</v>
      </c>
      <c r="G196" s="31">
        <f t="shared" si="21"/>
        <v>0.82722513089005234</v>
      </c>
      <c r="H196" s="26">
        <f t="shared" si="22"/>
        <v>1.8876941457586619E-2</v>
      </c>
    </row>
    <row r="197" spans="2:8" s="17" customFormat="1" ht="15" x14ac:dyDescent="0.2">
      <c r="B197" s="4" t="s">
        <v>294</v>
      </c>
      <c r="C197" s="44">
        <v>77</v>
      </c>
      <c r="D197" s="44">
        <v>1</v>
      </c>
      <c r="E197" s="34">
        <f t="shared" si="19"/>
        <v>9.199522102747909E-3</v>
      </c>
      <c r="F197" s="34">
        <f t="shared" si="20"/>
        <v>1.0576414595452142E-4</v>
      </c>
      <c r="G197" s="31">
        <f t="shared" si="21"/>
        <v>-0.98701298701298701</v>
      </c>
      <c r="H197" s="26">
        <f t="shared" si="22"/>
        <v>-9.0800477897252097E-3</v>
      </c>
    </row>
    <row r="198" spans="2:8" s="17" customFormat="1" ht="15" x14ac:dyDescent="0.2">
      <c r="B198" s="4" t="s">
        <v>295</v>
      </c>
      <c r="C198" s="44">
        <v>2</v>
      </c>
      <c r="D198" s="44">
        <v>0</v>
      </c>
      <c r="E198" s="34">
        <f t="shared" si="19"/>
        <v>2.3894862604540023E-4</v>
      </c>
      <c r="F198" s="34" t="str">
        <f t="shared" si="20"/>
        <v/>
      </c>
      <c r="G198" s="31" t="str">
        <f t="shared" si="21"/>
        <v>0</v>
      </c>
      <c r="H198" s="26">
        <f t="shared" si="22"/>
        <v>0</v>
      </c>
    </row>
    <row r="199" spans="2:8" s="17" customFormat="1" ht="15" x14ac:dyDescent="0.2">
      <c r="B199" s="4" t="s">
        <v>296</v>
      </c>
      <c r="C199" s="44">
        <v>3</v>
      </c>
      <c r="D199" s="44">
        <v>1</v>
      </c>
      <c r="E199" s="34">
        <f t="shared" si="19"/>
        <v>3.5842293906810036E-4</v>
      </c>
      <c r="F199" s="34">
        <f t="shared" si="20"/>
        <v>1.0576414595452142E-4</v>
      </c>
      <c r="G199" s="31">
        <f t="shared" si="21"/>
        <v>-0.66666666666666663</v>
      </c>
      <c r="H199" s="26">
        <f t="shared" si="22"/>
        <v>-2.3894862604540023E-4</v>
      </c>
    </row>
    <row r="200" spans="2:8" s="17" customFormat="1" ht="15" x14ac:dyDescent="0.2">
      <c r="B200" s="4" t="s">
        <v>297</v>
      </c>
      <c r="C200" s="44">
        <v>4</v>
      </c>
      <c r="D200" s="44">
        <v>2</v>
      </c>
      <c r="E200" s="34">
        <f t="shared" si="19"/>
        <v>4.7789725209080046E-4</v>
      </c>
      <c r="F200" s="34">
        <f t="shared" si="20"/>
        <v>2.1152829190904283E-4</v>
      </c>
      <c r="G200" s="31">
        <f t="shared" si="21"/>
        <v>-0.5</v>
      </c>
      <c r="H200" s="26">
        <f t="shared" si="22"/>
        <v>-2.3894862604540023E-4</v>
      </c>
    </row>
    <row r="201" spans="2:8" s="17" customFormat="1" ht="15" x14ac:dyDescent="0.2">
      <c r="B201" s="4" t="s">
        <v>298</v>
      </c>
      <c r="C201" s="44">
        <v>43</v>
      </c>
      <c r="D201" s="44">
        <v>2</v>
      </c>
      <c r="E201" s="34">
        <f t="shared" si="19"/>
        <v>5.1373954599761053E-3</v>
      </c>
      <c r="F201" s="34">
        <f t="shared" si="20"/>
        <v>2.1152829190904283E-4</v>
      </c>
      <c r="G201" s="31">
        <f t="shared" si="21"/>
        <v>-0.95348837209302328</v>
      </c>
      <c r="H201" s="26">
        <f t="shared" si="22"/>
        <v>-4.8984468339307047E-3</v>
      </c>
    </row>
    <row r="202" spans="2:8" s="17" customFormat="1" ht="15" x14ac:dyDescent="0.2">
      <c r="B202" s="4" t="s">
        <v>299</v>
      </c>
      <c r="C202" s="44">
        <v>1</v>
      </c>
      <c r="D202" s="44">
        <v>54</v>
      </c>
      <c r="E202" s="34">
        <f t="shared" si="19"/>
        <v>1.1947431302270011E-4</v>
      </c>
      <c r="F202" s="34">
        <f t="shared" si="20"/>
        <v>5.7112638815441565E-3</v>
      </c>
      <c r="G202" s="31">
        <f t="shared" si="21"/>
        <v>53</v>
      </c>
      <c r="H202" s="26">
        <f t="shared" si="22"/>
        <v>6.3321385902031062E-3</v>
      </c>
    </row>
    <row r="203" spans="2:8" s="17" customFormat="1" ht="15" x14ac:dyDescent="0.2">
      <c r="B203" s="4" t="s">
        <v>67</v>
      </c>
      <c r="C203" s="44">
        <v>16</v>
      </c>
      <c r="D203" s="44">
        <v>8</v>
      </c>
      <c r="E203" s="34">
        <f t="shared" si="19"/>
        <v>1.9115890083632018E-3</v>
      </c>
      <c r="F203" s="34">
        <f t="shared" si="20"/>
        <v>8.4611316763617134E-4</v>
      </c>
      <c r="G203" s="31">
        <f t="shared" si="21"/>
        <v>-0.5</v>
      </c>
      <c r="H203" s="26">
        <f t="shared" si="22"/>
        <v>-9.5579450418160092E-4</v>
      </c>
    </row>
    <row r="204" spans="2:8" s="17" customFormat="1" ht="15" x14ac:dyDescent="0.2">
      <c r="B204" s="4" t="s">
        <v>300</v>
      </c>
      <c r="C204" s="44">
        <v>2</v>
      </c>
      <c r="D204" s="44">
        <v>0</v>
      </c>
      <c r="E204" s="34">
        <f t="shared" si="19"/>
        <v>2.3894862604540023E-4</v>
      </c>
      <c r="F204" s="34" t="str">
        <f t="shared" si="20"/>
        <v/>
      </c>
      <c r="G204" s="31" t="str">
        <f t="shared" si="21"/>
        <v>0</v>
      </c>
      <c r="H204" s="26">
        <f t="shared" si="22"/>
        <v>0</v>
      </c>
    </row>
    <row r="205" spans="2:8" s="17" customFormat="1" ht="15" x14ac:dyDescent="0.2">
      <c r="B205" s="4" t="s">
        <v>66</v>
      </c>
      <c r="C205" s="44">
        <v>62</v>
      </c>
      <c r="D205" s="44">
        <v>3</v>
      </c>
      <c r="E205" s="34">
        <f t="shared" si="19"/>
        <v>7.4074074074074077E-3</v>
      </c>
      <c r="F205" s="34">
        <f t="shared" si="20"/>
        <v>3.1729243786356425E-4</v>
      </c>
      <c r="G205" s="31">
        <f t="shared" si="21"/>
        <v>-0.95161290322580649</v>
      </c>
      <c r="H205" s="26">
        <f t="shared" si="22"/>
        <v>-7.0489844683393078E-3</v>
      </c>
    </row>
    <row r="206" spans="2:8" s="17" customFormat="1" ht="30" x14ac:dyDescent="0.2">
      <c r="B206" s="4" t="s">
        <v>301</v>
      </c>
      <c r="C206" s="44">
        <v>65</v>
      </c>
      <c r="D206" s="44">
        <v>4</v>
      </c>
      <c r="E206" s="34">
        <f t="shared" si="19"/>
        <v>7.7658303464755076E-3</v>
      </c>
      <c r="F206" s="34">
        <f t="shared" si="20"/>
        <v>4.2305658381808567E-4</v>
      </c>
      <c r="G206" s="31">
        <f t="shared" si="21"/>
        <v>-0.93846153846153846</v>
      </c>
      <c r="H206" s="26">
        <f t="shared" si="22"/>
        <v>-7.2879330943847074E-3</v>
      </c>
    </row>
    <row r="207" spans="2:8" s="17" customFormat="1" ht="30" x14ac:dyDescent="0.2">
      <c r="B207" s="4" t="s">
        <v>525</v>
      </c>
      <c r="C207" s="44">
        <v>0</v>
      </c>
      <c r="D207" s="44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44">
        <v>44</v>
      </c>
      <c r="D208" s="44">
        <v>160</v>
      </c>
      <c r="E208" s="34">
        <f t="shared" si="19"/>
        <v>5.2568697729988055E-3</v>
      </c>
      <c r="F208" s="34">
        <f t="shared" si="20"/>
        <v>1.6922263352723427E-2</v>
      </c>
      <c r="G208" s="31">
        <f t="shared" si="21"/>
        <v>2.6363636363636362</v>
      </c>
      <c r="H208" s="26">
        <f t="shared" si="22"/>
        <v>1.3859020310633213E-2</v>
      </c>
    </row>
    <row r="209" spans="2:8" s="17" customFormat="1" ht="15" x14ac:dyDescent="0.2">
      <c r="B209" s="4" t="s">
        <v>71</v>
      </c>
      <c r="C209" s="44">
        <v>10</v>
      </c>
      <c r="D209" s="44">
        <v>6</v>
      </c>
      <c r="E209" s="34">
        <f t="shared" si="19"/>
        <v>1.1947431302270011E-3</v>
      </c>
      <c r="F209" s="34">
        <f t="shared" si="20"/>
        <v>6.345848757271285E-4</v>
      </c>
      <c r="G209" s="31">
        <f t="shared" si="21"/>
        <v>-0.4</v>
      </c>
      <c r="H209" s="26">
        <f t="shared" si="22"/>
        <v>-4.7789725209080046E-4</v>
      </c>
    </row>
    <row r="210" spans="2:8" s="17" customFormat="1" ht="30" x14ac:dyDescent="0.2">
      <c r="B210" s="4" t="s">
        <v>73</v>
      </c>
      <c r="C210" s="44">
        <v>4</v>
      </c>
      <c r="D210" s="44">
        <v>1</v>
      </c>
      <c r="E210" s="34">
        <f t="shared" si="19"/>
        <v>4.7789725209080046E-4</v>
      </c>
      <c r="F210" s="34">
        <f t="shared" si="20"/>
        <v>1.0576414595452142E-4</v>
      </c>
      <c r="G210" s="31">
        <f t="shared" si="21"/>
        <v>-0.75</v>
      </c>
      <c r="H210" s="26">
        <f t="shared" si="22"/>
        <v>-3.5842293906810036E-4</v>
      </c>
    </row>
    <row r="211" spans="2:8" s="17" customFormat="1" ht="15" x14ac:dyDescent="0.2">
      <c r="B211" s="4" t="s">
        <v>69</v>
      </c>
      <c r="C211" s="44">
        <v>11</v>
      </c>
      <c r="D211" s="44">
        <v>18</v>
      </c>
      <c r="E211" s="34">
        <f t="shared" si="19"/>
        <v>1.3142174432497014E-3</v>
      </c>
      <c r="F211" s="34">
        <f t="shared" si="20"/>
        <v>1.9037546271813855E-3</v>
      </c>
      <c r="G211" s="31">
        <f t="shared" si="21"/>
        <v>0.63636363636363635</v>
      </c>
      <c r="H211" s="26">
        <f t="shared" si="22"/>
        <v>8.3632019115890087E-4</v>
      </c>
    </row>
    <row r="212" spans="2:8" s="17" customFormat="1" ht="15" x14ac:dyDescent="0.2">
      <c r="B212" s="4" t="s">
        <v>68</v>
      </c>
      <c r="C212" s="44">
        <v>1</v>
      </c>
      <c r="D212" s="44">
        <v>0</v>
      </c>
      <c r="E212" s="34">
        <f t="shared" si="19"/>
        <v>1.1947431302270011E-4</v>
      </c>
      <c r="F212" s="34" t="str">
        <f t="shared" si="20"/>
        <v/>
      </c>
      <c r="G212" s="31" t="str">
        <f t="shared" si="21"/>
        <v>0</v>
      </c>
      <c r="H212" s="26">
        <f t="shared" si="22"/>
        <v>0</v>
      </c>
    </row>
    <row r="213" spans="2:8" s="17" customFormat="1" ht="15" x14ac:dyDescent="0.2">
      <c r="B213" s="4" t="s">
        <v>302</v>
      </c>
      <c r="C213" s="44">
        <v>18</v>
      </c>
      <c r="D213" s="44">
        <v>5</v>
      </c>
      <c r="E213" s="34">
        <f t="shared" si="19"/>
        <v>2.1505376344086021E-3</v>
      </c>
      <c r="F213" s="34">
        <f t="shared" si="20"/>
        <v>5.2882072977260709E-4</v>
      </c>
      <c r="G213" s="31">
        <f t="shared" si="21"/>
        <v>-0.72222222222222221</v>
      </c>
      <c r="H213" s="26">
        <f t="shared" si="22"/>
        <v>-1.5531660692951015E-3</v>
      </c>
    </row>
    <row r="214" spans="2:8" s="17" customFormat="1" ht="15" x14ac:dyDescent="0.2">
      <c r="B214" s="4" t="s">
        <v>70</v>
      </c>
      <c r="C214" s="44">
        <v>86</v>
      </c>
      <c r="D214" s="44">
        <v>15</v>
      </c>
      <c r="E214" s="34">
        <f t="shared" si="19"/>
        <v>1.0274790919952211E-2</v>
      </c>
      <c r="F214" s="34">
        <f t="shared" si="20"/>
        <v>1.5864621893178213E-3</v>
      </c>
      <c r="G214" s="31">
        <f t="shared" si="21"/>
        <v>-0.82558139534883723</v>
      </c>
      <c r="H214" s="26">
        <f t="shared" si="22"/>
        <v>-8.4826762246117092E-3</v>
      </c>
    </row>
    <row r="215" spans="2:8" s="17" customFormat="1" ht="30" x14ac:dyDescent="0.2">
      <c r="B215" s="4" t="s">
        <v>303</v>
      </c>
      <c r="C215" s="44">
        <v>5</v>
      </c>
      <c r="D215" s="44">
        <v>1</v>
      </c>
      <c r="E215" s="34">
        <f t="shared" si="19"/>
        <v>5.9737156511350056E-4</v>
      </c>
      <c r="F215" s="34">
        <f t="shared" si="20"/>
        <v>1.0576414595452142E-4</v>
      </c>
      <c r="G215" s="31">
        <f t="shared" si="21"/>
        <v>-0.8</v>
      </c>
      <c r="H215" s="26">
        <f t="shared" si="22"/>
        <v>-4.7789725209080046E-4</v>
      </c>
    </row>
    <row r="216" spans="2:8" s="17" customFormat="1" ht="15" x14ac:dyDescent="0.2">
      <c r="B216" s="4" t="s">
        <v>304</v>
      </c>
      <c r="C216" s="44">
        <v>14</v>
      </c>
      <c r="D216" s="44">
        <v>12</v>
      </c>
      <c r="E216" s="34">
        <f t="shared" si="19"/>
        <v>1.6726403823178017E-3</v>
      </c>
      <c r="F216" s="34">
        <f t="shared" si="20"/>
        <v>1.269169751454257E-3</v>
      </c>
      <c r="G216" s="31">
        <f t="shared" si="21"/>
        <v>-0.14285714285714285</v>
      </c>
      <c r="H216" s="26">
        <f t="shared" si="22"/>
        <v>-2.3894862604540023E-4</v>
      </c>
    </row>
    <row r="217" spans="2:8" s="17" customFormat="1" ht="30" x14ac:dyDescent="0.2">
      <c r="B217" s="4" t="s">
        <v>469</v>
      </c>
      <c r="C217" s="44">
        <v>7</v>
      </c>
      <c r="D217" s="44">
        <v>9</v>
      </c>
      <c r="E217" s="34">
        <f t="shared" ref="E217:E280" si="23">+IF(C217=0,"",C217/C$151)</f>
        <v>8.3632019115890087E-4</v>
      </c>
      <c r="F217" s="34">
        <f t="shared" ref="F217:F280" si="24">+IF(D217=0,"",D217/D$151)</f>
        <v>9.5187731359069275E-4</v>
      </c>
      <c r="G217" s="31">
        <f t="shared" ref="G217:G280" si="25">+IF(OR(AND(D217=0),(C217=0)),"0",((D217-C217)/C217))</f>
        <v>0.2857142857142857</v>
      </c>
      <c r="H217" s="26">
        <f t="shared" ref="H217:H280" si="26">+IF(OR(AND(E217=""),(G217="")),"",E217*G217)</f>
        <v>2.3894862604540023E-4</v>
      </c>
    </row>
    <row r="218" spans="2:8" s="17" customFormat="1" ht="15" x14ac:dyDescent="0.2">
      <c r="B218" s="4" t="s">
        <v>305</v>
      </c>
      <c r="C218" s="44">
        <v>13</v>
      </c>
      <c r="D218" s="44">
        <v>1</v>
      </c>
      <c r="E218" s="34">
        <f t="shared" si="23"/>
        <v>1.5531660692951015E-3</v>
      </c>
      <c r="F218" s="34">
        <f t="shared" si="24"/>
        <v>1.0576414595452142E-4</v>
      </c>
      <c r="G218" s="31">
        <f t="shared" si="25"/>
        <v>-0.92307692307692313</v>
      </c>
      <c r="H218" s="26">
        <f t="shared" si="26"/>
        <v>-1.4336917562724014E-3</v>
      </c>
    </row>
    <row r="219" spans="2:8" s="17" customFormat="1" ht="15" x14ac:dyDescent="0.2">
      <c r="B219" s="4" t="s">
        <v>306</v>
      </c>
      <c r="C219" s="44">
        <v>12</v>
      </c>
      <c r="D219" s="44">
        <v>3</v>
      </c>
      <c r="E219" s="34">
        <f t="shared" si="23"/>
        <v>1.4336917562724014E-3</v>
      </c>
      <c r="F219" s="34">
        <f t="shared" si="24"/>
        <v>3.1729243786356425E-4</v>
      </c>
      <c r="G219" s="31">
        <f t="shared" si="25"/>
        <v>-0.75</v>
      </c>
      <c r="H219" s="26">
        <f t="shared" si="26"/>
        <v>-1.0752688172043011E-3</v>
      </c>
    </row>
    <row r="220" spans="2:8" s="17" customFormat="1" ht="15" x14ac:dyDescent="0.2">
      <c r="B220" s="4" t="s">
        <v>307</v>
      </c>
      <c r="C220" s="44">
        <v>45</v>
      </c>
      <c r="D220" s="44">
        <v>8</v>
      </c>
      <c r="E220" s="34">
        <f t="shared" si="23"/>
        <v>5.3763440860215058E-3</v>
      </c>
      <c r="F220" s="34">
        <f t="shared" si="24"/>
        <v>8.4611316763617134E-4</v>
      </c>
      <c r="G220" s="31">
        <f t="shared" si="25"/>
        <v>-0.82222222222222219</v>
      </c>
      <c r="H220" s="26">
        <f t="shared" si="26"/>
        <v>-4.4205495818399046E-3</v>
      </c>
    </row>
    <row r="221" spans="2:8" s="17" customFormat="1" ht="15" x14ac:dyDescent="0.2">
      <c r="B221" s="4" t="s">
        <v>308</v>
      </c>
      <c r="C221" s="44">
        <v>1</v>
      </c>
      <c r="D221" s="44">
        <v>0</v>
      </c>
      <c r="E221" s="34">
        <f t="shared" si="23"/>
        <v>1.1947431302270011E-4</v>
      </c>
      <c r="F221" s="34" t="str">
        <f t="shared" si="24"/>
        <v/>
      </c>
      <c r="G221" s="31" t="str">
        <f t="shared" si="25"/>
        <v>0</v>
      </c>
      <c r="H221" s="26">
        <f t="shared" si="26"/>
        <v>0</v>
      </c>
    </row>
    <row r="222" spans="2:8" s="17" customFormat="1" ht="15" x14ac:dyDescent="0.2">
      <c r="B222" s="4" t="s">
        <v>309</v>
      </c>
      <c r="C222" s="44">
        <v>39</v>
      </c>
      <c r="D222" s="44">
        <v>10</v>
      </c>
      <c r="E222" s="34">
        <f t="shared" si="23"/>
        <v>4.6594982078853051E-3</v>
      </c>
      <c r="F222" s="34">
        <f t="shared" si="24"/>
        <v>1.0576414595452142E-3</v>
      </c>
      <c r="G222" s="31">
        <f t="shared" si="25"/>
        <v>-0.74358974358974361</v>
      </c>
      <c r="H222" s="26">
        <f t="shared" si="26"/>
        <v>-3.4647550776583038E-3</v>
      </c>
    </row>
    <row r="223" spans="2:8" s="17" customFormat="1" ht="30" x14ac:dyDescent="0.2">
      <c r="B223" s="4" t="s">
        <v>526</v>
      </c>
      <c r="C223" s="44">
        <v>16</v>
      </c>
      <c r="D223" s="44">
        <v>3</v>
      </c>
      <c r="E223" s="34">
        <f t="shared" si="23"/>
        <v>1.9115890083632018E-3</v>
      </c>
      <c r="F223" s="34">
        <f t="shared" si="24"/>
        <v>3.1729243786356425E-4</v>
      </c>
      <c r="G223" s="31">
        <f t="shared" si="25"/>
        <v>-0.8125</v>
      </c>
      <c r="H223" s="26">
        <f t="shared" si="26"/>
        <v>-1.5531660692951015E-3</v>
      </c>
    </row>
    <row r="224" spans="2:8" s="17" customFormat="1" ht="30" x14ac:dyDescent="0.2">
      <c r="B224" s="4" t="s">
        <v>310</v>
      </c>
      <c r="C224" s="44">
        <v>0</v>
      </c>
      <c r="D224" s="44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44">
        <v>0</v>
      </c>
      <c r="D225" s="44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44">
        <v>16</v>
      </c>
      <c r="D226" s="44">
        <v>3</v>
      </c>
      <c r="E226" s="34">
        <f t="shared" si="23"/>
        <v>1.9115890083632018E-3</v>
      </c>
      <c r="F226" s="34">
        <f t="shared" si="24"/>
        <v>3.1729243786356425E-4</v>
      </c>
      <c r="G226" s="31">
        <f t="shared" si="25"/>
        <v>-0.8125</v>
      </c>
      <c r="H226" s="26">
        <f t="shared" si="26"/>
        <v>-1.5531660692951015E-3</v>
      </c>
    </row>
    <row r="227" spans="2:8" s="17" customFormat="1" ht="15" x14ac:dyDescent="0.2">
      <c r="B227" s="4" t="s">
        <v>471</v>
      </c>
      <c r="C227" s="44">
        <v>0</v>
      </c>
      <c r="D227" s="44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44">
        <v>2</v>
      </c>
      <c r="D228" s="44">
        <v>0</v>
      </c>
      <c r="E228" s="34">
        <f t="shared" si="23"/>
        <v>2.3894862604540023E-4</v>
      </c>
      <c r="F228" s="34" t="str">
        <f t="shared" si="24"/>
        <v/>
      </c>
      <c r="G228" s="31" t="str">
        <f t="shared" si="25"/>
        <v>0</v>
      </c>
      <c r="H228" s="26">
        <f t="shared" si="26"/>
        <v>0</v>
      </c>
    </row>
    <row r="229" spans="2:8" s="17" customFormat="1" ht="15" x14ac:dyDescent="0.2">
      <c r="B229" s="4" t="s">
        <v>311</v>
      </c>
      <c r="C229" s="44">
        <v>126</v>
      </c>
      <c r="D229" s="44">
        <v>162</v>
      </c>
      <c r="E229" s="34">
        <f t="shared" si="23"/>
        <v>1.5053763440860216E-2</v>
      </c>
      <c r="F229" s="34">
        <f t="shared" si="24"/>
        <v>1.7133791644632471E-2</v>
      </c>
      <c r="G229" s="31">
        <f t="shared" si="25"/>
        <v>0.2857142857142857</v>
      </c>
      <c r="H229" s="26">
        <f t="shared" si="26"/>
        <v>4.3010752688172043E-3</v>
      </c>
    </row>
    <row r="230" spans="2:8" s="17" customFormat="1" ht="15" x14ac:dyDescent="0.2">
      <c r="B230" s="4" t="s">
        <v>312</v>
      </c>
      <c r="C230" s="44">
        <v>41</v>
      </c>
      <c r="D230" s="44">
        <v>18</v>
      </c>
      <c r="E230" s="34">
        <f t="shared" si="23"/>
        <v>4.8984468339307047E-3</v>
      </c>
      <c r="F230" s="34">
        <f t="shared" si="24"/>
        <v>1.9037546271813855E-3</v>
      </c>
      <c r="G230" s="31">
        <f t="shared" si="25"/>
        <v>-0.56097560975609762</v>
      </c>
      <c r="H230" s="26">
        <f t="shared" si="26"/>
        <v>-2.747909199522103E-3</v>
      </c>
    </row>
    <row r="231" spans="2:8" s="17" customFormat="1" ht="30" x14ac:dyDescent="0.2">
      <c r="B231" s="4" t="s">
        <v>313</v>
      </c>
      <c r="C231" s="44">
        <v>36</v>
      </c>
      <c r="D231" s="44">
        <v>34</v>
      </c>
      <c r="E231" s="34">
        <f t="shared" si="23"/>
        <v>4.3010752688172043E-3</v>
      </c>
      <c r="F231" s="34">
        <f t="shared" si="24"/>
        <v>3.5959809624537282E-3</v>
      </c>
      <c r="G231" s="31">
        <f t="shared" si="25"/>
        <v>-5.5555555555555552E-2</v>
      </c>
      <c r="H231" s="26">
        <f t="shared" si="26"/>
        <v>-2.3894862604540023E-4</v>
      </c>
    </row>
    <row r="232" spans="2:8" s="17" customFormat="1" ht="15" x14ac:dyDescent="0.2">
      <c r="B232" s="4" t="s">
        <v>77</v>
      </c>
      <c r="C232" s="44">
        <v>30</v>
      </c>
      <c r="D232" s="44">
        <v>55</v>
      </c>
      <c r="E232" s="34">
        <f t="shared" si="23"/>
        <v>3.5842293906810036E-3</v>
      </c>
      <c r="F232" s="34">
        <f t="shared" si="24"/>
        <v>5.8170280274986779E-3</v>
      </c>
      <c r="G232" s="31">
        <f t="shared" si="25"/>
        <v>0.83333333333333337</v>
      </c>
      <c r="H232" s="26">
        <f t="shared" si="26"/>
        <v>2.9868578255675031E-3</v>
      </c>
    </row>
    <row r="233" spans="2:8" s="17" customFormat="1" ht="15" x14ac:dyDescent="0.2">
      <c r="B233" s="4" t="s">
        <v>74</v>
      </c>
      <c r="C233" s="44">
        <v>7</v>
      </c>
      <c r="D233" s="44">
        <v>52</v>
      </c>
      <c r="E233" s="34">
        <f t="shared" si="23"/>
        <v>8.3632019115890087E-4</v>
      </c>
      <c r="F233" s="34">
        <f t="shared" si="24"/>
        <v>5.4997355896351137E-3</v>
      </c>
      <c r="G233" s="31">
        <f t="shared" si="25"/>
        <v>6.4285714285714288</v>
      </c>
      <c r="H233" s="26">
        <f t="shared" si="26"/>
        <v>5.3763440860215058E-3</v>
      </c>
    </row>
    <row r="234" spans="2:8" s="17" customFormat="1" ht="15" x14ac:dyDescent="0.2">
      <c r="B234" s="4" t="s">
        <v>75</v>
      </c>
      <c r="C234" s="44">
        <v>2</v>
      </c>
      <c r="D234" s="44">
        <v>3</v>
      </c>
      <c r="E234" s="34">
        <f t="shared" si="23"/>
        <v>2.3894862604540023E-4</v>
      </c>
      <c r="F234" s="34">
        <f t="shared" si="24"/>
        <v>3.1729243786356425E-4</v>
      </c>
      <c r="G234" s="31">
        <f t="shared" si="25"/>
        <v>0.5</v>
      </c>
      <c r="H234" s="26">
        <f t="shared" si="26"/>
        <v>1.1947431302270011E-4</v>
      </c>
    </row>
    <row r="235" spans="2:8" s="17" customFormat="1" ht="15" x14ac:dyDescent="0.2">
      <c r="B235" s="4" t="s">
        <v>314</v>
      </c>
      <c r="C235" s="44">
        <v>143</v>
      </c>
      <c r="D235" s="44">
        <v>125</v>
      </c>
      <c r="E235" s="34">
        <f t="shared" si="23"/>
        <v>1.7084826762246118E-2</v>
      </c>
      <c r="F235" s="34">
        <f t="shared" si="24"/>
        <v>1.3220518244315178E-2</v>
      </c>
      <c r="G235" s="31">
        <f t="shared" si="25"/>
        <v>-0.12587412587412589</v>
      </c>
      <c r="H235" s="26">
        <f t="shared" si="26"/>
        <v>-2.1505376344086026E-3</v>
      </c>
    </row>
    <row r="236" spans="2:8" s="17" customFormat="1" ht="15" x14ac:dyDescent="0.2">
      <c r="B236" s="4" t="s">
        <v>315</v>
      </c>
      <c r="C236" s="44">
        <v>0</v>
      </c>
      <c r="D236" s="44">
        <v>3</v>
      </c>
      <c r="E236" s="34" t="str">
        <f t="shared" si="23"/>
        <v/>
      </c>
      <c r="F236" s="34">
        <f t="shared" si="24"/>
        <v>3.1729243786356425E-4</v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44">
        <v>52</v>
      </c>
      <c r="D237" s="44">
        <v>14</v>
      </c>
      <c r="E237" s="34">
        <f t="shared" si="23"/>
        <v>6.2126642771804059E-3</v>
      </c>
      <c r="F237" s="34">
        <f t="shared" si="24"/>
        <v>1.4806980433632998E-3</v>
      </c>
      <c r="G237" s="31">
        <f t="shared" si="25"/>
        <v>-0.73076923076923073</v>
      </c>
      <c r="H237" s="26">
        <f t="shared" si="26"/>
        <v>-4.540023894862604E-3</v>
      </c>
    </row>
    <row r="238" spans="2:8" s="17" customFormat="1" ht="30" x14ac:dyDescent="0.2">
      <c r="B238" s="4" t="s">
        <v>85</v>
      </c>
      <c r="C238" s="44">
        <v>3643</v>
      </c>
      <c r="D238" s="44">
        <v>743</v>
      </c>
      <c r="E238" s="34">
        <f t="shared" si="23"/>
        <v>0.43524492234169654</v>
      </c>
      <c r="F238" s="34">
        <f t="shared" si="24"/>
        <v>7.8582760444209407E-2</v>
      </c>
      <c r="G238" s="31">
        <f t="shared" si="25"/>
        <v>-0.79604721383475163</v>
      </c>
      <c r="H238" s="26">
        <f t="shared" si="26"/>
        <v>-0.34647550776583036</v>
      </c>
    </row>
    <row r="239" spans="2:8" s="17" customFormat="1" ht="15" x14ac:dyDescent="0.2">
      <c r="B239" s="4" t="s">
        <v>81</v>
      </c>
      <c r="C239" s="44">
        <v>28</v>
      </c>
      <c r="D239" s="44">
        <v>26</v>
      </c>
      <c r="E239" s="34">
        <f t="shared" si="23"/>
        <v>3.3452807646356035E-3</v>
      </c>
      <c r="F239" s="34">
        <f t="shared" si="24"/>
        <v>2.7498677948175568E-3</v>
      </c>
      <c r="G239" s="31">
        <f t="shared" si="25"/>
        <v>-7.1428571428571425E-2</v>
      </c>
      <c r="H239" s="26">
        <f t="shared" si="26"/>
        <v>-2.3894862604540023E-4</v>
      </c>
    </row>
    <row r="240" spans="2:8" s="17" customFormat="1" ht="15" x14ac:dyDescent="0.2">
      <c r="B240" s="4" t="s">
        <v>316</v>
      </c>
      <c r="C240" s="44">
        <v>7</v>
      </c>
      <c r="D240" s="44">
        <v>12</v>
      </c>
      <c r="E240" s="34">
        <f t="shared" si="23"/>
        <v>8.3632019115890087E-4</v>
      </c>
      <c r="F240" s="34">
        <f t="shared" si="24"/>
        <v>1.269169751454257E-3</v>
      </c>
      <c r="G240" s="31">
        <f t="shared" si="25"/>
        <v>0.7142857142857143</v>
      </c>
      <c r="H240" s="26">
        <f t="shared" si="26"/>
        <v>5.9737156511350067E-4</v>
      </c>
    </row>
    <row r="241" spans="2:8" s="17" customFormat="1" ht="15" x14ac:dyDescent="0.2">
      <c r="B241" s="4" t="s">
        <v>78</v>
      </c>
      <c r="C241" s="44">
        <v>0</v>
      </c>
      <c r="D241" s="44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44">
        <v>1</v>
      </c>
      <c r="D242" s="44">
        <v>0</v>
      </c>
      <c r="E242" s="34">
        <f t="shared" si="23"/>
        <v>1.1947431302270011E-4</v>
      </c>
      <c r="F242" s="34" t="str">
        <f t="shared" si="24"/>
        <v/>
      </c>
      <c r="G242" s="31" t="str">
        <f t="shared" si="25"/>
        <v>0</v>
      </c>
      <c r="H242" s="26">
        <f t="shared" si="26"/>
        <v>0</v>
      </c>
    </row>
    <row r="243" spans="2:8" s="17" customFormat="1" ht="15" x14ac:dyDescent="0.2">
      <c r="B243" s="4" t="s">
        <v>317</v>
      </c>
      <c r="C243" s="44">
        <v>3</v>
      </c>
      <c r="D243" s="44">
        <v>2</v>
      </c>
      <c r="E243" s="34">
        <f t="shared" si="23"/>
        <v>3.5842293906810036E-4</v>
      </c>
      <c r="F243" s="34">
        <f t="shared" si="24"/>
        <v>2.1152829190904283E-4</v>
      </c>
      <c r="G243" s="31">
        <f t="shared" si="25"/>
        <v>-0.33333333333333331</v>
      </c>
      <c r="H243" s="26">
        <f t="shared" si="26"/>
        <v>-1.1947431302270011E-4</v>
      </c>
    </row>
    <row r="244" spans="2:8" s="17" customFormat="1" ht="15" x14ac:dyDescent="0.2">
      <c r="B244" s="4" t="s">
        <v>79</v>
      </c>
      <c r="C244" s="44">
        <v>11</v>
      </c>
      <c r="D244" s="44">
        <v>17</v>
      </c>
      <c r="E244" s="34">
        <f t="shared" si="23"/>
        <v>1.3142174432497014E-3</v>
      </c>
      <c r="F244" s="34">
        <f t="shared" si="24"/>
        <v>1.7979904812268641E-3</v>
      </c>
      <c r="G244" s="31">
        <f t="shared" si="25"/>
        <v>0.54545454545454541</v>
      </c>
      <c r="H244" s="26">
        <f t="shared" si="26"/>
        <v>7.1684587813620072E-4</v>
      </c>
    </row>
    <row r="245" spans="2:8" s="17" customFormat="1" ht="15" x14ac:dyDescent="0.2">
      <c r="B245" s="4" t="s">
        <v>84</v>
      </c>
      <c r="C245" s="44">
        <v>31</v>
      </c>
      <c r="D245" s="44">
        <v>3</v>
      </c>
      <c r="E245" s="34">
        <f t="shared" si="23"/>
        <v>3.7037037037037038E-3</v>
      </c>
      <c r="F245" s="34">
        <f t="shared" si="24"/>
        <v>3.1729243786356425E-4</v>
      </c>
      <c r="G245" s="31">
        <f t="shared" si="25"/>
        <v>-0.90322580645161288</v>
      </c>
      <c r="H245" s="26">
        <f t="shared" si="26"/>
        <v>-3.3452807646356035E-3</v>
      </c>
    </row>
    <row r="246" spans="2:8" s="17" customFormat="1" ht="15" x14ac:dyDescent="0.2">
      <c r="B246" s="4" t="s">
        <v>318</v>
      </c>
      <c r="C246" s="44">
        <v>7</v>
      </c>
      <c r="D246" s="44">
        <v>1</v>
      </c>
      <c r="E246" s="34">
        <f t="shared" si="23"/>
        <v>8.3632019115890087E-4</v>
      </c>
      <c r="F246" s="34">
        <f t="shared" si="24"/>
        <v>1.0576414595452142E-4</v>
      </c>
      <c r="G246" s="31">
        <f t="shared" si="25"/>
        <v>-0.8571428571428571</v>
      </c>
      <c r="H246" s="26">
        <f t="shared" si="26"/>
        <v>-7.1684587813620072E-4</v>
      </c>
    </row>
    <row r="247" spans="2:8" s="17" customFormat="1" ht="15" x14ac:dyDescent="0.2">
      <c r="B247" s="4" t="s">
        <v>319</v>
      </c>
      <c r="C247" s="44">
        <v>116</v>
      </c>
      <c r="D247" s="44">
        <v>44</v>
      </c>
      <c r="E247" s="34">
        <f t="shared" si="23"/>
        <v>1.3859020310633213E-2</v>
      </c>
      <c r="F247" s="34">
        <f t="shared" si="24"/>
        <v>4.6536224219989424E-3</v>
      </c>
      <c r="G247" s="31">
        <f t="shared" si="25"/>
        <v>-0.62068965517241381</v>
      </c>
      <c r="H247" s="26">
        <f t="shared" si="26"/>
        <v>-8.6021505376344086E-3</v>
      </c>
    </row>
    <row r="248" spans="2:8" s="17" customFormat="1" ht="15" x14ac:dyDescent="0.2">
      <c r="B248" s="4" t="s">
        <v>86</v>
      </c>
      <c r="C248" s="44">
        <v>91</v>
      </c>
      <c r="D248" s="44">
        <v>166</v>
      </c>
      <c r="E248" s="34">
        <f t="shared" si="23"/>
        <v>1.0872162485065711E-2</v>
      </c>
      <c r="F248" s="34">
        <f t="shared" si="24"/>
        <v>1.7556848228450557E-2</v>
      </c>
      <c r="G248" s="31">
        <f t="shared" si="25"/>
        <v>0.82417582417582413</v>
      </c>
      <c r="H248" s="26">
        <f t="shared" si="26"/>
        <v>8.9605734767025085E-3</v>
      </c>
    </row>
    <row r="249" spans="2:8" s="17" customFormat="1" ht="15" x14ac:dyDescent="0.2">
      <c r="B249" s="4" t="s">
        <v>87</v>
      </c>
      <c r="C249" s="44">
        <v>16</v>
      </c>
      <c r="D249" s="44">
        <v>21</v>
      </c>
      <c r="E249" s="34">
        <f t="shared" si="23"/>
        <v>1.9115890083632018E-3</v>
      </c>
      <c r="F249" s="34">
        <f t="shared" si="24"/>
        <v>2.2210470650449498E-3</v>
      </c>
      <c r="G249" s="31">
        <f t="shared" si="25"/>
        <v>0.3125</v>
      </c>
      <c r="H249" s="26">
        <f t="shared" si="26"/>
        <v>5.9737156511350056E-4</v>
      </c>
    </row>
    <row r="250" spans="2:8" s="17" customFormat="1" ht="15" x14ac:dyDescent="0.2">
      <c r="B250" s="4" t="s">
        <v>82</v>
      </c>
      <c r="C250" s="44">
        <v>7</v>
      </c>
      <c r="D250" s="44">
        <v>3</v>
      </c>
      <c r="E250" s="34">
        <f t="shared" si="23"/>
        <v>8.3632019115890087E-4</v>
      </c>
      <c r="F250" s="34">
        <f t="shared" si="24"/>
        <v>3.1729243786356425E-4</v>
      </c>
      <c r="G250" s="31">
        <f t="shared" si="25"/>
        <v>-0.5714285714285714</v>
      </c>
      <c r="H250" s="26">
        <f t="shared" si="26"/>
        <v>-4.7789725209080046E-4</v>
      </c>
    </row>
    <row r="251" spans="2:8" s="17" customFormat="1" ht="15" x14ac:dyDescent="0.2">
      <c r="B251" s="4" t="s">
        <v>320</v>
      </c>
      <c r="C251" s="44">
        <v>5</v>
      </c>
      <c r="D251" s="44">
        <v>3</v>
      </c>
      <c r="E251" s="34">
        <f t="shared" si="23"/>
        <v>5.9737156511350056E-4</v>
      </c>
      <c r="F251" s="34">
        <f t="shared" si="24"/>
        <v>3.1729243786356425E-4</v>
      </c>
      <c r="G251" s="31">
        <f t="shared" si="25"/>
        <v>-0.4</v>
      </c>
      <c r="H251" s="26">
        <f t="shared" si="26"/>
        <v>-2.3894862604540023E-4</v>
      </c>
    </row>
    <row r="252" spans="2:8" s="17" customFormat="1" ht="30" x14ac:dyDescent="0.2">
      <c r="B252" s="4" t="s">
        <v>321</v>
      </c>
      <c r="C252" s="44">
        <v>0</v>
      </c>
      <c r="D252" s="44">
        <v>4</v>
      </c>
      <c r="E252" s="34" t="str">
        <f t="shared" si="23"/>
        <v/>
      </c>
      <c r="F252" s="34">
        <f t="shared" si="24"/>
        <v>4.2305658381808567E-4</v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44">
        <v>28</v>
      </c>
      <c r="D253" s="44">
        <v>23</v>
      </c>
      <c r="E253" s="34">
        <f t="shared" si="23"/>
        <v>3.3452807646356035E-3</v>
      </c>
      <c r="F253" s="34">
        <f t="shared" si="24"/>
        <v>2.4325753569539926E-3</v>
      </c>
      <c r="G253" s="31">
        <f t="shared" si="25"/>
        <v>-0.17857142857142858</v>
      </c>
      <c r="H253" s="26">
        <f t="shared" si="26"/>
        <v>-5.9737156511350067E-4</v>
      </c>
    </row>
    <row r="254" spans="2:8" s="17" customFormat="1" ht="15" x14ac:dyDescent="0.2">
      <c r="B254" s="4" t="s">
        <v>323</v>
      </c>
      <c r="C254" s="44">
        <v>9</v>
      </c>
      <c r="D254" s="44">
        <v>10</v>
      </c>
      <c r="E254" s="34">
        <f t="shared" si="23"/>
        <v>1.0752688172043011E-3</v>
      </c>
      <c r="F254" s="34">
        <f t="shared" si="24"/>
        <v>1.0576414595452142E-3</v>
      </c>
      <c r="G254" s="31">
        <f t="shared" si="25"/>
        <v>0.1111111111111111</v>
      </c>
      <c r="H254" s="26">
        <f t="shared" si="26"/>
        <v>1.1947431302270011E-4</v>
      </c>
    </row>
    <row r="255" spans="2:8" s="17" customFormat="1" ht="15" x14ac:dyDescent="0.2">
      <c r="B255" s="4" t="s">
        <v>324</v>
      </c>
      <c r="C255" s="44">
        <v>0</v>
      </c>
      <c r="D255" s="44">
        <v>5</v>
      </c>
      <c r="E255" s="34" t="str">
        <f t="shared" si="23"/>
        <v/>
      </c>
      <c r="F255" s="34">
        <f t="shared" si="24"/>
        <v>5.2882072977260709E-4</v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44">
        <v>1156</v>
      </c>
      <c r="D256" s="44">
        <v>389</v>
      </c>
      <c r="E256" s="34">
        <f t="shared" si="23"/>
        <v>0.13811230585424134</v>
      </c>
      <c r="F256" s="34">
        <f t="shared" si="24"/>
        <v>4.1142252776308834E-2</v>
      </c>
      <c r="G256" s="31">
        <f t="shared" si="25"/>
        <v>-0.66349480968858132</v>
      </c>
      <c r="H256" s="26">
        <f t="shared" si="26"/>
        <v>-9.1636798088410992E-2</v>
      </c>
    </row>
    <row r="257" spans="2:8" s="17" customFormat="1" ht="15" x14ac:dyDescent="0.2">
      <c r="B257" s="4" t="s">
        <v>325</v>
      </c>
      <c r="C257" s="44">
        <v>1</v>
      </c>
      <c r="D257" s="44">
        <v>3</v>
      </c>
      <c r="E257" s="34">
        <f t="shared" si="23"/>
        <v>1.1947431302270011E-4</v>
      </c>
      <c r="F257" s="34">
        <f t="shared" si="24"/>
        <v>3.1729243786356425E-4</v>
      </c>
      <c r="G257" s="31">
        <f t="shared" si="25"/>
        <v>2</v>
      </c>
      <c r="H257" s="26">
        <f t="shared" si="26"/>
        <v>2.3894862604540023E-4</v>
      </c>
    </row>
    <row r="258" spans="2:8" s="17" customFormat="1" ht="30" x14ac:dyDescent="0.2">
      <c r="B258" s="4" t="s">
        <v>326</v>
      </c>
      <c r="C258" s="44">
        <v>10</v>
      </c>
      <c r="D258" s="44">
        <v>12</v>
      </c>
      <c r="E258" s="34">
        <f t="shared" si="23"/>
        <v>1.1947431302270011E-3</v>
      </c>
      <c r="F258" s="34">
        <f t="shared" si="24"/>
        <v>1.269169751454257E-3</v>
      </c>
      <c r="G258" s="31">
        <f t="shared" si="25"/>
        <v>0.2</v>
      </c>
      <c r="H258" s="26">
        <f t="shared" si="26"/>
        <v>2.3894862604540023E-4</v>
      </c>
    </row>
    <row r="259" spans="2:8" s="17" customFormat="1" ht="15" x14ac:dyDescent="0.2">
      <c r="B259" s="4" t="s">
        <v>327</v>
      </c>
      <c r="C259" s="44">
        <v>3</v>
      </c>
      <c r="D259" s="44">
        <v>3</v>
      </c>
      <c r="E259" s="34">
        <f t="shared" si="23"/>
        <v>3.5842293906810036E-4</v>
      </c>
      <c r="F259" s="34">
        <f t="shared" si="24"/>
        <v>3.1729243786356425E-4</v>
      </c>
      <c r="G259" s="31">
        <f t="shared" si="25"/>
        <v>0</v>
      </c>
      <c r="H259" s="26">
        <f t="shared" si="26"/>
        <v>0</v>
      </c>
    </row>
    <row r="260" spans="2:8" s="17" customFormat="1" ht="15" x14ac:dyDescent="0.2">
      <c r="B260" s="4" t="s">
        <v>89</v>
      </c>
      <c r="C260" s="44">
        <v>0</v>
      </c>
      <c r="D260" s="44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44">
        <v>0</v>
      </c>
      <c r="D261" s="44">
        <v>2</v>
      </c>
      <c r="E261" s="34" t="str">
        <f t="shared" si="23"/>
        <v/>
      </c>
      <c r="F261" s="34">
        <f t="shared" si="24"/>
        <v>2.1152829190904283E-4</v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44">
        <v>7</v>
      </c>
      <c r="D262" s="44">
        <v>4</v>
      </c>
      <c r="E262" s="34">
        <f t="shared" si="23"/>
        <v>8.3632019115890087E-4</v>
      </c>
      <c r="F262" s="34">
        <f t="shared" si="24"/>
        <v>4.2305658381808567E-4</v>
      </c>
      <c r="G262" s="31">
        <f t="shared" si="25"/>
        <v>-0.42857142857142855</v>
      </c>
      <c r="H262" s="26">
        <f t="shared" si="26"/>
        <v>-3.5842293906810036E-4</v>
      </c>
    </row>
    <row r="263" spans="2:8" s="17" customFormat="1" ht="30" x14ac:dyDescent="0.2">
      <c r="B263" s="4" t="s">
        <v>329</v>
      </c>
      <c r="C263" s="44">
        <v>2</v>
      </c>
      <c r="D263" s="44">
        <v>0</v>
      </c>
      <c r="E263" s="34">
        <f t="shared" si="23"/>
        <v>2.3894862604540023E-4</v>
      </c>
      <c r="F263" s="34" t="str">
        <f t="shared" si="24"/>
        <v/>
      </c>
      <c r="G263" s="31" t="str">
        <f t="shared" si="25"/>
        <v>0</v>
      </c>
      <c r="H263" s="26">
        <f t="shared" si="26"/>
        <v>0</v>
      </c>
    </row>
    <row r="264" spans="2:8" s="17" customFormat="1" ht="30" x14ac:dyDescent="0.2">
      <c r="B264" s="4" t="s">
        <v>330</v>
      </c>
      <c r="C264" s="44">
        <v>0</v>
      </c>
      <c r="D264" s="44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44">
        <v>2</v>
      </c>
      <c r="D265" s="44">
        <v>2</v>
      </c>
      <c r="E265" s="34">
        <f t="shared" si="23"/>
        <v>2.3894862604540023E-4</v>
      </c>
      <c r="F265" s="34">
        <f t="shared" si="24"/>
        <v>2.1152829190904283E-4</v>
      </c>
      <c r="G265" s="31">
        <f t="shared" si="25"/>
        <v>0</v>
      </c>
      <c r="H265" s="26">
        <f t="shared" si="26"/>
        <v>0</v>
      </c>
    </row>
    <row r="266" spans="2:8" s="17" customFormat="1" ht="15" x14ac:dyDescent="0.2">
      <c r="B266" s="4" t="s">
        <v>332</v>
      </c>
      <c r="C266" s="44">
        <v>6</v>
      </c>
      <c r="D266" s="44">
        <v>8</v>
      </c>
      <c r="E266" s="34">
        <f t="shared" si="23"/>
        <v>7.1684587813620072E-4</v>
      </c>
      <c r="F266" s="34">
        <f t="shared" si="24"/>
        <v>8.4611316763617134E-4</v>
      </c>
      <c r="G266" s="31">
        <f t="shared" si="25"/>
        <v>0.33333333333333331</v>
      </c>
      <c r="H266" s="26">
        <f t="shared" si="26"/>
        <v>2.3894862604540023E-4</v>
      </c>
    </row>
    <row r="267" spans="2:8" s="17" customFormat="1" ht="30" x14ac:dyDescent="0.2">
      <c r="B267" s="4" t="s">
        <v>333</v>
      </c>
      <c r="C267" s="44">
        <v>1</v>
      </c>
      <c r="D267" s="44">
        <v>2</v>
      </c>
      <c r="E267" s="34">
        <f t="shared" si="23"/>
        <v>1.1947431302270011E-4</v>
      </c>
      <c r="F267" s="34">
        <f t="shared" si="24"/>
        <v>2.1152829190904283E-4</v>
      </c>
      <c r="G267" s="31">
        <f t="shared" si="25"/>
        <v>1</v>
      </c>
      <c r="H267" s="26">
        <f t="shared" si="26"/>
        <v>1.1947431302270011E-4</v>
      </c>
    </row>
    <row r="268" spans="2:8" s="17" customFormat="1" ht="30" x14ac:dyDescent="0.2">
      <c r="B268" s="4" t="s">
        <v>334</v>
      </c>
      <c r="C268" s="44">
        <v>12</v>
      </c>
      <c r="D268" s="44">
        <v>52</v>
      </c>
      <c r="E268" s="34">
        <f t="shared" si="23"/>
        <v>1.4336917562724014E-3</v>
      </c>
      <c r="F268" s="34">
        <f t="shared" si="24"/>
        <v>5.4997355896351137E-3</v>
      </c>
      <c r="G268" s="31">
        <f t="shared" si="25"/>
        <v>3.3333333333333335</v>
      </c>
      <c r="H268" s="26">
        <f t="shared" si="26"/>
        <v>4.7789725209080054E-3</v>
      </c>
    </row>
    <row r="269" spans="2:8" s="17" customFormat="1" ht="30" x14ac:dyDescent="0.2">
      <c r="B269" s="4" t="s">
        <v>335</v>
      </c>
      <c r="C269" s="44">
        <v>0</v>
      </c>
      <c r="D269" s="44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44">
        <v>1</v>
      </c>
      <c r="D270" s="44">
        <v>1</v>
      </c>
      <c r="E270" s="34">
        <f t="shared" si="23"/>
        <v>1.1947431302270011E-4</v>
      </c>
      <c r="F270" s="34">
        <f t="shared" si="24"/>
        <v>1.0576414595452142E-4</v>
      </c>
      <c r="G270" s="31">
        <f t="shared" si="25"/>
        <v>0</v>
      </c>
      <c r="H270" s="26">
        <f t="shared" si="26"/>
        <v>0</v>
      </c>
    </row>
    <row r="271" spans="2:8" s="17" customFormat="1" ht="15" x14ac:dyDescent="0.2">
      <c r="B271" s="4" t="s">
        <v>93</v>
      </c>
      <c r="C271" s="44">
        <v>0</v>
      </c>
      <c r="D271" s="44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44">
        <v>2</v>
      </c>
      <c r="D272" s="44">
        <v>7</v>
      </c>
      <c r="E272" s="34">
        <f t="shared" si="23"/>
        <v>2.3894862604540023E-4</v>
      </c>
      <c r="F272" s="34">
        <f t="shared" si="24"/>
        <v>7.4034902168164992E-4</v>
      </c>
      <c r="G272" s="31">
        <f t="shared" si="25"/>
        <v>2.5</v>
      </c>
      <c r="H272" s="26">
        <f t="shared" si="26"/>
        <v>5.9737156511350056E-4</v>
      </c>
    </row>
    <row r="273" spans="2:8" s="17" customFormat="1" ht="30" x14ac:dyDescent="0.2">
      <c r="B273" s="4" t="s">
        <v>91</v>
      </c>
      <c r="C273" s="44">
        <v>11</v>
      </c>
      <c r="D273" s="44">
        <v>11</v>
      </c>
      <c r="E273" s="34">
        <f t="shared" si="23"/>
        <v>1.3142174432497014E-3</v>
      </c>
      <c r="F273" s="34">
        <f t="shared" si="24"/>
        <v>1.1634056054997356E-3</v>
      </c>
      <c r="G273" s="31">
        <f t="shared" si="25"/>
        <v>0</v>
      </c>
      <c r="H273" s="26">
        <f t="shared" si="26"/>
        <v>0</v>
      </c>
    </row>
    <row r="274" spans="2:8" s="17" customFormat="1" ht="30" x14ac:dyDescent="0.2">
      <c r="B274" s="4" t="s">
        <v>338</v>
      </c>
      <c r="C274" s="44">
        <v>0</v>
      </c>
      <c r="D274" s="44">
        <v>1</v>
      </c>
      <c r="E274" s="34" t="str">
        <f t="shared" si="23"/>
        <v/>
      </c>
      <c r="F274" s="34">
        <f t="shared" si="24"/>
        <v>1.0576414595452142E-4</v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44">
        <v>0</v>
      </c>
      <c r="D275" s="44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44">
        <v>6</v>
      </c>
      <c r="D276" s="44">
        <v>3</v>
      </c>
      <c r="E276" s="34">
        <f t="shared" si="23"/>
        <v>7.1684587813620072E-4</v>
      </c>
      <c r="F276" s="34">
        <f t="shared" si="24"/>
        <v>3.1729243786356425E-4</v>
      </c>
      <c r="G276" s="31">
        <f t="shared" si="25"/>
        <v>-0.5</v>
      </c>
      <c r="H276" s="26">
        <f t="shared" si="26"/>
        <v>-3.5842293906810036E-4</v>
      </c>
    </row>
    <row r="277" spans="2:8" s="17" customFormat="1" ht="15" x14ac:dyDescent="0.2">
      <c r="B277" s="4" t="s">
        <v>340</v>
      </c>
      <c r="C277" s="44">
        <v>0</v>
      </c>
      <c r="D277" s="44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44">
        <v>0</v>
      </c>
      <c r="D278" s="44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44">
        <v>0</v>
      </c>
      <c r="D279" s="44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44">
        <v>1</v>
      </c>
      <c r="D280" s="44">
        <v>1</v>
      </c>
      <c r="E280" s="34">
        <f t="shared" si="23"/>
        <v>1.1947431302270011E-4</v>
      </c>
      <c r="F280" s="34">
        <f t="shared" si="24"/>
        <v>1.0576414595452142E-4</v>
      </c>
      <c r="G280" s="31">
        <f t="shared" si="25"/>
        <v>0</v>
      </c>
      <c r="H280" s="26">
        <f t="shared" si="26"/>
        <v>0</v>
      </c>
    </row>
    <row r="281" spans="2:8" s="17" customFormat="1" ht="30" x14ac:dyDescent="0.2">
      <c r="B281" s="4" t="s">
        <v>344</v>
      </c>
      <c r="C281" s="44">
        <v>3</v>
      </c>
      <c r="D281" s="44">
        <v>26</v>
      </c>
      <c r="E281" s="34">
        <f t="shared" ref="E281:E288" si="27">+IF(C281=0,"",C281/C$151)</f>
        <v>3.5842293906810036E-4</v>
      </c>
      <c r="F281" s="34">
        <f t="shared" ref="F281:F288" si="28">+IF(D281=0,"",D281/D$151)</f>
        <v>2.7498677948175568E-3</v>
      </c>
      <c r="G281" s="31">
        <f t="shared" ref="G281:G288" si="29">+IF(OR(AND(D281=0),(C281=0)),"0",((D281-C281)/C281))</f>
        <v>7.666666666666667</v>
      </c>
      <c r="H281" s="26">
        <f t="shared" ref="H281:H288" si="30">+IF(OR(AND(E281=""),(G281="")),"",E281*G281)</f>
        <v>2.747909199522103E-3</v>
      </c>
    </row>
    <row r="282" spans="2:8" s="17" customFormat="1" ht="30" x14ac:dyDescent="0.2">
      <c r="B282" s="4" t="s">
        <v>345</v>
      </c>
      <c r="C282" s="44">
        <v>1</v>
      </c>
      <c r="D282" s="44">
        <v>8</v>
      </c>
      <c r="E282" s="34">
        <f t="shared" si="27"/>
        <v>1.1947431302270011E-4</v>
      </c>
      <c r="F282" s="34">
        <f t="shared" si="28"/>
        <v>8.4611316763617134E-4</v>
      </c>
      <c r="G282" s="31">
        <f t="shared" si="29"/>
        <v>7</v>
      </c>
      <c r="H282" s="26">
        <f t="shared" si="30"/>
        <v>8.3632019115890076E-4</v>
      </c>
    </row>
    <row r="283" spans="2:8" s="17" customFormat="1" ht="30" x14ac:dyDescent="0.2">
      <c r="B283" s="4" t="s">
        <v>346</v>
      </c>
      <c r="C283" s="44">
        <v>3</v>
      </c>
      <c r="D283" s="44">
        <v>9</v>
      </c>
      <c r="E283" s="34">
        <f t="shared" si="27"/>
        <v>3.5842293906810036E-4</v>
      </c>
      <c r="F283" s="34">
        <f t="shared" si="28"/>
        <v>9.5187731359069275E-4</v>
      </c>
      <c r="G283" s="31">
        <f t="shared" si="29"/>
        <v>2</v>
      </c>
      <c r="H283" s="26">
        <f t="shared" si="30"/>
        <v>7.1684587813620072E-4</v>
      </c>
    </row>
    <row r="284" spans="2:8" s="17" customFormat="1" ht="30" x14ac:dyDescent="0.2">
      <c r="B284" s="4" t="s">
        <v>347</v>
      </c>
      <c r="C284" s="44">
        <v>0</v>
      </c>
      <c r="D284" s="44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44">
        <v>1</v>
      </c>
      <c r="D285" s="44">
        <v>0</v>
      </c>
      <c r="E285" s="34">
        <f t="shared" si="27"/>
        <v>1.1947431302270011E-4</v>
      </c>
      <c r="F285" s="34" t="str">
        <f t="shared" si="28"/>
        <v/>
      </c>
      <c r="G285" s="31" t="str">
        <f t="shared" si="29"/>
        <v>0</v>
      </c>
      <c r="H285" s="26">
        <f t="shared" si="30"/>
        <v>0</v>
      </c>
    </row>
    <row r="286" spans="2:8" s="17" customFormat="1" ht="30" x14ac:dyDescent="0.2">
      <c r="B286" s="4" t="s">
        <v>348</v>
      </c>
      <c r="C286" s="44">
        <v>1</v>
      </c>
      <c r="D286" s="44">
        <v>1</v>
      </c>
      <c r="E286" s="34">
        <f t="shared" si="27"/>
        <v>1.1947431302270011E-4</v>
      </c>
      <c r="F286" s="34">
        <f t="shared" si="28"/>
        <v>1.0576414595452142E-4</v>
      </c>
      <c r="G286" s="31">
        <f t="shared" si="29"/>
        <v>0</v>
      </c>
      <c r="H286" s="26">
        <f t="shared" si="30"/>
        <v>0</v>
      </c>
    </row>
    <row r="287" spans="2:8" s="17" customFormat="1" ht="30" x14ac:dyDescent="0.2">
      <c r="B287" s="4" t="s">
        <v>349</v>
      </c>
      <c r="C287" s="44">
        <v>0</v>
      </c>
      <c r="D287" s="44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44">
        <v>0</v>
      </c>
      <c r="D288" s="44">
        <v>1</v>
      </c>
      <c r="E288" s="34" t="str">
        <f t="shared" si="27"/>
        <v/>
      </c>
      <c r="F288" s="34">
        <f t="shared" si="28"/>
        <v>1.0576414595452142E-4</v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C289" s="36"/>
      <c r="D289" s="36"/>
      <c r="E289" s="37"/>
      <c r="F289" s="37"/>
      <c r="G289" s="38"/>
      <c r="H289" s="39"/>
    </row>
    <row r="290" spans="2:8" s="17" customFormat="1" ht="15" x14ac:dyDescent="0.2">
      <c r="B290" s="10"/>
      <c r="C290" s="36"/>
      <c r="D290" s="36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25142</v>
      </c>
      <c r="D294" s="21">
        <f>SUM(D295:D499)</f>
        <v>15206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-0.39519529074854826</v>
      </c>
      <c r="H294" s="22">
        <f>+IF(OR(AND(E294=""),(G294="")),"",E294*G294)</f>
        <v>-0.39519529074854826</v>
      </c>
    </row>
    <row r="295" spans="2:8" s="17" customFormat="1" ht="15" x14ac:dyDescent="0.2">
      <c r="B295" s="3" t="s">
        <v>100</v>
      </c>
      <c r="C295" s="44">
        <v>471</v>
      </c>
      <c r="D295" s="44">
        <v>324</v>
      </c>
      <c r="E295" s="34">
        <f>+IF(C295=0,"",C295/C$294)</f>
        <v>1.8733593190676953E-2</v>
      </c>
      <c r="F295" s="34">
        <f>+IF(D295=0,"",D295/D$294)</f>
        <v>2.1307378666315928E-2</v>
      </c>
      <c r="G295" s="31">
        <f>+IF(OR(AND(D295=0),(C295=0)),"0",((D295-C295)/C295))</f>
        <v>-0.31210191082802546</v>
      </c>
      <c r="H295" s="26">
        <f>+IF(OR(AND(E295=""),(G295="")),"",E295*G295)</f>
        <v>-5.8467902314851636E-3</v>
      </c>
    </row>
    <row r="296" spans="2:8" s="17" customFormat="1" ht="15" x14ac:dyDescent="0.2">
      <c r="B296" s="3" t="s">
        <v>113</v>
      </c>
      <c r="C296" s="44">
        <v>48</v>
      </c>
      <c r="D296" s="44">
        <v>87</v>
      </c>
      <c r="E296" s="34">
        <f t="shared" ref="E296:E359" si="31">+IF(C296=0,"",C296/C$294)</f>
        <v>1.9091559939543395E-3</v>
      </c>
      <c r="F296" s="34">
        <f t="shared" ref="F296:F359" si="32">+IF(D296=0,"",D296/D$294)</f>
        <v>5.7214257529922402E-3</v>
      </c>
      <c r="G296" s="31">
        <f t="shared" ref="G296:G359" si="33">+IF(OR(AND(D296=0),(C296=0)),"0",((D296-C296)/C296))</f>
        <v>0.8125</v>
      </c>
      <c r="H296" s="26">
        <f t="shared" ref="H296:H359" si="34">+IF(OR(AND(E296=""),(G296="")),"",E296*G296)</f>
        <v>1.5511892450879008E-3</v>
      </c>
    </row>
    <row r="297" spans="2:8" s="17" customFormat="1" ht="15" x14ac:dyDescent="0.2">
      <c r="B297" s="3" t="s">
        <v>104</v>
      </c>
      <c r="C297" s="44">
        <v>260</v>
      </c>
      <c r="D297" s="44">
        <v>56</v>
      </c>
      <c r="E297" s="34">
        <f t="shared" si="31"/>
        <v>1.0341261633919338E-2</v>
      </c>
      <c r="F297" s="34">
        <f t="shared" si="32"/>
        <v>3.6827568065237407E-3</v>
      </c>
      <c r="G297" s="31">
        <f t="shared" si="33"/>
        <v>-0.7846153846153846</v>
      </c>
      <c r="H297" s="26">
        <f t="shared" si="34"/>
        <v>-8.1139129743059424E-3</v>
      </c>
    </row>
    <row r="298" spans="2:8" s="17" customFormat="1" ht="15" x14ac:dyDescent="0.2">
      <c r="B298" s="3" t="s">
        <v>95</v>
      </c>
      <c r="C298" s="44">
        <v>1950</v>
      </c>
      <c r="D298" s="44">
        <v>76</v>
      </c>
      <c r="E298" s="34">
        <f t="shared" si="31"/>
        <v>7.7559462254395042E-2</v>
      </c>
      <c r="F298" s="34">
        <f t="shared" si="32"/>
        <v>4.9980270945679337E-3</v>
      </c>
      <c r="G298" s="31">
        <f t="shared" si="33"/>
        <v>-0.96102564102564103</v>
      </c>
      <c r="H298" s="26">
        <f t="shared" si="34"/>
        <v>-7.4536631930634006E-2</v>
      </c>
    </row>
    <row r="299" spans="2:8" s="17" customFormat="1" ht="15" x14ac:dyDescent="0.2">
      <c r="B299" s="3" t="s">
        <v>112</v>
      </c>
      <c r="C299" s="44">
        <v>0</v>
      </c>
      <c r="D299" s="44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44">
        <v>44</v>
      </c>
      <c r="D300" s="44">
        <v>1</v>
      </c>
      <c r="E300" s="34">
        <f t="shared" si="31"/>
        <v>1.7500596611248111E-3</v>
      </c>
      <c r="F300" s="34">
        <f t="shared" si="32"/>
        <v>6.5763514402209658E-5</v>
      </c>
      <c r="G300" s="31">
        <f t="shared" si="33"/>
        <v>-0.97727272727272729</v>
      </c>
      <c r="H300" s="26">
        <f t="shared" si="34"/>
        <v>-1.7102855779174292E-3</v>
      </c>
    </row>
    <row r="301" spans="2:8" s="17" customFormat="1" ht="15" x14ac:dyDescent="0.2">
      <c r="B301" s="3" t="s">
        <v>105</v>
      </c>
      <c r="C301" s="44">
        <v>542</v>
      </c>
      <c r="D301" s="44">
        <v>876</v>
      </c>
      <c r="E301" s="34">
        <f t="shared" si="31"/>
        <v>2.1557553098401083E-2</v>
      </c>
      <c r="F301" s="34">
        <f t="shared" si="32"/>
        <v>5.7608838616335659E-2</v>
      </c>
      <c r="G301" s="31">
        <f t="shared" si="33"/>
        <v>0.6162361623616236</v>
      </c>
      <c r="H301" s="26">
        <f t="shared" si="34"/>
        <v>1.3284543791265611E-2</v>
      </c>
    </row>
    <row r="302" spans="2:8" s="17" customFormat="1" ht="15" x14ac:dyDescent="0.2">
      <c r="B302" s="3" t="s">
        <v>109</v>
      </c>
      <c r="C302" s="44">
        <v>183</v>
      </c>
      <c r="D302" s="44">
        <v>41</v>
      </c>
      <c r="E302" s="34">
        <f t="shared" si="31"/>
        <v>7.278657226950919E-3</v>
      </c>
      <c r="F302" s="34">
        <f t="shared" si="32"/>
        <v>2.696304090490596E-3</v>
      </c>
      <c r="G302" s="31">
        <f t="shared" si="33"/>
        <v>-0.77595628415300544</v>
      </c>
      <c r="H302" s="26">
        <f t="shared" si="34"/>
        <v>-5.6479198154482536E-3</v>
      </c>
    </row>
    <row r="303" spans="2:8" s="17" customFormat="1" ht="30" x14ac:dyDescent="0.2">
      <c r="B303" s="3" t="s">
        <v>108</v>
      </c>
      <c r="C303" s="44">
        <v>215</v>
      </c>
      <c r="D303" s="44">
        <v>28</v>
      </c>
      <c r="E303" s="34">
        <f t="shared" si="31"/>
        <v>8.5514278895871456E-3</v>
      </c>
      <c r="F303" s="34">
        <f t="shared" si="32"/>
        <v>1.8413784032618704E-3</v>
      </c>
      <c r="G303" s="31">
        <f t="shared" si="33"/>
        <v>-0.86976744186046506</v>
      </c>
      <c r="H303" s="26">
        <f t="shared" si="34"/>
        <v>-7.4377535597804469E-3</v>
      </c>
    </row>
    <row r="304" spans="2:8" s="17" customFormat="1" ht="15" x14ac:dyDescent="0.2">
      <c r="B304" s="3" t="s">
        <v>107</v>
      </c>
      <c r="C304" s="44">
        <v>232</v>
      </c>
      <c r="D304" s="44">
        <v>90</v>
      </c>
      <c r="E304" s="34">
        <f t="shared" si="31"/>
        <v>9.2275873041126402E-3</v>
      </c>
      <c r="F304" s="34">
        <f t="shared" si="32"/>
        <v>5.9187162961988685E-3</v>
      </c>
      <c r="G304" s="31">
        <f t="shared" si="33"/>
        <v>-0.61206896551724133</v>
      </c>
      <c r="H304" s="26">
        <f t="shared" si="34"/>
        <v>-5.6479198154482536E-3</v>
      </c>
    </row>
    <row r="305" spans="2:8" s="17" customFormat="1" ht="15" x14ac:dyDescent="0.2">
      <c r="B305" s="3" t="s">
        <v>351</v>
      </c>
      <c r="C305" s="44">
        <v>38</v>
      </c>
      <c r="D305" s="44">
        <v>184</v>
      </c>
      <c r="E305" s="34">
        <f t="shared" si="31"/>
        <v>1.5114151618805186E-3</v>
      </c>
      <c r="F305" s="34">
        <f t="shared" si="32"/>
        <v>1.2100486650006577E-2</v>
      </c>
      <c r="G305" s="31">
        <f t="shared" si="33"/>
        <v>3.8421052631578947</v>
      </c>
      <c r="H305" s="26">
        <f t="shared" si="34"/>
        <v>5.8070161482777823E-3</v>
      </c>
    </row>
    <row r="306" spans="2:8" s="17" customFormat="1" ht="15" x14ac:dyDescent="0.2">
      <c r="B306" s="3" t="s">
        <v>528</v>
      </c>
      <c r="C306" s="44">
        <v>21</v>
      </c>
      <c r="D306" s="44">
        <v>0</v>
      </c>
      <c r="E306" s="34">
        <f t="shared" si="31"/>
        <v>8.3525574735502349E-4</v>
      </c>
      <c r="F306" s="34" t="str">
        <f t="shared" si="32"/>
        <v/>
      </c>
      <c r="G306" s="31" t="str">
        <f t="shared" si="33"/>
        <v>0</v>
      </c>
      <c r="H306" s="26">
        <f t="shared" si="34"/>
        <v>0</v>
      </c>
    </row>
    <row r="307" spans="2:8" s="17" customFormat="1" ht="15" x14ac:dyDescent="0.2">
      <c r="B307" s="3" t="s">
        <v>110</v>
      </c>
      <c r="C307" s="44">
        <v>1602</v>
      </c>
      <c r="D307" s="44">
        <v>998</v>
      </c>
      <c r="E307" s="34">
        <f t="shared" si="31"/>
        <v>6.3718081298226079E-2</v>
      </c>
      <c r="F307" s="34">
        <f t="shared" si="32"/>
        <v>6.563198737340524E-2</v>
      </c>
      <c r="G307" s="31">
        <f t="shared" si="33"/>
        <v>-0.37702871410736577</v>
      </c>
      <c r="H307" s="26">
        <f t="shared" si="34"/>
        <v>-2.402354625725877E-2</v>
      </c>
    </row>
    <row r="308" spans="2:8" s="17" customFormat="1" ht="15" x14ac:dyDescent="0.2">
      <c r="B308" s="3" t="s">
        <v>99</v>
      </c>
      <c r="C308" s="44">
        <v>204</v>
      </c>
      <c r="D308" s="44">
        <v>337</v>
      </c>
      <c r="E308" s="34">
        <f t="shared" si="31"/>
        <v>8.1139129743059424E-3</v>
      </c>
      <c r="F308" s="34">
        <f t="shared" si="32"/>
        <v>2.2162304353544653E-2</v>
      </c>
      <c r="G308" s="31">
        <f t="shared" si="33"/>
        <v>0.65196078431372551</v>
      </c>
      <c r="H308" s="26">
        <f t="shared" si="34"/>
        <v>5.2899530665818156E-3</v>
      </c>
    </row>
    <row r="309" spans="2:8" s="17" customFormat="1" ht="15" x14ac:dyDescent="0.2">
      <c r="B309" s="3" t="s">
        <v>96</v>
      </c>
      <c r="C309" s="44">
        <v>1</v>
      </c>
      <c r="D309" s="44">
        <v>0</v>
      </c>
      <c r="E309" s="34">
        <f t="shared" si="31"/>
        <v>3.9774083207382068E-5</v>
      </c>
      <c r="F309" s="34" t="str">
        <f t="shared" si="32"/>
        <v/>
      </c>
      <c r="G309" s="31" t="str">
        <f t="shared" si="33"/>
        <v>0</v>
      </c>
      <c r="H309" s="26">
        <f t="shared" si="34"/>
        <v>0</v>
      </c>
    </row>
    <row r="310" spans="2:8" s="17" customFormat="1" ht="15" x14ac:dyDescent="0.2">
      <c r="B310" s="3" t="s">
        <v>106</v>
      </c>
      <c r="C310" s="44">
        <v>785</v>
      </c>
      <c r="D310" s="44">
        <v>146</v>
      </c>
      <c r="E310" s="34">
        <f t="shared" si="31"/>
        <v>3.1222655317794924E-2</v>
      </c>
      <c r="F310" s="34">
        <f t="shared" si="32"/>
        <v>9.6014731027226092E-3</v>
      </c>
      <c r="G310" s="31">
        <f t="shared" si="33"/>
        <v>-0.81401273885350323</v>
      </c>
      <c r="H310" s="26">
        <f t="shared" si="34"/>
        <v>-2.5415639169517144E-2</v>
      </c>
    </row>
    <row r="311" spans="2:8" s="17" customFormat="1" ht="15" x14ac:dyDescent="0.2">
      <c r="B311" s="3" t="s">
        <v>102</v>
      </c>
      <c r="C311" s="44">
        <v>273</v>
      </c>
      <c r="D311" s="44">
        <v>651</v>
      </c>
      <c r="E311" s="34">
        <f t="shared" si="31"/>
        <v>1.0858324715615306E-2</v>
      </c>
      <c r="F311" s="34">
        <f t="shared" si="32"/>
        <v>4.2812047875838484E-2</v>
      </c>
      <c r="G311" s="31">
        <f t="shared" si="33"/>
        <v>1.3846153846153846</v>
      </c>
      <c r="H311" s="26">
        <f t="shared" si="34"/>
        <v>1.5034603452390423E-2</v>
      </c>
    </row>
    <row r="312" spans="2:8" s="17" customFormat="1" ht="15" x14ac:dyDescent="0.2">
      <c r="B312" s="3" t="s">
        <v>97</v>
      </c>
      <c r="C312" s="44">
        <v>61</v>
      </c>
      <c r="D312" s="44">
        <v>3</v>
      </c>
      <c r="E312" s="34">
        <f t="shared" si="31"/>
        <v>2.4262190756503062E-3</v>
      </c>
      <c r="F312" s="34">
        <f t="shared" si="32"/>
        <v>1.9729054320662896E-4</v>
      </c>
      <c r="G312" s="31">
        <f t="shared" si="33"/>
        <v>-0.95081967213114749</v>
      </c>
      <c r="H312" s="26">
        <f t="shared" si="34"/>
        <v>-2.3068968260281601E-3</v>
      </c>
    </row>
    <row r="313" spans="2:8" s="17" customFormat="1" ht="15" x14ac:dyDescent="0.2">
      <c r="B313" s="3" t="s">
        <v>352</v>
      </c>
      <c r="C313" s="44">
        <v>24</v>
      </c>
      <c r="D313" s="44">
        <v>2</v>
      </c>
      <c r="E313" s="34">
        <f t="shared" si="31"/>
        <v>9.5457799697716973E-4</v>
      </c>
      <c r="F313" s="34">
        <f t="shared" si="32"/>
        <v>1.3152702880441932E-4</v>
      </c>
      <c r="G313" s="31">
        <f t="shared" si="33"/>
        <v>-0.91666666666666663</v>
      </c>
      <c r="H313" s="26">
        <f t="shared" si="34"/>
        <v>-8.7502983056240557E-4</v>
      </c>
    </row>
    <row r="314" spans="2:8" s="17" customFormat="1" ht="15" x14ac:dyDescent="0.2">
      <c r="B314" s="3" t="s">
        <v>353</v>
      </c>
      <c r="C314" s="44">
        <v>1297</v>
      </c>
      <c r="D314" s="44">
        <v>1124</v>
      </c>
      <c r="E314" s="34">
        <f t="shared" si="31"/>
        <v>5.1586985919974543E-2</v>
      </c>
      <c r="F314" s="34">
        <f t="shared" si="32"/>
        <v>7.3918190188083654E-2</v>
      </c>
      <c r="G314" s="31">
        <f t="shared" si="33"/>
        <v>-0.13338473400154202</v>
      </c>
      <c r="H314" s="26">
        <f t="shared" si="34"/>
        <v>-6.880916394877098E-3</v>
      </c>
    </row>
    <row r="315" spans="2:8" s="17" customFormat="1" ht="15" x14ac:dyDescent="0.2">
      <c r="B315" s="3" t="s">
        <v>354</v>
      </c>
      <c r="C315" s="44">
        <v>1186</v>
      </c>
      <c r="D315" s="44">
        <v>6</v>
      </c>
      <c r="E315" s="34">
        <f t="shared" si="31"/>
        <v>4.7172062683955136E-2</v>
      </c>
      <c r="F315" s="34">
        <f t="shared" si="32"/>
        <v>3.9458108641325792E-4</v>
      </c>
      <c r="G315" s="31">
        <f t="shared" si="33"/>
        <v>-0.99494097807757165</v>
      </c>
      <c r="H315" s="26">
        <f t="shared" si="34"/>
        <v>-4.6933418184710841E-2</v>
      </c>
    </row>
    <row r="316" spans="2:8" s="17" customFormat="1" ht="15" x14ac:dyDescent="0.2">
      <c r="B316" s="3" t="s">
        <v>101</v>
      </c>
      <c r="C316" s="44">
        <v>7</v>
      </c>
      <c r="D316" s="44">
        <v>1</v>
      </c>
      <c r="E316" s="34">
        <f t="shared" si="31"/>
        <v>2.7841858245167451E-4</v>
      </c>
      <c r="F316" s="34">
        <f t="shared" si="32"/>
        <v>6.5763514402209658E-5</v>
      </c>
      <c r="G316" s="31">
        <f t="shared" si="33"/>
        <v>-0.8571428571428571</v>
      </c>
      <c r="H316" s="26">
        <f t="shared" si="34"/>
        <v>-2.3864449924429243E-4</v>
      </c>
    </row>
    <row r="317" spans="2:8" s="17" customFormat="1" ht="15" x14ac:dyDescent="0.2">
      <c r="B317" s="3" t="s">
        <v>103</v>
      </c>
      <c r="C317" s="44">
        <v>282</v>
      </c>
      <c r="D317" s="44">
        <v>69</v>
      </c>
      <c r="E317" s="34">
        <f t="shared" si="31"/>
        <v>1.1216291464481744E-2</v>
      </c>
      <c r="F317" s="34">
        <f t="shared" si="32"/>
        <v>4.5376824937524663E-3</v>
      </c>
      <c r="G317" s="31">
        <f t="shared" si="33"/>
        <v>-0.75531914893617025</v>
      </c>
      <c r="H317" s="26">
        <f t="shared" si="34"/>
        <v>-8.4718797231723812E-3</v>
      </c>
    </row>
    <row r="318" spans="2:8" s="17" customFormat="1" ht="15" x14ac:dyDescent="0.2">
      <c r="B318" s="3" t="s">
        <v>355</v>
      </c>
      <c r="C318" s="44">
        <v>2132</v>
      </c>
      <c r="D318" s="44">
        <v>558</v>
      </c>
      <c r="E318" s="34">
        <f t="shared" si="31"/>
        <v>8.4798345398138575E-2</v>
      </c>
      <c r="F318" s="34">
        <f t="shared" si="32"/>
        <v>3.6696041036432987E-2</v>
      </c>
      <c r="G318" s="31">
        <f t="shared" si="33"/>
        <v>-0.73827392120075042</v>
      </c>
      <c r="H318" s="26">
        <f t="shared" si="34"/>
        <v>-6.2604406968419374E-2</v>
      </c>
    </row>
    <row r="319" spans="2:8" s="17" customFormat="1" ht="15" x14ac:dyDescent="0.2">
      <c r="B319" s="3" t="s">
        <v>115</v>
      </c>
      <c r="C319" s="44">
        <v>62</v>
      </c>
      <c r="D319" s="44">
        <v>107</v>
      </c>
      <c r="E319" s="34">
        <f t="shared" si="31"/>
        <v>2.4659931588576884E-3</v>
      </c>
      <c r="F319" s="34">
        <f t="shared" si="32"/>
        <v>7.0366960410364332E-3</v>
      </c>
      <c r="G319" s="31">
        <f t="shared" si="33"/>
        <v>0.72580645161290325</v>
      </c>
      <c r="H319" s="26">
        <f t="shared" si="34"/>
        <v>1.7898337443321933E-3</v>
      </c>
    </row>
    <row r="320" spans="2:8" s="17" customFormat="1" ht="15" x14ac:dyDescent="0.2">
      <c r="B320" s="3" t="s">
        <v>114</v>
      </c>
      <c r="C320" s="44">
        <v>1</v>
      </c>
      <c r="D320" s="44">
        <v>2</v>
      </c>
      <c r="E320" s="34">
        <f t="shared" si="31"/>
        <v>3.9774083207382068E-5</v>
      </c>
      <c r="F320" s="34">
        <f t="shared" si="32"/>
        <v>1.3152702880441932E-4</v>
      </c>
      <c r="G320" s="31">
        <f t="shared" si="33"/>
        <v>1</v>
      </c>
      <c r="H320" s="26">
        <f t="shared" si="34"/>
        <v>3.9774083207382068E-5</v>
      </c>
    </row>
    <row r="321" spans="2:8" s="17" customFormat="1" ht="15" x14ac:dyDescent="0.2">
      <c r="B321" s="3" t="s">
        <v>98</v>
      </c>
      <c r="C321" s="44">
        <v>7</v>
      </c>
      <c r="D321" s="44">
        <v>10</v>
      </c>
      <c r="E321" s="34">
        <f t="shared" si="31"/>
        <v>2.7841858245167451E-4</v>
      </c>
      <c r="F321" s="34">
        <f t="shared" si="32"/>
        <v>6.576351440220965E-4</v>
      </c>
      <c r="G321" s="31">
        <f t="shared" si="33"/>
        <v>0.42857142857142855</v>
      </c>
      <c r="H321" s="26">
        <f t="shared" si="34"/>
        <v>1.1932224962214622E-4</v>
      </c>
    </row>
    <row r="322" spans="2:8" s="17" customFormat="1" ht="15" x14ac:dyDescent="0.2">
      <c r="B322" s="3" t="s">
        <v>356</v>
      </c>
      <c r="C322" s="44">
        <v>0</v>
      </c>
      <c r="D322" s="44">
        <v>1</v>
      </c>
      <c r="E322" s="34" t="str">
        <f t="shared" si="31"/>
        <v/>
      </c>
      <c r="F322" s="34">
        <f t="shared" si="32"/>
        <v>6.5763514402209658E-5</v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44">
        <v>40</v>
      </c>
      <c r="D323" s="44">
        <v>13</v>
      </c>
      <c r="E323" s="34">
        <f t="shared" si="31"/>
        <v>1.5909633282952828E-3</v>
      </c>
      <c r="F323" s="34">
        <f t="shared" si="32"/>
        <v>8.5492568722872551E-4</v>
      </c>
      <c r="G323" s="31">
        <f t="shared" si="33"/>
        <v>-0.67500000000000004</v>
      </c>
      <c r="H323" s="26">
        <f t="shared" si="34"/>
        <v>-1.0739002465993159E-3</v>
      </c>
    </row>
    <row r="324" spans="2:8" s="17" customFormat="1" ht="15" x14ac:dyDescent="0.2">
      <c r="B324" s="3" t="s">
        <v>473</v>
      </c>
      <c r="C324" s="44">
        <v>69</v>
      </c>
      <c r="D324" s="44">
        <v>9</v>
      </c>
      <c r="E324" s="34">
        <f t="shared" si="31"/>
        <v>2.7444117413093628E-3</v>
      </c>
      <c r="F324" s="34">
        <f t="shared" si="32"/>
        <v>5.9187162961988693E-4</v>
      </c>
      <c r="G324" s="31">
        <f t="shared" si="33"/>
        <v>-0.86956521739130432</v>
      </c>
      <c r="H324" s="26">
        <f t="shared" si="34"/>
        <v>-2.386444992442924E-3</v>
      </c>
    </row>
    <row r="325" spans="2:8" s="17" customFormat="1" ht="15" x14ac:dyDescent="0.2">
      <c r="B325" s="3" t="s">
        <v>474</v>
      </c>
      <c r="C325" s="44">
        <v>3</v>
      </c>
      <c r="D325" s="44">
        <v>2</v>
      </c>
      <c r="E325" s="34">
        <f t="shared" si="31"/>
        <v>1.1932224962214622E-4</v>
      </c>
      <c r="F325" s="34">
        <f t="shared" si="32"/>
        <v>1.3152702880441932E-4</v>
      </c>
      <c r="G325" s="31">
        <f t="shared" si="33"/>
        <v>-0.33333333333333331</v>
      </c>
      <c r="H325" s="26">
        <f t="shared" si="34"/>
        <v>-3.9774083207382068E-5</v>
      </c>
    </row>
    <row r="326" spans="2:8" s="17" customFormat="1" ht="15" x14ac:dyDescent="0.2">
      <c r="B326" s="3" t="s">
        <v>357</v>
      </c>
      <c r="C326" s="44">
        <v>156</v>
      </c>
      <c r="D326" s="44">
        <v>440</v>
      </c>
      <c r="E326" s="34">
        <f t="shared" si="31"/>
        <v>6.2047569803516025E-3</v>
      </c>
      <c r="F326" s="34">
        <f t="shared" si="32"/>
        <v>2.8935946336972249E-2</v>
      </c>
      <c r="G326" s="31">
        <f t="shared" si="33"/>
        <v>1.8205128205128205</v>
      </c>
      <c r="H326" s="26">
        <f t="shared" si="34"/>
        <v>1.1295839630896507E-2</v>
      </c>
    </row>
    <row r="327" spans="2:8" s="17" customFormat="1" ht="15" x14ac:dyDescent="0.2">
      <c r="B327" s="3" t="s">
        <v>358</v>
      </c>
      <c r="C327" s="44">
        <v>130</v>
      </c>
      <c r="D327" s="44">
        <v>49</v>
      </c>
      <c r="E327" s="34">
        <f t="shared" si="31"/>
        <v>5.170630816959669E-3</v>
      </c>
      <c r="F327" s="34">
        <f t="shared" si="32"/>
        <v>3.2224122057082729E-3</v>
      </c>
      <c r="G327" s="31">
        <f t="shared" si="33"/>
        <v>-0.62307692307692308</v>
      </c>
      <c r="H327" s="26">
        <f t="shared" si="34"/>
        <v>-3.2217007397979478E-3</v>
      </c>
    </row>
    <row r="328" spans="2:8" s="17" customFormat="1" ht="15" x14ac:dyDescent="0.2">
      <c r="B328" s="3" t="s">
        <v>116</v>
      </c>
      <c r="C328" s="44">
        <v>27</v>
      </c>
      <c r="D328" s="44">
        <v>35</v>
      </c>
      <c r="E328" s="34">
        <f t="shared" si="31"/>
        <v>1.0739002465993159E-3</v>
      </c>
      <c r="F328" s="34">
        <f t="shared" si="32"/>
        <v>2.3017230040773377E-3</v>
      </c>
      <c r="G328" s="31">
        <f t="shared" si="33"/>
        <v>0.29629629629629628</v>
      </c>
      <c r="H328" s="26">
        <f t="shared" si="34"/>
        <v>3.1819266565905654E-4</v>
      </c>
    </row>
    <row r="329" spans="2:8" s="17" customFormat="1" ht="15" x14ac:dyDescent="0.2">
      <c r="B329" s="3" t="s">
        <v>359</v>
      </c>
      <c r="C329" s="44">
        <v>19</v>
      </c>
      <c r="D329" s="44">
        <v>13</v>
      </c>
      <c r="E329" s="34">
        <f t="shared" si="31"/>
        <v>7.5570758094025932E-4</v>
      </c>
      <c r="F329" s="34">
        <f t="shared" si="32"/>
        <v>8.5492568722872551E-4</v>
      </c>
      <c r="G329" s="31">
        <f t="shared" si="33"/>
        <v>-0.31578947368421051</v>
      </c>
      <c r="H329" s="26">
        <f t="shared" si="34"/>
        <v>-2.3864449924429241E-4</v>
      </c>
    </row>
    <row r="330" spans="2:8" s="17" customFormat="1" ht="15" x14ac:dyDescent="0.2">
      <c r="B330" s="3" t="s">
        <v>360</v>
      </c>
      <c r="C330" s="44">
        <v>50</v>
      </c>
      <c r="D330" s="44">
        <v>145</v>
      </c>
      <c r="E330" s="34">
        <f t="shared" si="31"/>
        <v>1.9887041603691034E-3</v>
      </c>
      <c r="F330" s="34">
        <f t="shared" si="32"/>
        <v>9.5357095883203992E-3</v>
      </c>
      <c r="G330" s="31">
        <f t="shared" si="33"/>
        <v>1.9</v>
      </c>
      <c r="H330" s="26">
        <f t="shared" si="34"/>
        <v>3.7785379047012963E-3</v>
      </c>
    </row>
    <row r="331" spans="2:8" s="17" customFormat="1" ht="15" x14ac:dyDescent="0.2">
      <c r="B331" s="3" t="s">
        <v>117</v>
      </c>
      <c r="C331" s="44">
        <v>6</v>
      </c>
      <c r="D331" s="44">
        <v>23</v>
      </c>
      <c r="E331" s="34">
        <f t="shared" si="31"/>
        <v>2.3864449924429243E-4</v>
      </c>
      <c r="F331" s="34">
        <f t="shared" si="32"/>
        <v>1.5125608312508221E-3</v>
      </c>
      <c r="G331" s="31">
        <f t="shared" si="33"/>
        <v>2.8333333333333335</v>
      </c>
      <c r="H331" s="26">
        <f t="shared" si="34"/>
        <v>6.7615941452549527E-4</v>
      </c>
    </row>
    <row r="332" spans="2:8" s="17" customFormat="1" ht="15" x14ac:dyDescent="0.2">
      <c r="B332" s="3" t="s">
        <v>361</v>
      </c>
      <c r="C332" s="44">
        <v>3963</v>
      </c>
      <c r="D332" s="44">
        <v>1942</v>
      </c>
      <c r="E332" s="34">
        <f t="shared" si="31"/>
        <v>0.15762469175085514</v>
      </c>
      <c r="F332" s="34">
        <f t="shared" si="32"/>
        <v>0.12771274496909116</v>
      </c>
      <c r="G332" s="31">
        <f t="shared" si="33"/>
        <v>-0.5099671965682564</v>
      </c>
      <c r="H332" s="26">
        <f t="shared" si="34"/>
        <v>-8.0383422162119161E-2</v>
      </c>
    </row>
    <row r="333" spans="2:8" s="17" customFormat="1" ht="15" x14ac:dyDescent="0.2">
      <c r="B333" s="3" t="s">
        <v>130</v>
      </c>
      <c r="C333" s="44">
        <v>780</v>
      </c>
      <c r="D333" s="44">
        <v>243</v>
      </c>
      <c r="E333" s="34">
        <f t="shared" si="31"/>
        <v>3.1023784901758014E-2</v>
      </c>
      <c r="F333" s="34">
        <f t="shared" si="32"/>
        <v>1.5980533999736948E-2</v>
      </c>
      <c r="G333" s="31">
        <f t="shared" si="33"/>
        <v>-0.68846153846153846</v>
      </c>
      <c r="H333" s="26">
        <f t="shared" si="34"/>
        <v>-2.1358682682364172E-2</v>
      </c>
    </row>
    <row r="334" spans="2:8" s="17" customFormat="1" ht="15" x14ac:dyDescent="0.2">
      <c r="B334" s="3" t="s">
        <v>119</v>
      </c>
      <c r="C334" s="44">
        <v>1755</v>
      </c>
      <c r="D334" s="44">
        <v>969</v>
      </c>
      <c r="E334" s="34">
        <f t="shared" si="31"/>
        <v>6.9803516028955528E-2</v>
      </c>
      <c r="F334" s="34">
        <f t="shared" si="32"/>
        <v>6.3724845455741155E-2</v>
      </c>
      <c r="G334" s="31">
        <f t="shared" si="33"/>
        <v>-0.44786324786324788</v>
      </c>
      <c r="H334" s="26">
        <f t="shared" si="34"/>
        <v>-3.1262429401002309E-2</v>
      </c>
    </row>
    <row r="335" spans="2:8" s="17" customFormat="1" ht="15" x14ac:dyDescent="0.2">
      <c r="B335" s="3" t="s">
        <v>128</v>
      </c>
      <c r="C335" s="44">
        <v>3034</v>
      </c>
      <c r="D335" s="44">
        <v>169</v>
      </c>
      <c r="E335" s="34">
        <f t="shared" si="31"/>
        <v>0.1206745684511972</v>
      </c>
      <c r="F335" s="34">
        <f t="shared" si="32"/>
        <v>1.1114033933973432E-2</v>
      </c>
      <c r="G335" s="31">
        <f t="shared" si="33"/>
        <v>-0.94429795649307846</v>
      </c>
      <c r="H335" s="26">
        <f t="shared" si="34"/>
        <v>-0.11395274838914964</v>
      </c>
    </row>
    <row r="336" spans="2:8" s="17" customFormat="1" ht="15" x14ac:dyDescent="0.2">
      <c r="B336" s="3" t="s">
        <v>132</v>
      </c>
      <c r="C336" s="44">
        <v>4</v>
      </c>
      <c r="D336" s="44">
        <v>2</v>
      </c>
      <c r="E336" s="34">
        <f t="shared" si="31"/>
        <v>1.5909633282952827E-4</v>
      </c>
      <c r="F336" s="34">
        <f t="shared" si="32"/>
        <v>1.3152702880441932E-4</v>
      </c>
      <c r="G336" s="31">
        <f t="shared" si="33"/>
        <v>-0.5</v>
      </c>
      <c r="H336" s="26">
        <f t="shared" si="34"/>
        <v>-7.9548166414764135E-5</v>
      </c>
    </row>
    <row r="337" spans="2:8" s="17" customFormat="1" ht="15" x14ac:dyDescent="0.2">
      <c r="B337" s="3" t="s">
        <v>133</v>
      </c>
      <c r="C337" s="44">
        <v>14</v>
      </c>
      <c r="D337" s="44">
        <v>12</v>
      </c>
      <c r="E337" s="34">
        <f t="shared" si="31"/>
        <v>5.5683716490334903E-4</v>
      </c>
      <c r="F337" s="34">
        <f t="shared" si="32"/>
        <v>7.8916217282651584E-4</v>
      </c>
      <c r="G337" s="31">
        <f t="shared" si="33"/>
        <v>-0.14285714285714285</v>
      </c>
      <c r="H337" s="26">
        <f t="shared" si="34"/>
        <v>-7.9548166414764149E-5</v>
      </c>
    </row>
    <row r="338" spans="2:8" s="17" customFormat="1" ht="30" x14ac:dyDescent="0.2">
      <c r="B338" s="3" t="s">
        <v>362</v>
      </c>
      <c r="C338" s="44">
        <v>29</v>
      </c>
      <c r="D338" s="44">
        <v>94</v>
      </c>
      <c r="E338" s="34">
        <f t="shared" si="31"/>
        <v>1.15344841301408E-3</v>
      </c>
      <c r="F338" s="34">
        <f t="shared" si="32"/>
        <v>6.1817703538077076E-3</v>
      </c>
      <c r="G338" s="31">
        <f t="shared" si="33"/>
        <v>2.2413793103448274</v>
      </c>
      <c r="H338" s="26">
        <f t="shared" si="34"/>
        <v>2.5853154084798345E-3</v>
      </c>
    </row>
    <row r="339" spans="2:8" s="17" customFormat="1" ht="15" x14ac:dyDescent="0.2">
      <c r="B339" s="3" t="s">
        <v>363</v>
      </c>
      <c r="C339" s="44">
        <v>25</v>
      </c>
      <c r="D339" s="44">
        <v>28</v>
      </c>
      <c r="E339" s="34">
        <f t="shared" si="31"/>
        <v>9.943520801845517E-4</v>
      </c>
      <c r="F339" s="34">
        <f t="shared" si="32"/>
        <v>1.8413784032618704E-3</v>
      </c>
      <c r="G339" s="31">
        <f t="shared" si="33"/>
        <v>0.12</v>
      </c>
      <c r="H339" s="26">
        <f t="shared" si="34"/>
        <v>1.193222496221462E-4</v>
      </c>
    </row>
    <row r="340" spans="2:8" s="17" customFormat="1" ht="15" x14ac:dyDescent="0.2">
      <c r="B340" s="3" t="s">
        <v>364</v>
      </c>
      <c r="C340" s="44">
        <v>8</v>
      </c>
      <c r="D340" s="44">
        <v>22</v>
      </c>
      <c r="E340" s="34">
        <f t="shared" si="31"/>
        <v>3.1819266565905654E-4</v>
      </c>
      <c r="F340" s="34">
        <f t="shared" si="32"/>
        <v>1.4467973168486123E-3</v>
      </c>
      <c r="G340" s="31">
        <f t="shared" si="33"/>
        <v>1.75</v>
      </c>
      <c r="H340" s="26">
        <f t="shared" si="34"/>
        <v>5.5683716490334892E-4</v>
      </c>
    </row>
    <row r="341" spans="2:8" s="17" customFormat="1" ht="15" x14ac:dyDescent="0.2">
      <c r="B341" s="3" t="s">
        <v>118</v>
      </c>
      <c r="C341" s="44">
        <v>52</v>
      </c>
      <c r="D341" s="44">
        <v>138</v>
      </c>
      <c r="E341" s="34">
        <f t="shared" si="31"/>
        <v>2.0682523267838678E-3</v>
      </c>
      <c r="F341" s="34">
        <f t="shared" si="32"/>
        <v>9.0753649875049327E-3</v>
      </c>
      <c r="G341" s="31">
        <f t="shared" si="33"/>
        <v>1.6538461538461537</v>
      </c>
      <c r="H341" s="26">
        <f t="shared" si="34"/>
        <v>3.4205711558348579E-3</v>
      </c>
    </row>
    <row r="342" spans="2:8" s="17" customFormat="1" ht="15" x14ac:dyDescent="0.2">
      <c r="B342" s="3" t="s">
        <v>365</v>
      </c>
      <c r="C342" s="44">
        <v>1</v>
      </c>
      <c r="D342" s="44">
        <v>1</v>
      </c>
      <c r="E342" s="34">
        <f t="shared" si="31"/>
        <v>3.9774083207382068E-5</v>
      </c>
      <c r="F342" s="34">
        <f t="shared" si="32"/>
        <v>6.5763514402209658E-5</v>
      </c>
      <c r="G342" s="31">
        <f t="shared" si="33"/>
        <v>0</v>
      </c>
      <c r="H342" s="26">
        <f t="shared" si="34"/>
        <v>0</v>
      </c>
    </row>
    <row r="343" spans="2:8" s="17" customFormat="1" ht="30" x14ac:dyDescent="0.2">
      <c r="B343" s="3" t="s">
        <v>129</v>
      </c>
      <c r="C343" s="44">
        <v>19</v>
      </c>
      <c r="D343" s="44">
        <v>8</v>
      </c>
      <c r="E343" s="34">
        <f t="shared" si="31"/>
        <v>7.5570758094025932E-4</v>
      </c>
      <c r="F343" s="34">
        <f t="shared" si="32"/>
        <v>5.2610811521767726E-4</v>
      </c>
      <c r="G343" s="31">
        <f t="shared" si="33"/>
        <v>-0.57894736842105265</v>
      </c>
      <c r="H343" s="26">
        <f t="shared" si="34"/>
        <v>-4.3751491528120278E-4</v>
      </c>
    </row>
    <row r="344" spans="2:8" s="17" customFormat="1" ht="15" x14ac:dyDescent="0.2">
      <c r="B344" s="3" t="s">
        <v>131</v>
      </c>
      <c r="C344" s="44">
        <v>37</v>
      </c>
      <c r="D344" s="44">
        <v>193</v>
      </c>
      <c r="E344" s="34">
        <f t="shared" si="31"/>
        <v>1.4716410786731367E-3</v>
      </c>
      <c r="F344" s="34">
        <f t="shared" si="32"/>
        <v>1.2692358279626463E-2</v>
      </c>
      <c r="G344" s="31">
        <f t="shared" si="33"/>
        <v>4.2162162162162158</v>
      </c>
      <c r="H344" s="26">
        <f t="shared" si="34"/>
        <v>6.2047569803516025E-3</v>
      </c>
    </row>
    <row r="345" spans="2:8" s="17" customFormat="1" ht="15" x14ac:dyDescent="0.2">
      <c r="B345" s="3" t="s">
        <v>366</v>
      </c>
      <c r="C345" s="44">
        <v>233</v>
      </c>
      <c r="D345" s="44">
        <v>146</v>
      </c>
      <c r="E345" s="34">
        <f t="shared" si="31"/>
        <v>9.2673613873200215E-3</v>
      </c>
      <c r="F345" s="34">
        <f t="shared" si="32"/>
        <v>9.6014731027226092E-3</v>
      </c>
      <c r="G345" s="31">
        <f t="shared" si="33"/>
        <v>-0.37339055793991416</v>
      </c>
      <c r="H345" s="26">
        <f t="shared" si="34"/>
        <v>-3.4603452390422396E-3</v>
      </c>
    </row>
    <row r="346" spans="2:8" s="17" customFormat="1" ht="15" x14ac:dyDescent="0.2">
      <c r="B346" s="3" t="s">
        <v>122</v>
      </c>
      <c r="C346" s="44">
        <v>21</v>
      </c>
      <c r="D346" s="44">
        <v>25</v>
      </c>
      <c r="E346" s="34">
        <f t="shared" si="31"/>
        <v>8.3525574735502349E-4</v>
      </c>
      <c r="F346" s="34">
        <f t="shared" si="32"/>
        <v>1.6440878600552415E-3</v>
      </c>
      <c r="G346" s="31">
        <f t="shared" si="33"/>
        <v>0.19047619047619047</v>
      </c>
      <c r="H346" s="26">
        <f t="shared" si="34"/>
        <v>1.5909633282952827E-4</v>
      </c>
    </row>
    <row r="347" spans="2:8" s="17" customFormat="1" ht="15" x14ac:dyDescent="0.2">
      <c r="B347" s="3" t="s">
        <v>121</v>
      </c>
      <c r="C347" s="44">
        <v>36</v>
      </c>
      <c r="D347" s="44">
        <v>54</v>
      </c>
      <c r="E347" s="34">
        <f t="shared" si="31"/>
        <v>1.4318669954657545E-3</v>
      </c>
      <c r="F347" s="34">
        <f t="shared" si="32"/>
        <v>3.5512297777193212E-3</v>
      </c>
      <c r="G347" s="31">
        <f t="shared" si="33"/>
        <v>0.5</v>
      </c>
      <c r="H347" s="26">
        <f t="shared" si="34"/>
        <v>7.1593349773287724E-4</v>
      </c>
    </row>
    <row r="348" spans="2:8" s="17" customFormat="1" ht="15" x14ac:dyDescent="0.2">
      <c r="B348" s="3" t="s">
        <v>367</v>
      </c>
      <c r="C348" s="44">
        <v>1</v>
      </c>
      <c r="D348" s="44">
        <v>1</v>
      </c>
      <c r="E348" s="34">
        <f t="shared" si="31"/>
        <v>3.9774083207382068E-5</v>
      </c>
      <c r="F348" s="34">
        <f t="shared" si="32"/>
        <v>6.5763514402209658E-5</v>
      </c>
      <c r="G348" s="31">
        <f t="shared" si="33"/>
        <v>0</v>
      </c>
      <c r="H348" s="26">
        <f t="shared" si="34"/>
        <v>0</v>
      </c>
    </row>
    <row r="349" spans="2:8" s="17" customFormat="1" ht="15" x14ac:dyDescent="0.2">
      <c r="B349" s="3" t="s">
        <v>368</v>
      </c>
      <c r="C349" s="44">
        <v>0</v>
      </c>
      <c r="D349" s="44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44">
        <v>53</v>
      </c>
      <c r="D350" s="44">
        <v>56</v>
      </c>
      <c r="E350" s="34">
        <f t="shared" si="31"/>
        <v>2.1080264099912495E-3</v>
      </c>
      <c r="F350" s="34">
        <f t="shared" si="32"/>
        <v>3.6827568065237407E-3</v>
      </c>
      <c r="G350" s="31">
        <f t="shared" si="33"/>
        <v>5.6603773584905662E-2</v>
      </c>
      <c r="H350" s="26">
        <f t="shared" si="34"/>
        <v>1.193222496221462E-4</v>
      </c>
    </row>
    <row r="351" spans="2:8" s="17" customFormat="1" ht="15" x14ac:dyDescent="0.2">
      <c r="B351" s="3" t="s">
        <v>120</v>
      </c>
      <c r="C351" s="44">
        <v>4</v>
      </c>
      <c r="D351" s="44">
        <v>8</v>
      </c>
      <c r="E351" s="34">
        <f t="shared" si="31"/>
        <v>1.5909633282952827E-4</v>
      </c>
      <c r="F351" s="34">
        <f t="shared" si="32"/>
        <v>5.2610811521767726E-4</v>
      </c>
      <c r="G351" s="31">
        <f t="shared" si="33"/>
        <v>1</v>
      </c>
      <c r="H351" s="26">
        <f t="shared" si="34"/>
        <v>1.5909633282952827E-4</v>
      </c>
    </row>
    <row r="352" spans="2:8" s="17" customFormat="1" ht="15" x14ac:dyDescent="0.2">
      <c r="B352" s="3" t="s">
        <v>370</v>
      </c>
      <c r="C352" s="44">
        <v>0</v>
      </c>
      <c r="D352" s="44">
        <v>2</v>
      </c>
      <c r="E352" s="34" t="str">
        <f t="shared" si="31"/>
        <v/>
      </c>
      <c r="F352" s="34">
        <f t="shared" si="32"/>
        <v>1.3152702880441932E-4</v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44">
        <v>5</v>
      </c>
      <c r="D353" s="44">
        <v>23</v>
      </c>
      <c r="E353" s="34">
        <f t="shared" si="31"/>
        <v>1.9887041603691035E-4</v>
      </c>
      <c r="F353" s="34">
        <f t="shared" si="32"/>
        <v>1.5125608312508221E-3</v>
      </c>
      <c r="G353" s="31">
        <f t="shared" si="33"/>
        <v>3.6</v>
      </c>
      <c r="H353" s="26">
        <f t="shared" si="34"/>
        <v>7.1593349773287724E-4</v>
      </c>
    </row>
    <row r="354" spans="2:8" s="17" customFormat="1" ht="15" x14ac:dyDescent="0.2">
      <c r="B354" s="3" t="s">
        <v>124</v>
      </c>
      <c r="C354" s="44">
        <v>130</v>
      </c>
      <c r="D354" s="44">
        <v>318</v>
      </c>
      <c r="E354" s="34">
        <f t="shared" si="31"/>
        <v>5.170630816959669E-3</v>
      </c>
      <c r="F354" s="34">
        <f t="shared" si="32"/>
        <v>2.0912797579902671E-2</v>
      </c>
      <c r="G354" s="31">
        <f t="shared" si="33"/>
        <v>1.4461538461538461</v>
      </c>
      <c r="H354" s="26">
        <f t="shared" si="34"/>
        <v>7.4775276429878291E-3</v>
      </c>
    </row>
    <row r="355" spans="2:8" s="17" customFormat="1" ht="15" x14ac:dyDescent="0.2">
      <c r="B355" s="3" t="s">
        <v>126</v>
      </c>
      <c r="C355" s="44">
        <v>2</v>
      </c>
      <c r="D355" s="44">
        <v>0</v>
      </c>
      <c r="E355" s="34">
        <f t="shared" si="31"/>
        <v>7.9548166414764135E-5</v>
      </c>
      <c r="F355" s="34" t="str">
        <f t="shared" si="32"/>
        <v/>
      </c>
      <c r="G355" s="31" t="str">
        <f t="shared" si="33"/>
        <v>0</v>
      </c>
      <c r="H355" s="26">
        <f t="shared" si="34"/>
        <v>0</v>
      </c>
    </row>
    <row r="356" spans="2:8" s="17" customFormat="1" ht="15" x14ac:dyDescent="0.2">
      <c r="B356" s="3" t="s">
        <v>371</v>
      </c>
      <c r="C356" s="44">
        <v>21</v>
      </c>
      <c r="D356" s="44">
        <v>12</v>
      </c>
      <c r="E356" s="34">
        <f t="shared" si="31"/>
        <v>8.3525574735502349E-4</v>
      </c>
      <c r="F356" s="34">
        <f t="shared" si="32"/>
        <v>7.8916217282651584E-4</v>
      </c>
      <c r="G356" s="31">
        <f t="shared" si="33"/>
        <v>-0.42857142857142855</v>
      </c>
      <c r="H356" s="26">
        <f t="shared" si="34"/>
        <v>-3.5796674886643862E-4</v>
      </c>
    </row>
    <row r="357" spans="2:8" s="17" customFormat="1" ht="15" x14ac:dyDescent="0.2">
      <c r="B357" s="3" t="s">
        <v>372</v>
      </c>
      <c r="C357" s="44">
        <v>73</v>
      </c>
      <c r="D357" s="44">
        <v>151</v>
      </c>
      <c r="E357" s="34">
        <f t="shared" si="31"/>
        <v>2.9035080741388912E-3</v>
      </c>
      <c r="F357" s="34">
        <f t="shared" si="32"/>
        <v>9.9302906747336574E-3</v>
      </c>
      <c r="G357" s="31">
        <f t="shared" si="33"/>
        <v>1.0684931506849316</v>
      </c>
      <c r="H357" s="26">
        <f t="shared" si="34"/>
        <v>3.1023784901758017E-3</v>
      </c>
    </row>
    <row r="358" spans="2:8" s="17" customFormat="1" ht="15" x14ac:dyDescent="0.2">
      <c r="B358" s="3" t="s">
        <v>127</v>
      </c>
      <c r="C358" s="44">
        <v>161</v>
      </c>
      <c r="D358" s="44">
        <v>339</v>
      </c>
      <c r="E358" s="34">
        <f t="shared" si="31"/>
        <v>6.4036273963885134E-3</v>
      </c>
      <c r="F358" s="34">
        <f t="shared" si="32"/>
        <v>2.2293831382349073E-2</v>
      </c>
      <c r="G358" s="31">
        <f t="shared" si="33"/>
        <v>1.1055900621118013</v>
      </c>
      <c r="H358" s="26">
        <f t="shared" si="34"/>
        <v>7.0797868109140089E-3</v>
      </c>
    </row>
    <row r="359" spans="2:8" s="17" customFormat="1" ht="15" x14ac:dyDescent="0.2">
      <c r="B359" s="3" t="s">
        <v>123</v>
      </c>
      <c r="C359" s="44">
        <v>45</v>
      </c>
      <c r="D359" s="44">
        <v>41</v>
      </c>
      <c r="E359" s="34">
        <f t="shared" si="31"/>
        <v>1.7898337443321931E-3</v>
      </c>
      <c r="F359" s="34">
        <f t="shared" si="32"/>
        <v>2.696304090490596E-3</v>
      </c>
      <c r="G359" s="31">
        <f t="shared" si="33"/>
        <v>-8.8888888888888892E-2</v>
      </c>
      <c r="H359" s="26">
        <f t="shared" si="34"/>
        <v>-1.5909633282952827E-4</v>
      </c>
    </row>
    <row r="360" spans="2:8" s="17" customFormat="1" ht="15" x14ac:dyDescent="0.2">
      <c r="B360" s="3" t="s">
        <v>373</v>
      </c>
      <c r="C360" s="44">
        <v>0</v>
      </c>
      <c r="D360" s="44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44">
        <v>4</v>
      </c>
      <c r="D361" s="44">
        <v>0</v>
      </c>
      <c r="E361" s="34">
        <f t="shared" si="35"/>
        <v>1.5909633282952827E-4</v>
      </c>
      <c r="F361" s="34" t="str">
        <f t="shared" si="36"/>
        <v/>
      </c>
      <c r="G361" s="31" t="str">
        <f t="shared" si="37"/>
        <v>0</v>
      </c>
      <c r="H361" s="26">
        <f t="shared" si="38"/>
        <v>0</v>
      </c>
    </row>
    <row r="362" spans="2:8" s="17" customFormat="1" ht="30" x14ac:dyDescent="0.2">
      <c r="B362" s="3" t="s">
        <v>375</v>
      </c>
      <c r="C362" s="44">
        <v>0</v>
      </c>
      <c r="D362" s="44">
        <v>9</v>
      </c>
      <c r="E362" s="34" t="str">
        <f t="shared" si="35"/>
        <v/>
      </c>
      <c r="F362" s="34">
        <f t="shared" si="36"/>
        <v>5.9187162961988693E-4</v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44">
        <v>106</v>
      </c>
      <c r="D363" s="44">
        <v>33</v>
      </c>
      <c r="E363" s="34">
        <f t="shared" si="35"/>
        <v>4.2160528199824991E-3</v>
      </c>
      <c r="F363" s="34">
        <f t="shared" si="36"/>
        <v>2.1701959752729186E-3</v>
      </c>
      <c r="G363" s="31">
        <f t="shared" si="37"/>
        <v>-0.68867924528301883</v>
      </c>
      <c r="H363" s="26">
        <f t="shared" si="38"/>
        <v>-2.9035080741388907E-3</v>
      </c>
    </row>
    <row r="364" spans="2:8" s="17" customFormat="1" ht="15" x14ac:dyDescent="0.2">
      <c r="B364" s="3" t="s">
        <v>377</v>
      </c>
      <c r="C364" s="44">
        <v>2</v>
      </c>
      <c r="D364" s="44">
        <v>9</v>
      </c>
      <c r="E364" s="34">
        <f t="shared" si="35"/>
        <v>7.9548166414764135E-5</v>
      </c>
      <c r="F364" s="34">
        <f t="shared" si="36"/>
        <v>5.9187162961988693E-4</v>
      </c>
      <c r="G364" s="31">
        <f t="shared" si="37"/>
        <v>3.5</v>
      </c>
      <c r="H364" s="26">
        <f t="shared" si="38"/>
        <v>2.7841858245167446E-4</v>
      </c>
    </row>
    <row r="365" spans="2:8" s="17" customFormat="1" ht="30" x14ac:dyDescent="0.2">
      <c r="B365" s="3" t="s">
        <v>378</v>
      </c>
      <c r="C365" s="44">
        <v>9</v>
      </c>
      <c r="D365" s="44">
        <v>2</v>
      </c>
      <c r="E365" s="34">
        <f t="shared" si="35"/>
        <v>3.5796674886643862E-4</v>
      </c>
      <c r="F365" s="34">
        <f t="shared" si="36"/>
        <v>1.3152702880441932E-4</v>
      </c>
      <c r="G365" s="31">
        <f t="shared" si="37"/>
        <v>-0.77777777777777779</v>
      </c>
      <c r="H365" s="26">
        <f t="shared" si="38"/>
        <v>-2.7841858245167451E-4</v>
      </c>
    </row>
    <row r="366" spans="2:8" s="17" customFormat="1" ht="30" x14ac:dyDescent="0.2">
      <c r="B366" s="3" t="s">
        <v>475</v>
      </c>
      <c r="C366" s="44">
        <v>0</v>
      </c>
      <c r="D366" s="44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44">
        <v>29</v>
      </c>
      <c r="D367" s="44">
        <v>2</v>
      </c>
      <c r="E367" s="34">
        <f t="shared" si="35"/>
        <v>1.15344841301408E-3</v>
      </c>
      <c r="F367" s="34">
        <f t="shared" si="36"/>
        <v>1.3152702880441932E-4</v>
      </c>
      <c r="G367" s="31">
        <f t="shared" si="37"/>
        <v>-0.93103448275862066</v>
      </c>
      <c r="H367" s="26">
        <f t="shared" si="38"/>
        <v>-1.0739002465993159E-3</v>
      </c>
    </row>
    <row r="368" spans="2:8" s="17" customFormat="1" ht="15" x14ac:dyDescent="0.2">
      <c r="B368" s="3" t="s">
        <v>380</v>
      </c>
      <c r="C368" s="44">
        <v>3</v>
      </c>
      <c r="D368" s="44">
        <v>6</v>
      </c>
      <c r="E368" s="34">
        <f t="shared" si="35"/>
        <v>1.1932224962214622E-4</v>
      </c>
      <c r="F368" s="34">
        <f t="shared" si="36"/>
        <v>3.9458108641325792E-4</v>
      </c>
      <c r="G368" s="31">
        <f t="shared" si="37"/>
        <v>1</v>
      </c>
      <c r="H368" s="26">
        <f t="shared" si="38"/>
        <v>1.1932224962214622E-4</v>
      </c>
    </row>
    <row r="369" spans="2:8" s="17" customFormat="1" ht="15" x14ac:dyDescent="0.2">
      <c r="B369" s="3" t="s">
        <v>381</v>
      </c>
      <c r="C369" s="44">
        <v>177</v>
      </c>
      <c r="D369" s="44">
        <v>91</v>
      </c>
      <c r="E369" s="34">
        <f t="shared" si="35"/>
        <v>7.0400127277066267E-3</v>
      </c>
      <c r="F369" s="34">
        <f t="shared" si="36"/>
        <v>5.9844798106010785E-3</v>
      </c>
      <c r="G369" s="31">
        <f t="shared" si="37"/>
        <v>-0.48587570621468928</v>
      </c>
      <c r="H369" s="26">
        <f t="shared" si="38"/>
        <v>-3.4205711558348583E-3</v>
      </c>
    </row>
    <row r="370" spans="2:8" s="17" customFormat="1" ht="15" x14ac:dyDescent="0.2">
      <c r="B370" s="3" t="s">
        <v>135</v>
      </c>
      <c r="C370" s="44">
        <v>18</v>
      </c>
      <c r="D370" s="44">
        <v>132</v>
      </c>
      <c r="E370" s="34">
        <f t="shared" si="35"/>
        <v>7.1593349773287724E-4</v>
      </c>
      <c r="F370" s="34">
        <f t="shared" si="36"/>
        <v>8.6807839010916744E-3</v>
      </c>
      <c r="G370" s="31">
        <f t="shared" si="37"/>
        <v>6.333333333333333</v>
      </c>
      <c r="H370" s="26">
        <f t="shared" si="38"/>
        <v>4.5342454856415557E-3</v>
      </c>
    </row>
    <row r="371" spans="2:8" s="17" customFormat="1" ht="15" x14ac:dyDescent="0.2">
      <c r="B371" s="3" t="s">
        <v>136</v>
      </c>
      <c r="C371" s="44">
        <v>4</v>
      </c>
      <c r="D371" s="44">
        <v>3</v>
      </c>
      <c r="E371" s="34">
        <f t="shared" si="35"/>
        <v>1.5909633282952827E-4</v>
      </c>
      <c r="F371" s="34">
        <f t="shared" si="36"/>
        <v>1.9729054320662896E-4</v>
      </c>
      <c r="G371" s="31">
        <f t="shared" si="37"/>
        <v>-0.25</v>
      </c>
      <c r="H371" s="26">
        <f t="shared" si="38"/>
        <v>-3.9774083207382068E-5</v>
      </c>
    </row>
    <row r="372" spans="2:8" s="17" customFormat="1" ht="15" x14ac:dyDescent="0.2">
      <c r="B372" s="3" t="s">
        <v>137</v>
      </c>
      <c r="C372" s="44">
        <v>27</v>
      </c>
      <c r="D372" s="44">
        <v>116</v>
      </c>
      <c r="E372" s="34">
        <f t="shared" si="35"/>
        <v>1.0739002465993159E-3</v>
      </c>
      <c r="F372" s="34">
        <f t="shared" si="36"/>
        <v>7.6285676706563197E-3</v>
      </c>
      <c r="G372" s="31">
        <f t="shared" si="37"/>
        <v>3.2962962962962963</v>
      </c>
      <c r="H372" s="26">
        <f t="shared" si="38"/>
        <v>3.539893405457004E-3</v>
      </c>
    </row>
    <row r="373" spans="2:8" s="17" customFormat="1" ht="15" x14ac:dyDescent="0.2">
      <c r="B373" s="3" t="s">
        <v>382</v>
      </c>
      <c r="C373" s="44">
        <v>0</v>
      </c>
      <c r="D373" s="44">
        <v>1</v>
      </c>
      <c r="E373" s="34" t="str">
        <f t="shared" si="35"/>
        <v/>
      </c>
      <c r="F373" s="34">
        <f t="shared" si="36"/>
        <v>6.5763514402209658E-5</v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44">
        <v>1</v>
      </c>
      <c r="D374" s="44">
        <v>1</v>
      </c>
      <c r="E374" s="34">
        <f t="shared" si="35"/>
        <v>3.9774083207382068E-5</v>
      </c>
      <c r="F374" s="34">
        <f t="shared" si="36"/>
        <v>6.5763514402209658E-5</v>
      </c>
      <c r="G374" s="31">
        <f t="shared" si="37"/>
        <v>0</v>
      </c>
      <c r="H374" s="26">
        <f t="shared" si="38"/>
        <v>0</v>
      </c>
    </row>
    <row r="375" spans="2:8" s="17" customFormat="1" ht="15" x14ac:dyDescent="0.2">
      <c r="B375" s="3" t="s">
        <v>383</v>
      </c>
      <c r="C375" s="44">
        <v>11</v>
      </c>
      <c r="D375" s="44">
        <v>13</v>
      </c>
      <c r="E375" s="34">
        <f t="shared" si="35"/>
        <v>4.3751491528120278E-4</v>
      </c>
      <c r="F375" s="34">
        <f t="shared" si="36"/>
        <v>8.5492568722872551E-4</v>
      </c>
      <c r="G375" s="31">
        <f t="shared" si="37"/>
        <v>0.18181818181818182</v>
      </c>
      <c r="H375" s="26">
        <f t="shared" si="38"/>
        <v>7.9548166414764149E-5</v>
      </c>
    </row>
    <row r="376" spans="2:8" s="17" customFormat="1" ht="15" x14ac:dyDescent="0.2">
      <c r="B376" s="3" t="s">
        <v>141</v>
      </c>
      <c r="C376" s="44">
        <v>5</v>
      </c>
      <c r="D376" s="44">
        <v>1</v>
      </c>
      <c r="E376" s="34">
        <f t="shared" si="35"/>
        <v>1.9887041603691035E-4</v>
      </c>
      <c r="F376" s="34">
        <f t="shared" si="36"/>
        <v>6.5763514402209658E-5</v>
      </c>
      <c r="G376" s="31">
        <f t="shared" si="37"/>
        <v>-0.8</v>
      </c>
      <c r="H376" s="26">
        <f t="shared" si="38"/>
        <v>-1.590963328295283E-4</v>
      </c>
    </row>
    <row r="377" spans="2:8" s="17" customFormat="1" ht="15" x14ac:dyDescent="0.2">
      <c r="B377" s="3" t="s">
        <v>150</v>
      </c>
      <c r="C377" s="44">
        <v>23</v>
      </c>
      <c r="D377" s="44">
        <v>70</v>
      </c>
      <c r="E377" s="34">
        <f t="shared" si="35"/>
        <v>9.1480391376978765E-4</v>
      </c>
      <c r="F377" s="34">
        <f t="shared" si="36"/>
        <v>4.6034460081546755E-3</v>
      </c>
      <c r="G377" s="31">
        <f t="shared" si="37"/>
        <v>2.0434782608695654</v>
      </c>
      <c r="H377" s="26">
        <f t="shared" si="38"/>
        <v>1.8693819107469575E-3</v>
      </c>
    </row>
    <row r="378" spans="2:8" s="17" customFormat="1" ht="15" x14ac:dyDescent="0.2">
      <c r="B378" s="3" t="s">
        <v>149</v>
      </c>
      <c r="C378" s="44">
        <v>14</v>
      </c>
      <c r="D378" s="44">
        <v>61</v>
      </c>
      <c r="E378" s="34">
        <f t="shared" si="35"/>
        <v>5.5683716490334903E-4</v>
      </c>
      <c r="F378" s="34">
        <f t="shared" si="36"/>
        <v>4.011574378534789E-3</v>
      </c>
      <c r="G378" s="31">
        <f t="shared" si="37"/>
        <v>3.3571428571428572</v>
      </c>
      <c r="H378" s="26">
        <f t="shared" si="38"/>
        <v>1.8693819107469575E-3</v>
      </c>
    </row>
    <row r="379" spans="2:8" s="17" customFormat="1" ht="15" x14ac:dyDescent="0.2">
      <c r="B379" s="3" t="s">
        <v>384</v>
      </c>
      <c r="C379" s="44">
        <v>10</v>
      </c>
      <c r="D379" s="44">
        <v>25</v>
      </c>
      <c r="E379" s="34">
        <f t="shared" si="35"/>
        <v>3.977408320738207E-4</v>
      </c>
      <c r="F379" s="34">
        <f t="shared" si="36"/>
        <v>1.6440878600552415E-3</v>
      </c>
      <c r="G379" s="31">
        <f t="shared" si="37"/>
        <v>1.5</v>
      </c>
      <c r="H379" s="26">
        <f t="shared" si="38"/>
        <v>5.9661124811073111E-4</v>
      </c>
    </row>
    <row r="380" spans="2:8" s="17" customFormat="1" ht="30" x14ac:dyDescent="0.2">
      <c r="B380" s="3" t="s">
        <v>385</v>
      </c>
      <c r="C380" s="44">
        <v>10</v>
      </c>
      <c r="D380" s="44">
        <v>16</v>
      </c>
      <c r="E380" s="34">
        <f t="shared" si="35"/>
        <v>3.977408320738207E-4</v>
      </c>
      <c r="F380" s="34">
        <f t="shared" si="36"/>
        <v>1.0522162304353545E-3</v>
      </c>
      <c r="G380" s="31">
        <f t="shared" si="37"/>
        <v>0.6</v>
      </c>
      <c r="H380" s="26">
        <f t="shared" si="38"/>
        <v>2.3864449924429241E-4</v>
      </c>
    </row>
    <row r="381" spans="2:8" s="17" customFormat="1" ht="30" x14ac:dyDescent="0.2">
      <c r="B381" s="3" t="s">
        <v>386</v>
      </c>
      <c r="C381" s="44">
        <v>2</v>
      </c>
      <c r="D381" s="44">
        <v>1</v>
      </c>
      <c r="E381" s="34">
        <f t="shared" si="35"/>
        <v>7.9548166414764135E-5</v>
      </c>
      <c r="F381" s="34">
        <f t="shared" si="36"/>
        <v>6.5763514402209658E-5</v>
      </c>
      <c r="G381" s="31">
        <f t="shared" si="37"/>
        <v>-0.5</v>
      </c>
      <c r="H381" s="26">
        <f t="shared" si="38"/>
        <v>-3.9774083207382068E-5</v>
      </c>
    </row>
    <row r="382" spans="2:8" s="17" customFormat="1" ht="30" x14ac:dyDescent="0.2">
      <c r="B382" s="3" t="s">
        <v>387</v>
      </c>
      <c r="C382" s="44">
        <v>0</v>
      </c>
      <c r="D382" s="44">
        <v>2</v>
      </c>
      <c r="E382" s="34" t="str">
        <f t="shared" si="35"/>
        <v/>
      </c>
      <c r="F382" s="34">
        <f t="shared" si="36"/>
        <v>1.3152702880441932E-4</v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44">
        <v>5</v>
      </c>
      <c r="D383" s="44">
        <v>7</v>
      </c>
      <c r="E383" s="34">
        <f t="shared" si="35"/>
        <v>1.9887041603691035E-4</v>
      </c>
      <c r="F383" s="34">
        <f t="shared" si="36"/>
        <v>4.6034460081546759E-4</v>
      </c>
      <c r="G383" s="31">
        <f t="shared" si="37"/>
        <v>0.4</v>
      </c>
      <c r="H383" s="26">
        <f t="shared" si="38"/>
        <v>7.9548166414764149E-5</v>
      </c>
    </row>
    <row r="384" spans="2:8" s="17" customFormat="1" ht="15" x14ac:dyDescent="0.2">
      <c r="B384" s="3" t="s">
        <v>388</v>
      </c>
      <c r="C384" s="44">
        <v>5</v>
      </c>
      <c r="D384" s="44">
        <v>1</v>
      </c>
      <c r="E384" s="34">
        <f t="shared" si="35"/>
        <v>1.9887041603691035E-4</v>
      </c>
      <c r="F384" s="34">
        <f t="shared" si="36"/>
        <v>6.5763514402209658E-5</v>
      </c>
      <c r="G384" s="31">
        <f t="shared" si="37"/>
        <v>-0.8</v>
      </c>
      <c r="H384" s="26">
        <f t="shared" si="38"/>
        <v>-1.590963328295283E-4</v>
      </c>
    </row>
    <row r="385" spans="2:8" s="17" customFormat="1" ht="15" x14ac:dyDescent="0.2">
      <c r="B385" s="3" t="s">
        <v>146</v>
      </c>
      <c r="C385" s="44">
        <v>12</v>
      </c>
      <c r="D385" s="44">
        <v>8</v>
      </c>
      <c r="E385" s="34">
        <f t="shared" si="35"/>
        <v>4.7728899848858487E-4</v>
      </c>
      <c r="F385" s="34">
        <f t="shared" si="36"/>
        <v>5.2610811521767726E-4</v>
      </c>
      <c r="G385" s="31">
        <f t="shared" si="37"/>
        <v>-0.33333333333333331</v>
      </c>
      <c r="H385" s="26">
        <f t="shared" si="38"/>
        <v>-1.5909633282952827E-4</v>
      </c>
    </row>
    <row r="386" spans="2:8" s="17" customFormat="1" ht="15" x14ac:dyDescent="0.2">
      <c r="B386" s="3" t="s">
        <v>529</v>
      </c>
      <c r="C386" s="44">
        <v>2</v>
      </c>
      <c r="D386" s="44">
        <v>0</v>
      </c>
      <c r="E386" s="34">
        <f t="shared" si="35"/>
        <v>7.9548166414764135E-5</v>
      </c>
      <c r="F386" s="34" t="str">
        <f t="shared" si="36"/>
        <v/>
      </c>
      <c r="G386" s="31" t="str">
        <f t="shared" si="37"/>
        <v>0</v>
      </c>
      <c r="H386" s="26">
        <f t="shared" si="38"/>
        <v>0</v>
      </c>
    </row>
    <row r="387" spans="2:8" s="17" customFormat="1" ht="15" x14ac:dyDescent="0.2">
      <c r="B387" s="3" t="s">
        <v>144</v>
      </c>
      <c r="C387" s="44">
        <v>27</v>
      </c>
      <c r="D387" s="44">
        <v>46</v>
      </c>
      <c r="E387" s="34">
        <f t="shared" si="35"/>
        <v>1.0739002465993159E-3</v>
      </c>
      <c r="F387" s="34">
        <f t="shared" si="36"/>
        <v>3.0251216625016442E-3</v>
      </c>
      <c r="G387" s="31">
        <f t="shared" si="37"/>
        <v>0.70370370370370372</v>
      </c>
      <c r="H387" s="26">
        <f t="shared" si="38"/>
        <v>7.5570758094025932E-4</v>
      </c>
    </row>
    <row r="388" spans="2:8" s="17" customFormat="1" ht="15" x14ac:dyDescent="0.2">
      <c r="B388" s="3" t="s">
        <v>389</v>
      </c>
      <c r="C388" s="44">
        <v>7</v>
      </c>
      <c r="D388" s="44">
        <v>18</v>
      </c>
      <c r="E388" s="34">
        <f t="shared" si="35"/>
        <v>2.7841858245167451E-4</v>
      </c>
      <c r="F388" s="34">
        <f t="shared" si="36"/>
        <v>1.1837432592397739E-3</v>
      </c>
      <c r="G388" s="31">
        <f t="shared" si="37"/>
        <v>1.5714285714285714</v>
      </c>
      <c r="H388" s="26">
        <f t="shared" si="38"/>
        <v>4.3751491528120278E-4</v>
      </c>
    </row>
    <row r="389" spans="2:8" s="17" customFormat="1" ht="15" x14ac:dyDescent="0.2">
      <c r="B389" s="3" t="s">
        <v>143</v>
      </c>
      <c r="C389" s="44">
        <v>8</v>
      </c>
      <c r="D389" s="44">
        <v>17</v>
      </c>
      <c r="E389" s="34">
        <f t="shared" si="35"/>
        <v>3.1819266565905654E-4</v>
      </c>
      <c r="F389" s="34">
        <f t="shared" si="36"/>
        <v>1.1179797448375641E-3</v>
      </c>
      <c r="G389" s="31">
        <f t="shared" si="37"/>
        <v>1.125</v>
      </c>
      <c r="H389" s="26">
        <f t="shared" si="38"/>
        <v>3.5796674886643862E-4</v>
      </c>
    </row>
    <row r="390" spans="2:8" s="17" customFormat="1" ht="15" x14ac:dyDescent="0.2">
      <c r="B390" s="3" t="s">
        <v>476</v>
      </c>
      <c r="C390" s="44">
        <v>0</v>
      </c>
      <c r="D390" s="44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44">
        <v>30</v>
      </c>
      <c r="D391" s="44">
        <v>8</v>
      </c>
      <c r="E391" s="34">
        <f t="shared" si="35"/>
        <v>1.193222496221462E-3</v>
      </c>
      <c r="F391" s="34">
        <f t="shared" si="36"/>
        <v>5.2610811521767726E-4</v>
      </c>
      <c r="G391" s="31">
        <f t="shared" si="37"/>
        <v>-0.73333333333333328</v>
      </c>
      <c r="H391" s="26">
        <f t="shared" si="38"/>
        <v>-8.7502983056240535E-4</v>
      </c>
    </row>
    <row r="392" spans="2:8" s="17" customFormat="1" ht="15" x14ac:dyDescent="0.2">
      <c r="B392" s="3" t="s">
        <v>140</v>
      </c>
      <c r="C392" s="44">
        <v>8</v>
      </c>
      <c r="D392" s="44">
        <v>7</v>
      </c>
      <c r="E392" s="34">
        <f t="shared" si="35"/>
        <v>3.1819266565905654E-4</v>
      </c>
      <c r="F392" s="34">
        <f t="shared" si="36"/>
        <v>4.6034460081546759E-4</v>
      </c>
      <c r="G392" s="31">
        <f t="shared" si="37"/>
        <v>-0.125</v>
      </c>
      <c r="H392" s="26">
        <f t="shared" si="38"/>
        <v>-3.9774083207382068E-5</v>
      </c>
    </row>
    <row r="393" spans="2:8" s="17" customFormat="1" ht="15" x14ac:dyDescent="0.2">
      <c r="B393" s="3" t="s">
        <v>390</v>
      </c>
      <c r="C393" s="44">
        <v>73</v>
      </c>
      <c r="D393" s="44">
        <v>138</v>
      </c>
      <c r="E393" s="34">
        <f t="shared" si="35"/>
        <v>2.9035080741388912E-3</v>
      </c>
      <c r="F393" s="34">
        <f t="shared" si="36"/>
        <v>9.0753649875049327E-3</v>
      </c>
      <c r="G393" s="31">
        <f t="shared" si="37"/>
        <v>0.8904109589041096</v>
      </c>
      <c r="H393" s="26">
        <f t="shared" si="38"/>
        <v>2.5853154084798345E-3</v>
      </c>
    </row>
    <row r="394" spans="2:8" s="17" customFormat="1" ht="15" x14ac:dyDescent="0.2">
      <c r="B394" s="3" t="s">
        <v>391</v>
      </c>
      <c r="C394" s="44">
        <v>0</v>
      </c>
      <c r="D394" s="44">
        <v>1</v>
      </c>
      <c r="E394" s="34" t="str">
        <f t="shared" si="35"/>
        <v/>
      </c>
      <c r="F394" s="34">
        <f t="shared" si="36"/>
        <v>6.5763514402209658E-5</v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44">
        <v>4</v>
      </c>
      <c r="D395" s="44">
        <v>1</v>
      </c>
      <c r="E395" s="34">
        <f t="shared" si="35"/>
        <v>1.5909633282952827E-4</v>
      </c>
      <c r="F395" s="34">
        <f t="shared" si="36"/>
        <v>6.5763514402209658E-5</v>
      </c>
      <c r="G395" s="31">
        <f t="shared" si="37"/>
        <v>-0.75</v>
      </c>
      <c r="H395" s="26">
        <f t="shared" si="38"/>
        <v>-1.193222496221462E-4</v>
      </c>
    </row>
    <row r="396" spans="2:8" s="17" customFormat="1" ht="15" x14ac:dyDescent="0.2">
      <c r="B396" s="3" t="s">
        <v>151</v>
      </c>
      <c r="C396" s="44">
        <v>2</v>
      </c>
      <c r="D396" s="44">
        <v>0</v>
      </c>
      <c r="E396" s="34">
        <f t="shared" si="35"/>
        <v>7.9548166414764135E-5</v>
      </c>
      <c r="F396" s="34" t="str">
        <f t="shared" si="36"/>
        <v/>
      </c>
      <c r="G396" s="31" t="str">
        <f t="shared" si="37"/>
        <v>0</v>
      </c>
      <c r="H396" s="26">
        <f t="shared" si="38"/>
        <v>0</v>
      </c>
    </row>
    <row r="397" spans="2:8" s="17" customFormat="1" ht="15" x14ac:dyDescent="0.2">
      <c r="B397" s="3" t="s">
        <v>138</v>
      </c>
      <c r="C397" s="44">
        <v>0</v>
      </c>
      <c r="D397" s="44">
        <v>5</v>
      </c>
      <c r="E397" s="34" t="str">
        <f t="shared" si="35"/>
        <v/>
      </c>
      <c r="F397" s="34">
        <f t="shared" si="36"/>
        <v>3.2881757201104825E-4</v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44">
        <v>13</v>
      </c>
      <c r="D398" s="44">
        <v>10</v>
      </c>
      <c r="E398" s="34">
        <f t="shared" si="35"/>
        <v>5.1706308169596695E-4</v>
      </c>
      <c r="F398" s="34">
        <f t="shared" si="36"/>
        <v>6.576351440220965E-4</v>
      </c>
      <c r="G398" s="31">
        <f t="shared" si="37"/>
        <v>-0.23076923076923078</v>
      </c>
      <c r="H398" s="26">
        <f t="shared" si="38"/>
        <v>-1.1932224962214623E-4</v>
      </c>
    </row>
    <row r="399" spans="2:8" s="17" customFormat="1" ht="15" x14ac:dyDescent="0.2">
      <c r="B399" s="3" t="s">
        <v>148</v>
      </c>
      <c r="C399" s="44">
        <v>0</v>
      </c>
      <c r="D399" s="44">
        <v>2</v>
      </c>
      <c r="E399" s="34" t="str">
        <f t="shared" si="35"/>
        <v/>
      </c>
      <c r="F399" s="34">
        <f t="shared" si="36"/>
        <v>1.3152702880441932E-4</v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44">
        <v>2</v>
      </c>
      <c r="D400" s="44">
        <v>0</v>
      </c>
      <c r="E400" s="34">
        <f t="shared" si="35"/>
        <v>7.9548166414764135E-5</v>
      </c>
      <c r="F400" s="34" t="str">
        <f t="shared" si="36"/>
        <v/>
      </c>
      <c r="G400" s="31" t="str">
        <f t="shared" si="37"/>
        <v>0</v>
      </c>
      <c r="H400" s="26">
        <f t="shared" si="38"/>
        <v>0</v>
      </c>
    </row>
    <row r="401" spans="2:8" s="17" customFormat="1" ht="15" x14ac:dyDescent="0.2">
      <c r="B401" s="3" t="s">
        <v>392</v>
      </c>
      <c r="C401" s="44">
        <v>56</v>
      </c>
      <c r="D401" s="44">
        <v>118</v>
      </c>
      <c r="E401" s="34">
        <f t="shared" si="35"/>
        <v>2.2273486596133961E-3</v>
      </c>
      <c r="F401" s="34">
        <f t="shared" si="36"/>
        <v>7.7600946994607388E-3</v>
      </c>
      <c r="G401" s="31">
        <f t="shared" si="37"/>
        <v>1.1071428571428572</v>
      </c>
      <c r="H401" s="26">
        <f t="shared" si="38"/>
        <v>2.4659931588576888E-3</v>
      </c>
    </row>
    <row r="402" spans="2:8" s="17" customFormat="1" ht="15" x14ac:dyDescent="0.2">
      <c r="B402" s="3" t="s">
        <v>393</v>
      </c>
      <c r="C402" s="44">
        <v>3</v>
      </c>
      <c r="D402" s="44">
        <v>1</v>
      </c>
      <c r="E402" s="34">
        <f t="shared" si="35"/>
        <v>1.1932224962214622E-4</v>
      </c>
      <c r="F402" s="34">
        <f t="shared" si="36"/>
        <v>6.5763514402209658E-5</v>
      </c>
      <c r="G402" s="31">
        <f t="shared" si="37"/>
        <v>-0.66666666666666663</v>
      </c>
      <c r="H402" s="26">
        <f t="shared" si="38"/>
        <v>-7.9548166414764135E-5</v>
      </c>
    </row>
    <row r="403" spans="2:8" s="17" customFormat="1" ht="15" x14ac:dyDescent="0.2">
      <c r="B403" s="3" t="s">
        <v>394</v>
      </c>
      <c r="C403" s="44">
        <v>8</v>
      </c>
      <c r="D403" s="44">
        <v>14</v>
      </c>
      <c r="E403" s="34">
        <f t="shared" si="35"/>
        <v>3.1819266565905654E-4</v>
      </c>
      <c r="F403" s="34">
        <f t="shared" si="36"/>
        <v>9.2068920163093518E-4</v>
      </c>
      <c r="G403" s="31">
        <f t="shared" si="37"/>
        <v>0.75</v>
      </c>
      <c r="H403" s="26">
        <f t="shared" si="38"/>
        <v>2.3864449924429241E-4</v>
      </c>
    </row>
    <row r="404" spans="2:8" s="17" customFormat="1" ht="15" x14ac:dyDescent="0.2">
      <c r="B404" s="3" t="s">
        <v>395</v>
      </c>
      <c r="C404" s="44">
        <v>0</v>
      </c>
      <c r="D404" s="44">
        <v>4</v>
      </c>
      <c r="E404" s="34" t="str">
        <f t="shared" si="35"/>
        <v/>
      </c>
      <c r="F404" s="34">
        <f t="shared" si="36"/>
        <v>2.6305405760883863E-4</v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44">
        <v>2</v>
      </c>
      <c r="D405" s="44">
        <v>2</v>
      </c>
      <c r="E405" s="34">
        <f t="shared" si="35"/>
        <v>7.9548166414764135E-5</v>
      </c>
      <c r="F405" s="34">
        <f t="shared" si="36"/>
        <v>1.3152702880441932E-4</v>
      </c>
      <c r="G405" s="31">
        <f t="shared" si="37"/>
        <v>0</v>
      </c>
      <c r="H405" s="26">
        <f t="shared" si="38"/>
        <v>0</v>
      </c>
    </row>
    <row r="406" spans="2:8" s="17" customFormat="1" ht="15" x14ac:dyDescent="0.2">
      <c r="B406" s="3" t="s">
        <v>397</v>
      </c>
      <c r="C406" s="44">
        <v>61</v>
      </c>
      <c r="D406" s="44">
        <v>102</v>
      </c>
      <c r="E406" s="34">
        <f t="shared" si="35"/>
        <v>2.4262190756503062E-3</v>
      </c>
      <c r="F406" s="34">
        <f t="shared" si="36"/>
        <v>6.707878469025385E-3</v>
      </c>
      <c r="G406" s="31">
        <f t="shared" si="37"/>
        <v>0.67213114754098358</v>
      </c>
      <c r="H406" s="26">
        <f t="shared" si="38"/>
        <v>1.6307374115026648E-3</v>
      </c>
    </row>
    <row r="407" spans="2:8" s="17" customFormat="1" ht="15" x14ac:dyDescent="0.2">
      <c r="B407" s="3" t="s">
        <v>398</v>
      </c>
      <c r="C407" s="44">
        <v>8</v>
      </c>
      <c r="D407" s="44">
        <v>3</v>
      </c>
      <c r="E407" s="34">
        <f t="shared" si="35"/>
        <v>3.1819266565905654E-4</v>
      </c>
      <c r="F407" s="34">
        <f t="shared" si="36"/>
        <v>1.9729054320662896E-4</v>
      </c>
      <c r="G407" s="31">
        <f t="shared" si="37"/>
        <v>-0.625</v>
      </c>
      <c r="H407" s="26">
        <f t="shared" si="38"/>
        <v>-1.9887041603691035E-4</v>
      </c>
    </row>
    <row r="408" spans="2:8" s="17" customFormat="1" ht="15" x14ac:dyDescent="0.2">
      <c r="B408" s="3" t="s">
        <v>399</v>
      </c>
      <c r="C408" s="44">
        <v>9</v>
      </c>
      <c r="D408" s="44">
        <v>108</v>
      </c>
      <c r="E408" s="34">
        <f t="shared" si="35"/>
        <v>3.5796674886643862E-4</v>
      </c>
      <c r="F408" s="34">
        <f t="shared" si="36"/>
        <v>7.1024595554386423E-3</v>
      </c>
      <c r="G408" s="31">
        <f t="shared" si="37"/>
        <v>11</v>
      </c>
      <c r="H408" s="26">
        <f t="shared" si="38"/>
        <v>3.9376342375308246E-3</v>
      </c>
    </row>
    <row r="409" spans="2:8" s="17" customFormat="1" ht="15" x14ac:dyDescent="0.2">
      <c r="B409" s="3" t="s">
        <v>139</v>
      </c>
      <c r="C409" s="44">
        <v>1</v>
      </c>
      <c r="D409" s="44">
        <v>4</v>
      </c>
      <c r="E409" s="34">
        <f t="shared" si="35"/>
        <v>3.9774083207382068E-5</v>
      </c>
      <c r="F409" s="34">
        <f t="shared" si="36"/>
        <v>2.6305405760883863E-4</v>
      </c>
      <c r="G409" s="31">
        <f t="shared" si="37"/>
        <v>3</v>
      </c>
      <c r="H409" s="26">
        <f t="shared" si="38"/>
        <v>1.193222496221462E-4</v>
      </c>
    </row>
    <row r="410" spans="2:8" s="17" customFormat="1" ht="15" x14ac:dyDescent="0.2">
      <c r="B410" s="3" t="s">
        <v>400</v>
      </c>
      <c r="C410" s="44">
        <v>0</v>
      </c>
      <c r="D410" s="44">
        <v>3</v>
      </c>
      <c r="E410" s="34" t="str">
        <f t="shared" si="35"/>
        <v/>
      </c>
      <c r="F410" s="34">
        <f t="shared" si="36"/>
        <v>1.9729054320662896E-4</v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44">
        <v>8</v>
      </c>
      <c r="D411" s="44">
        <v>31</v>
      </c>
      <c r="E411" s="34">
        <f t="shared" si="35"/>
        <v>3.1819266565905654E-4</v>
      </c>
      <c r="F411" s="34">
        <f t="shared" si="36"/>
        <v>2.0386689464684995E-3</v>
      </c>
      <c r="G411" s="31">
        <f t="shared" si="37"/>
        <v>2.875</v>
      </c>
      <c r="H411" s="26">
        <f t="shared" si="38"/>
        <v>9.1480391376978754E-4</v>
      </c>
    </row>
    <row r="412" spans="2:8" s="17" customFormat="1" ht="30" x14ac:dyDescent="0.2">
      <c r="B412" s="3" t="s">
        <v>402</v>
      </c>
      <c r="C412" s="44">
        <v>58</v>
      </c>
      <c r="D412" s="44">
        <v>167</v>
      </c>
      <c r="E412" s="34">
        <f t="shared" si="35"/>
        <v>2.3068968260281601E-3</v>
      </c>
      <c r="F412" s="34">
        <f t="shared" si="36"/>
        <v>1.0982506905169012E-2</v>
      </c>
      <c r="G412" s="31">
        <f t="shared" si="37"/>
        <v>1.8793103448275863</v>
      </c>
      <c r="H412" s="26">
        <f t="shared" si="38"/>
        <v>4.3353750696046457E-3</v>
      </c>
    </row>
    <row r="413" spans="2:8" s="17" customFormat="1" ht="30" x14ac:dyDescent="0.2">
      <c r="B413" s="3" t="s">
        <v>403</v>
      </c>
      <c r="C413" s="44">
        <v>1</v>
      </c>
      <c r="D413" s="44">
        <v>13</v>
      </c>
      <c r="E413" s="34">
        <f t="shared" si="35"/>
        <v>3.9774083207382068E-5</v>
      </c>
      <c r="F413" s="34">
        <f t="shared" si="36"/>
        <v>8.5492568722872551E-4</v>
      </c>
      <c r="G413" s="31">
        <f t="shared" si="37"/>
        <v>12</v>
      </c>
      <c r="H413" s="26">
        <f t="shared" si="38"/>
        <v>4.7728899848858481E-4</v>
      </c>
    </row>
    <row r="414" spans="2:8" s="17" customFormat="1" ht="30" x14ac:dyDescent="0.2">
      <c r="B414" s="3" t="s">
        <v>404</v>
      </c>
      <c r="C414" s="44">
        <v>0</v>
      </c>
      <c r="D414" s="44">
        <v>5</v>
      </c>
      <c r="E414" s="34" t="str">
        <f t="shared" si="35"/>
        <v/>
      </c>
      <c r="F414" s="34">
        <f t="shared" si="36"/>
        <v>3.2881757201104825E-4</v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44">
        <v>1</v>
      </c>
      <c r="D415" s="44">
        <v>0</v>
      </c>
      <c r="E415" s="34">
        <f t="shared" si="35"/>
        <v>3.9774083207382068E-5</v>
      </c>
      <c r="F415" s="34" t="str">
        <f t="shared" si="36"/>
        <v/>
      </c>
      <c r="G415" s="31" t="str">
        <f t="shared" si="37"/>
        <v>0</v>
      </c>
      <c r="H415" s="26">
        <f t="shared" si="38"/>
        <v>0</v>
      </c>
    </row>
    <row r="416" spans="2:8" s="17" customFormat="1" ht="30" x14ac:dyDescent="0.2">
      <c r="B416" s="3" t="s">
        <v>406</v>
      </c>
      <c r="C416" s="44">
        <v>3</v>
      </c>
      <c r="D416" s="44">
        <v>1</v>
      </c>
      <c r="E416" s="34">
        <f t="shared" si="35"/>
        <v>1.1932224962214622E-4</v>
      </c>
      <c r="F416" s="34">
        <f t="shared" si="36"/>
        <v>6.5763514402209658E-5</v>
      </c>
      <c r="G416" s="31">
        <f t="shared" si="37"/>
        <v>-0.66666666666666663</v>
      </c>
      <c r="H416" s="26">
        <f t="shared" si="38"/>
        <v>-7.9548166414764135E-5</v>
      </c>
    </row>
    <row r="417" spans="2:8" s="17" customFormat="1" ht="30" x14ac:dyDescent="0.2">
      <c r="B417" s="3" t="s">
        <v>165</v>
      </c>
      <c r="C417" s="44">
        <v>26</v>
      </c>
      <c r="D417" s="44">
        <v>5</v>
      </c>
      <c r="E417" s="34">
        <f t="shared" si="35"/>
        <v>1.0341261633919339E-3</v>
      </c>
      <c r="F417" s="34">
        <f t="shared" si="36"/>
        <v>3.2881757201104825E-4</v>
      </c>
      <c r="G417" s="31">
        <f t="shared" si="37"/>
        <v>-0.80769230769230771</v>
      </c>
      <c r="H417" s="26">
        <f t="shared" si="38"/>
        <v>-8.352557473550236E-4</v>
      </c>
    </row>
    <row r="418" spans="2:8" s="17" customFormat="1" ht="30" x14ac:dyDescent="0.2">
      <c r="B418" s="3" t="s">
        <v>166</v>
      </c>
      <c r="C418" s="44">
        <v>0</v>
      </c>
      <c r="D418" s="44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44">
        <v>4</v>
      </c>
      <c r="D419" s="44">
        <v>5</v>
      </c>
      <c r="E419" s="34">
        <f t="shared" si="35"/>
        <v>1.5909633282952827E-4</v>
      </c>
      <c r="F419" s="34">
        <f t="shared" si="36"/>
        <v>3.2881757201104825E-4</v>
      </c>
      <c r="G419" s="31">
        <f t="shared" si="37"/>
        <v>0.25</v>
      </c>
      <c r="H419" s="26">
        <f t="shared" si="38"/>
        <v>3.9774083207382068E-5</v>
      </c>
    </row>
    <row r="420" spans="2:8" s="17" customFormat="1" ht="30" x14ac:dyDescent="0.2">
      <c r="B420" s="3" t="s">
        <v>408</v>
      </c>
      <c r="C420" s="44">
        <v>9</v>
      </c>
      <c r="D420" s="44">
        <v>18</v>
      </c>
      <c r="E420" s="34">
        <f t="shared" si="35"/>
        <v>3.5796674886643862E-4</v>
      </c>
      <c r="F420" s="34">
        <f t="shared" si="36"/>
        <v>1.1837432592397739E-3</v>
      </c>
      <c r="G420" s="31">
        <f t="shared" si="37"/>
        <v>1</v>
      </c>
      <c r="H420" s="26">
        <f t="shared" si="38"/>
        <v>3.5796674886643862E-4</v>
      </c>
    </row>
    <row r="421" spans="2:8" s="17" customFormat="1" ht="30" x14ac:dyDescent="0.2">
      <c r="B421" s="3" t="s">
        <v>409</v>
      </c>
      <c r="C421" s="44">
        <v>1</v>
      </c>
      <c r="D421" s="44">
        <v>2</v>
      </c>
      <c r="E421" s="34">
        <f t="shared" si="35"/>
        <v>3.9774083207382068E-5</v>
      </c>
      <c r="F421" s="34">
        <f t="shared" si="36"/>
        <v>1.3152702880441932E-4</v>
      </c>
      <c r="G421" s="31">
        <f t="shared" si="37"/>
        <v>1</v>
      </c>
      <c r="H421" s="26">
        <f t="shared" si="38"/>
        <v>3.9774083207382068E-5</v>
      </c>
    </row>
    <row r="422" spans="2:8" s="17" customFormat="1" ht="30" x14ac:dyDescent="0.2">
      <c r="B422" s="3" t="s">
        <v>163</v>
      </c>
      <c r="C422" s="44">
        <v>2</v>
      </c>
      <c r="D422" s="44">
        <v>72</v>
      </c>
      <c r="E422" s="34">
        <f t="shared" si="35"/>
        <v>7.9548166414764135E-5</v>
      </c>
      <c r="F422" s="34">
        <f t="shared" si="36"/>
        <v>4.7349730369590955E-3</v>
      </c>
      <c r="G422" s="31">
        <f t="shared" si="37"/>
        <v>35</v>
      </c>
      <c r="H422" s="26">
        <f t="shared" si="38"/>
        <v>2.7841858245167446E-3</v>
      </c>
    </row>
    <row r="423" spans="2:8" s="17" customFormat="1" ht="30" x14ac:dyDescent="0.2">
      <c r="B423" s="3" t="s">
        <v>410</v>
      </c>
      <c r="C423" s="44">
        <v>23</v>
      </c>
      <c r="D423" s="44">
        <v>2</v>
      </c>
      <c r="E423" s="34">
        <f t="shared" si="35"/>
        <v>9.1480391376978765E-4</v>
      </c>
      <c r="F423" s="34">
        <f t="shared" si="36"/>
        <v>1.3152702880441932E-4</v>
      </c>
      <c r="G423" s="31">
        <f t="shared" si="37"/>
        <v>-0.91304347826086951</v>
      </c>
      <c r="H423" s="26">
        <f t="shared" si="38"/>
        <v>-8.3525574735502349E-4</v>
      </c>
    </row>
    <row r="424" spans="2:8" s="17" customFormat="1" ht="30" x14ac:dyDescent="0.2">
      <c r="B424" s="3" t="s">
        <v>411</v>
      </c>
      <c r="C424" s="44">
        <v>1</v>
      </c>
      <c r="D424" s="44">
        <v>0</v>
      </c>
      <c r="E424" s="34">
        <f t="shared" ref="E424:E487" si="39">+IF(C424=0,"",C424/C$294)</f>
        <v>3.9774083207382068E-5</v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>
        <f t="shared" ref="H424:H487" si="42">+IF(OR(AND(E424=""),(G424="")),"",E424*G424)</f>
        <v>0</v>
      </c>
    </row>
    <row r="425" spans="2:8" s="17" customFormat="1" ht="30" x14ac:dyDescent="0.2">
      <c r="B425" s="3" t="s">
        <v>412</v>
      </c>
      <c r="C425" s="44">
        <v>2</v>
      </c>
      <c r="D425" s="44">
        <v>0</v>
      </c>
      <c r="E425" s="34">
        <f t="shared" si="39"/>
        <v>7.9548166414764135E-5</v>
      </c>
      <c r="F425" s="34" t="str">
        <f t="shared" si="40"/>
        <v/>
      </c>
      <c r="G425" s="31" t="str">
        <f t="shared" si="41"/>
        <v>0</v>
      </c>
      <c r="H425" s="26">
        <f t="shared" si="42"/>
        <v>0</v>
      </c>
    </row>
    <row r="426" spans="2:8" s="17" customFormat="1" ht="30" x14ac:dyDescent="0.2">
      <c r="B426" s="3" t="s">
        <v>413</v>
      </c>
      <c r="C426" s="44">
        <v>5</v>
      </c>
      <c r="D426" s="44">
        <v>4</v>
      </c>
      <c r="E426" s="34">
        <f t="shared" si="39"/>
        <v>1.9887041603691035E-4</v>
      </c>
      <c r="F426" s="34">
        <f t="shared" si="40"/>
        <v>2.6305405760883863E-4</v>
      </c>
      <c r="G426" s="31">
        <f t="shared" si="41"/>
        <v>-0.2</v>
      </c>
      <c r="H426" s="26">
        <f t="shared" si="42"/>
        <v>-3.9774083207382074E-5</v>
      </c>
    </row>
    <row r="427" spans="2:8" s="17" customFormat="1" ht="30" x14ac:dyDescent="0.2">
      <c r="B427" s="3" t="s">
        <v>160</v>
      </c>
      <c r="C427" s="44">
        <v>0</v>
      </c>
      <c r="D427" s="44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44">
        <v>8</v>
      </c>
      <c r="D428" s="44">
        <v>9</v>
      </c>
      <c r="E428" s="34">
        <f t="shared" si="39"/>
        <v>3.1819266565905654E-4</v>
      </c>
      <c r="F428" s="34">
        <f t="shared" si="40"/>
        <v>5.9187162961988693E-4</v>
      </c>
      <c r="G428" s="31">
        <f t="shared" si="41"/>
        <v>0.125</v>
      </c>
      <c r="H428" s="26">
        <f t="shared" si="42"/>
        <v>3.9774083207382068E-5</v>
      </c>
    </row>
    <row r="429" spans="2:8" s="17" customFormat="1" ht="30" x14ac:dyDescent="0.2">
      <c r="B429" s="3" t="s">
        <v>415</v>
      </c>
      <c r="C429" s="44">
        <v>3</v>
      </c>
      <c r="D429" s="44">
        <v>5</v>
      </c>
      <c r="E429" s="34">
        <f t="shared" si="39"/>
        <v>1.1932224962214622E-4</v>
      </c>
      <c r="F429" s="34">
        <f t="shared" si="40"/>
        <v>3.2881757201104825E-4</v>
      </c>
      <c r="G429" s="31">
        <f t="shared" si="41"/>
        <v>0.66666666666666663</v>
      </c>
      <c r="H429" s="26">
        <f t="shared" si="42"/>
        <v>7.9548166414764135E-5</v>
      </c>
    </row>
    <row r="430" spans="2:8" s="17" customFormat="1" ht="30" x14ac:dyDescent="0.2">
      <c r="B430" s="3" t="s">
        <v>416</v>
      </c>
      <c r="C430" s="44">
        <v>19</v>
      </c>
      <c r="D430" s="44">
        <v>41</v>
      </c>
      <c r="E430" s="34">
        <f t="shared" si="39"/>
        <v>7.5570758094025932E-4</v>
      </c>
      <c r="F430" s="34">
        <f t="shared" si="40"/>
        <v>2.696304090490596E-3</v>
      </c>
      <c r="G430" s="31">
        <f t="shared" si="41"/>
        <v>1.1578947368421053</v>
      </c>
      <c r="H430" s="26">
        <f t="shared" si="42"/>
        <v>8.7502983056240557E-4</v>
      </c>
    </row>
    <row r="431" spans="2:8" s="17" customFormat="1" ht="15" x14ac:dyDescent="0.2">
      <c r="B431" s="3" t="s">
        <v>169</v>
      </c>
      <c r="C431" s="44">
        <v>25</v>
      </c>
      <c r="D431" s="44">
        <v>8</v>
      </c>
      <c r="E431" s="34">
        <f t="shared" si="39"/>
        <v>9.943520801845517E-4</v>
      </c>
      <c r="F431" s="34">
        <f t="shared" si="40"/>
        <v>5.2610811521767726E-4</v>
      </c>
      <c r="G431" s="31">
        <f t="shared" si="41"/>
        <v>-0.68</v>
      </c>
      <c r="H431" s="26">
        <f t="shared" si="42"/>
        <v>-6.7615941452549516E-4</v>
      </c>
    </row>
    <row r="432" spans="2:8" s="17" customFormat="1" ht="15" x14ac:dyDescent="0.2">
      <c r="B432" s="3" t="s">
        <v>417</v>
      </c>
      <c r="C432" s="44">
        <v>251</v>
      </c>
      <c r="D432" s="44">
        <v>396</v>
      </c>
      <c r="E432" s="34">
        <f t="shared" si="39"/>
        <v>9.9832948850528992E-3</v>
      </c>
      <c r="F432" s="34">
        <f t="shared" si="40"/>
        <v>2.6042351703275023E-2</v>
      </c>
      <c r="G432" s="31">
        <f t="shared" si="41"/>
        <v>0.57768924302788849</v>
      </c>
      <c r="H432" s="26">
        <f t="shared" si="42"/>
        <v>5.7672420650704001E-3</v>
      </c>
    </row>
    <row r="433" spans="2:8" s="17" customFormat="1" ht="15" x14ac:dyDescent="0.2">
      <c r="B433" s="3" t="s">
        <v>162</v>
      </c>
      <c r="C433" s="44">
        <v>58</v>
      </c>
      <c r="D433" s="44">
        <v>105</v>
      </c>
      <c r="E433" s="34">
        <f t="shared" si="39"/>
        <v>2.3068968260281601E-3</v>
      </c>
      <c r="F433" s="34">
        <f t="shared" si="40"/>
        <v>6.9051690122320141E-3</v>
      </c>
      <c r="G433" s="31">
        <f t="shared" si="41"/>
        <v>0.81034482758620685</v>
      </c>
      <c r="H433" s="26">
        <f t="shared" si="42"/>
        <v>1.8693819107469573E-3</v>
      </c>
    </row>
    <row r="434" spans="2:8" s="17" customFormat="1" ht="45" x14ac:dyDescent="0.2">
      <c r="B434" s="3" t="s">
        <v>418</v>
      </c>
      <c r="C434" s="44">
        <v>31</v>
      </c>
      <c r="D434" s="44">
        <v>21</v>
      </c>
      <c r="E434" s="34">
        <f t="shared" si="39"/>
        <v>1.2329965794288442E-3</v>
      </c>
      <c r="F434" s="34">
        <f t="shared" si="40"/>
        <v>1.3810338024464028E-3</v>
      </c>
      <c r="G434" s="31">
        <f t="shared" si="41"/>
        <v>-0.32258064516129031</v>
      </c>
      <c r="H434" s="26">
        <f t="shared" si="42"/>
        <v>-3.977408320738207E-4</v>
      </c>
    </row>
    <row r="435" spans="2:8" s="17" customFormat="1" ht="15" x14ac:dyDescent="0.2">
      <c r="B435" s="3" t="s">
        <v>164</v>
      </c>
      <c r="C435" s="44">
        <v>4</v>
      </c>
      <c r="D435" s="44">
        <v>1</v>
      </c>
      <c r="E435" s="34">
        <f t="shared" si="39"/>
        <v>1.5909633282952827E-4</v>
      </c>
      <c r="F435" s="34">
        <f t="shared" si="40"/>
        <v>6.5763514402209658E-5</v>
      </c>
      <c r="G435" s="31">
        <f t="shared" si="41"/>
        <v>-0.75</v>
      </c>
      <c r="H435" s="26">
        <f t="shared" si="42"/>
        <v>-1.193222496221462E-4</v>
      </c>
    </row>
    <row r="436" spans="2:8" s="17" customFormat="1" ht="30" x14ac:dyDescent="0.2">
      <c r="B436" s="3" t="s">
        <v>419</v>
      </c>
      <c r="C436" s="44">
        <v>17</v>
      </c>
      <c r="D436" s="44">
        <v>12</v>
      </c>
      <c r="E436" s="34">
        <f t="shared" si="39"/>
        <v>6.7615941452549516E-4</v>
      </c>
      <c r="F436" s="34">
        <f t="shared" si="40"/>
        <v>7.8916217282651584E-4</v>
      </c>
      <c r="G436" s="31">
        <f t="shared" si="41"/>
        <v>-0.29411764705882354</v>
      </c>
      <c r="H436" s="26">
        <f t="shared" si="42"/>
        <v>-1.9887041603691035E-4</v>
      </c>
    </row>
    <row r="437" spans="2:8" s="17" customFormat="1" ht="30" x14ac:dyDescent="0.2">
      <c r="B437" s="3" t="s">
        <v>420</v>
      </c>
      <c r="C437" s="44">
        <v>36</v>
      </c>
      <c r="D437" s="44">
        <v>119</v>
      </c>
      <c r="E437" s="34">
        <f t="shared" si="39"/>
        <v>1.4318669954657545E-3</v>
      </c>
      <c r="F437" s="34">
        <f t="shared" si="40"/>
        <v>7.8258582138629497E-3</v>
      </c>
      <c r="G437" s="31">
        <f t="shared" si="41"/>
        <v>2.3055555555555554</v>
      </c>
      <c r="H437" s="26">
        <f t="shared" si="42"/>
        <v>3.3012489062127113E-3</v>
      </c>
    </row>
    <row r="438" spans="2:8" s="17" customFormat="1" ht="15" x14ac:dyDescent="0.2">
      <c r="B438" s="3" t="s">
        <v>155</v>
      </c>
      <c r="C438" s="44">
        <v>4</v>
      </c>
      <c r="D438" s="44">
        <v>5</v>
      </c>
      <c r="E438" s="34">
        <f t="shared" si="39"/>
        <v>1.5909633282952827E-4</v>
      </c>
      <c r="F438" s="34">
        <f t="shared" si="40"/>
        <v>3.2881757201104825E-4</v>
      </c>
      <c r="G438" s="31">
        <f t="shared" si="41"/>
        <v>0.25</v>
      </c>
      <c r="H438" s="26">
        <f t="shared" si="42"/>
        <v>3.9774083207382068E-5</v>
      </c>
    </row>
    <row r="439" spans="2:8" s="17" customFormat="1" ht="30" x14ac:dyDescent="0.2">
      <c r="B439" s="3" t="s">
        <v>154</v>
      </c>
      <c r="C439" s="44">
        <v>0</v>
      </c>
      <c r="D439" s="44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44">
        <v>5</v>
      </c>
      <c r="D440" s="44">
        <v>1</v>
      </c>
      <c r="E440" s="34">
        <f t="shared" si="39"/>
        <v>1.9887041603691035E-4</v>
      </c>
      <c r="F440" s="34">
        <f t="shared" si="40"/>
        <v>6.5763514402209658E-5</v>
      </c>
      <c r="G440" s="31">
        <f t="shared" si="41"/>
        <v>-0.8</v>
      </c>
      <c r="H440" s="26">
        <f t="shared" si="42"/>
        <v>-1.590963328295283E-4</v>
      </c>
    </row>
    <row r="441" spans="2:8" s="17" customFormat="1" ht="30" x14ac:dyDescent="0.2">
      <c r="B441" s="3" t="s">
        <v>159</v>
      </c>
      <c r="C441" s="44">
        <v>102</v>
      </c>
      <c r="D441" s="44">
        <v>30</v>
      </c>
      <c r="E441" s="34">
        <f t="shared" si="39"/>
        <v>4.0569564871529712E-3</v>
      </c>
      <c r="F441" s="34">
        <f t="shared" si="40"/>
        <v>1.9729054320662895E-3</v>
      </c>
      <c r="G441" s="31">
        <f t="shared" si="41"/>
        <v>-0.70588235294117652</v>
      </c>
      <c r="H441" s="26">
        <f t="shared" si="42"/>
        <v>-2.8637339909315094E-3</v>
      </c>
    </row>
    <row r="442" spans="2:8" s="17" customFormat="1" ht="15" x14ac:dyDescent="0.2">
      <c r="B442" s="3" t="s">
        <v>422</v>
      </c>
      <c r="C442" s="44">
        <v>24</v>
      </c>
      <c r="D442" s="44">
        <v>12</v>
      </c>
      <c r="E442" s="34">
        <f t="shared" si="39"/>
        <v>9.5457799697716973E-4</v>
      </c>
      <c r="F442" s="34">
        <f t="shared" si="40"/>
        <v>7.8916217282651584E-4</v>
      </c>
      <c r="G442" s="31">
        <f t="shared" si="41"/>
        <v>-0.5</v>
      </c>
      <c r="H442" s="26">
        <f t="shared" si="42"/>
        <v>-4.7728899848858487E-4</v>
      </c>
    </row>
    <row r="443" spans="2:8" s="17" customFormat="1" ht="30" x14ac:dyDescent="0.2">
      <c r="B443" s="3" t="s">
        <v>423</v>
      </c>
      <c r="C443" s="44">
        <v>2</v>
      </c>
      <c r="D443" s="44">
        <v>4</v>
      </c>
      <c r="E443" s="34">
        <f t="shared" si="39"/>
        <v>7.9548166414764135E-5</v>
      </c>
      <c r="F443" s="34">
        <f t="shared" si="40"/>
        <v>2.6305405760883863E-4</v>
      </c>
      <c r="G443" s="31">
        <f t="shared" si="41"/>
        <v>1</v>
      </c>
      <c r="H443" s="26">
        <f t="shared" si="42"/>
        <v>7.9548166414764135E-5</v>
      </c>
    </row>
    <row r="444" spans="2:8" s="17" customFormat="1" ht="30" x14ac:dyDescent="0.2">
      <c r="B444" s="3" t="s">
        <v>424</v>
      </c>
      <c r="C444" s="44">
        <v>1</v>
      </c>
      <c r="D444" s="44">
        <v>3</v>
      </c>
      <c r="E444" s="34">
        <f t="shared" si="39"/>
        <v>3.9774083207382068E-5</v>
      </c>
      <c r="F444" s="34">
        <f t="shared" si="40"/>
        <v>1.9729054320662896E-4</v>
      </c>
      <c r="G444" s="31">
        <f t="shared" si="41"/>
        <v>2</v>
      </c>
      <c r="H444" s="26">
        <f t="shared" si="42"/>
        <v>7.9548166414764135E-5</v>
      </c>
    </row>
    <row r="445" spans="2:8" s="17" customFormat="1" ht="15" x14ac:dyDescent="0.2">
      <c r="B445" s="3" t="s">
        <v>425</v>
      </c>
      <c r="C445" s="44">
        <v>1</v>
      </c>
      <c r="D445" s="44">
        <v>1</v>
      </c>
      <c r="E445" s="34">
        <f t="shared" si="39"/>
        <v>3.9774083207382068E-5</v>
      </c>
      <c r="F445" s="34">
        <f t="shared" si="40"/>
        <v>6.5763514402209658E-5</v>
      </c>
      <c r="G445" s="31">
        <f t="shared" si="41"/>
        <v>0</v>
      </c>
      <c r="H445" s="26">
        <f t="shared" si="42"/>
        <v>0</v>
      </c>
    </row>
    <row r="446" spans="2:8" s="17" customFormat="1" ht="30" x14ac:dyDescent="0.2">
      <c r="B446" s="3" t="s">
        <v>426</v>
      </c>
      <c r="C446" s="44">
        <v>3</v>
      </c>
      <c r="D446" s="44">
        <v>7</v>
      </c>
      <c r="E446" s="34">
        <f t="shared" si="39"/>
        <v>1.1932224962214622E-4</v>
      </c>
      <c r="F446" s="34">
        <f t="shared" si="40"/>
        <v>4.6034460081546759E-4</v>
      </c>
      <c r="G446" s="31">
        <f t="shared" si="41"/>
        <v>1.3333333333333333</v>
      </c>
      <c r="H446" s="26">
        <f t="shared" si="42"/>
        <v>1.5909633282952827E-4</v>
      </c>
    </row>
    <row r="447" spans="2:8" s="17" customFormat="1" ht="30" x14ac:dyDescent="0.2">
      <c r="B447" s="3" t="s">
        <v>427</v>
      </c>
      <c r="C447" s="44">
        <v>1</v>
      </c>
      <c r="D447" s="44">
        <v>1</v>
      </c>
      <c r="E447" s="34">
        <f t="shared" si="39"/>
        <v>3.9774083207382068E-5</v>
      </c>
      <c r="F447" s="34">
        <f t="shared" si="40"/>
        <v>6.5763514402209658E-5</v>
      </c>
      <c r="G447" s="31">
        <f t="shared" si="41"/>
        <v>0</v>
      </c>
      <c r="H447" s="26">
        <f t="shared" si="42"/>
        <v>0</v>
      </c>
    </row>
    <row r="448" spans="2:8" s="17" customFormat="1" ht="30" x14ac:dyDescent="0.2">
      <c r="B448" s="3" t="s">
        <v>428</v>
      </c>
      <c r="C448" s="44">
        <v>2</v>
      </c>
      <c r="D448" s="44">
        <v>2</v>
      </c>
      <c r="E448" s="34">
        <f t="shared" si="39"/>
        <v>7.9548166414764135E-5</v>
      </c>
      <c r="F448" s="34">
        <f t="shared" si="40"/>
        <v>1.3152702880441932E-4</v>
      </c>
      <c r="G448" s="31">
        <f t="shared" si="41"/>
        <v>0</v>
      </c>
      <c r="H448" s="26">
        <f t="shared" si="42"/>
        <v>0</v>
      </c>
    </row>
    <row r="449" spans="2:8" s="17" customFormat="1" ht="45" x14ac:dyDescent="0.2">
      <c r="B449" s="3" t="s">
        <v>429</v>
      </c>
      <c r="C449" s="44">
        <v>6</v>
      </c>
      <c r="D449" s="44">
        <v>3</v>
      </c>
      <c r="E449" s="34">
        <f t="shared" si="39"/>
        <v>2.3864449924429243E-4</v>
      </c>
      <c r="F449" s="34">
        <f t="shared" si="40"/>
        <v>1.9729054320662896E-4</v>
      </c>
      <c r="G449" s="31">
        <f t="shared" si="41"/>
        <v>-0.5</v>
      </c>
      <c r="H449" s="26">
        <f t="shared" si="42"/>
        <v>-1.1932224962214622E-4</v>
      </c>
    </row>
    <row r="450" spans="2:8" s="17" customFormat="1" ht="30" x14ac:dyDescent="0.2">
      <c r="B450" s="3" t="s">
        <v>430</v>
      </c>
      <c r="C450" s="44">
        <v>1</v>
      </c>
      <c r="D450" s="44">
        <v>5</v>
      </c>
      <c r="E450" s="34">
        <f t="shared" si="39"/>
        <v>3.9774083207382068E-5</v>
      </c>
      <c r="F450" s="34">
        <f t="shared" si="40"/>
        <v>3.2881757201104825E-4</v>
      </c>
      <c r="G450" s="31">
        <f t="shared" si="41"/>
        <v>4</v>
      </c>
      <c r="H450" s="26">
        <f t="shared" si="42"/>
        <v>1.5909633282952827E-4</v>
      </c>
    </row>
    <row r="451" spans="2:8" s="17" customFormat="1" ht="30" x14ac:dyDescent="0.2">
      <c r="B451" s="3" t="s">
        <v>157</v>
      </c>
      <c r="C451" s="44">
        <v>1</v>
      </c>
      <c r="D451" s="44">
        <v>0</v>
      </c>
      <c r="E451" s="34">
        <f t="shared" si="39"/>
        <v>3.9774083207382068E-5</v>
      </c>
      <c r="F451" s="34" t="str">
        <f t="shared" si="40"/>
        <v/>
      </c>
      <c r="G451" s="31" t="str">
        <f t="shared" si="41"/>
        <v>0</v>
      </c>
      <c r="H451" s="26">
        <f t="shared" si="42"/>
        <v>0</v>
      </c>
    </row>
    <row r="452" spans="2:8" s="17" customFormat="1" ht="45" x14ac:dyDescent="0.2">
      <c r="B452" s="3" t="s">
        <v>431</v>
      </c>
      <c r="C452" s="44">
        <v>1</v>
      </c>
      <c r="D452" s="44">
        <v>0</v>
      </c>
      <c r="E452" s="34">
        <f t="shared" si="39"/>
        <v>3.9774083207382068E-5</v>
      </c>
      <c r="F452" s="34" t="str">
        <f t="shared" si="40"/>
        <v/>
      </c>
      <c r="G452" s="31" t="str">
        <f t="shared" si="41"/>
        <v>0</v>
      </c>
      <c r="H452" s="26">
        <f t="shared" si="42"/>
        <v>0</v>
      </c>
    </row>
    <row r="453" spans="2:8" s="17" customFormat="1" ht="15" x14ac:dyDescent="0.2">
      <c r="B453" s="3" t="s">
        <v>167</v>
      </c>
      <c r="C453" s="44">
        <v>0</v>
      </c>
      <c r="D453" s="44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44">
        <v>2</v>
      </c>
      <c r="D454" s="44">
        <v>5</v>
      </c>
      <c r="E454" s="34">
        <f t="shared" si="39"/>
        <v>7.9548166414764135E-5</v>
      </c>
      <c r="F454" s="34">
        <f t="shared" si="40"/>
        <v>3.2881757201104825E-4</v>
      </c>
      <c r="G454" s="31">
        <f t="shared" si="41"/>
        <v>1.5</v>
      </c>
      <c r="H454" s="26">
        <f t="shared" si="42"/>
        <v>1.193222496221462E-4</v>
      </c>
    </row>
    <row r="455" spans="2:8" s="17" customFormat="1" ht="15" x14ac:dyDescent="0.2">
      <c r="B455" s="3" t="s">
        <v>158</v>
      </c>
      <c r="C455" s="44">
        <v>8</v>
      </c>
      <c r="D455" s="44">
        <v>20</v>
      </c>
      <c r="E455" s="34">
        <f t="shared" si="39"/>
        <v>3.1819266565905654E-4</v>
      </c>
      <c r="F455" s="34">
        <f t="shared" si="40"/>
        <v>1.315270288044193E-3</v>
      </c>
      <c r="G455" s="31">
        <f t="shared" si="41"/>
        <v>1.5</v>
      </c>
      <c r="H455" s="26">
        <f t="shared" si="42"/>
        <v>4.7728899848858481E-4</v>
      </c>
    </row>
    <row r="456" spans="2:8" s="17" customFormat="1" ht="30" x14ac:dyDescent="0.2">
      <c r="B456" s="3" t="s">
        <v>432</v>
      </c>
      <c r="C456" s="44">
        <v>8</v>
      </c>
      <c r="D456" s="44">
        <v>3</v>
      </c>
      <c r="E456" s="34">
        <f t="shared" si="39"/>
        <v>3.1819266565905654E-4</v>
      </c>
      <c r="F456" s="34">
        <f t="shared" si="40"/>
        <v>1.9729054320662896E-4</v>
      </c>
      <c r="G456" s="31">
        <f t="shared" si="41"/>
        <v>-0.625</v>
      </c>
      <c r="H456" s="26">
        <f t="shared" si="42"/>
        <v>-1.9887041603691035E-4</v>
      </c>
    </row>
    <row r="457" spans="2:8" s="17" customFormat="1" ht="15" x14ac:dyDescent="0.2">
      <c r="B457" s="3" t="s">
        <v>433</v>
      </c>
      <c r="C457" s="44">
        <v>0</v>
      </c>
      <c r="D457" s="44">
        <v>2</v>
      </c>
      <c r="E457" s="34" t="str">
        <f t="shared" si="39"/>
        <v/>
      </c>
      <c r="F457" s="34">
        <f t="shared" si="40"/>
        <v>1.3152702880441932E-4</v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44">
        <v>6</v>
      </c>
      <c r="D458" s="44">
        <v>4</v>
      </c>
      <c r="E458" s="34">
        <f t="shared" si="39"/>
        <v>2.3864449924429243E-4</v>
      </c>
      <c r="F458" s="34">
        <f t="shared" si="40"/>
        <v>2.6305405760883863E-4</v>
      </c>
      <c r="G458" s="31">
        <f t="shared" si="41"/>
        <v>-0.33333333333333331</v>
      </c>
      <c r="H458" s="26">
        <f t="shared" si="42"/>
        <v>-7.9548166414764135E-5</v>
      </c>
    </row>
    <row r="459" spans="2:8" s="17" customFormat="1" ht="15" x14ac:dyDescent="0.2">
      <c r="B459" s="3" t="s">
        <v>161</v>
      </c>
      <c r="C459" s="44">
        <v>1</v>
      </c>
      <c r="D459" s="44">
        <v>2</v>
      </c>
      <c r="E459" s="34">
        <f t="shared" si="39"/>
        <v>3.9774083207382068E-5</v>
      </c>
      <c r="F459" s="34">
        <f t="shared" si="40"/>
        <v>1.3152702880441932E-4</v>
      </c>
      <c r="G459" s="31">
        <f t="shared" si="41"/>
        <v>1</v>
      </c>
      <c r="H459" s="26">
        <f t="shared" si="42"/>
        <v>3.9774083207382068E-5</v>
      </c>
    </row>
    <row r="460" spans="2:8" s="17" customFormat="1" ht="15" x14ac:dyDescent="0.2">
      <c r="B460" s="3" t="s">
        <v>176</v>
      </c>
      <c r="C460" s="44">
        <v>24</v>
      </c>
      <c r="D460" s="44">
        <v>94</v>
      </c>
      <c r="E460" s="34">
        <f t="shared" si="39"/>
        <v>9.5457799697716973E-4</v>
      </c>
      <c r="F460" s="34">
        <f t="shared" si="40"/>
        <v>6.1817703538077076E-3</v>
      </c>
      <c r="G460" s="31">
        <f t="shared" si="41"/>
        <v>2.9166666666666665</v>
      </c>
      <c r="H460" s="26">
        <f t="shared" si="42"/>
        <v>2.784185824516745E-3</v>
      </c>
    </row>
    <row r="461" spans="2:8" s="17" customFormat="1" ht="30" x14ac:dyDescent="0.2">
      <c r="B461" s="3" t="s">
        <v>173</v>
      </c>
      <c r="C461" s="44">
        <v>3</v>
      </c>
      <c r="D461" s="44">
        <v>10</v>
      </c>
      <c r="E461" s="34">
        <f t="shared" si="39"/>
        <v>1.1932224962214622E-4</v>
      </c>
      <c r="F461" s="34">
        <f t="shared" si="40"/>
        <v>6.576351440220965E-4</v>
      </c>
      <c r="G461" s="31">
        <f t="shared" si="41"/>
        <v>2.3333333333333335</v>
      </c>
      <c r="H461" s="26">
        <f t="shared" si="42"/>
        <v>2.7841858245167451E-4</v>
      </c>
    </row>
    <row r="462" spans="2:8" s="17" customFormat="1" ht="15" x14ac:dyDescent="0.2">
      <c r="B462" s="3" t="s">
        <v>174</v>
      </c>
      <c r="C462" s="44">
        <v>0</v>
      </c>
      <c r="D462" s="44">
        <v>1</v>
      </c>
      <c r="E462" s="34" t="str">
        <f t="shared" si="39"/>
        <v/>
      </c>
      <c r="F462" s="34">
        <f t="shared" si="40"/>
        <v>6.5763514402209658E-5</v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44">
        <v>37</v>
      </c>
      <c r="D463" s="44">
        <v>71</v>
      </c>
      <c r="E463" s="34">
        <f t="shared" si="39"/>
        <v>1.4716410786731367E-3</v>
      </c>
      <c r="F463" s="34">
        <f t="shared" si="40"/>
        <v>4.6692095225568855E-3</v>
      </c>
      <c r="G463" s="31">
        <f t="shared" si="41"/>
        <v>0.91891891891891897</v>
      </c>
      <c r="H463" s="26">
        <f t="shared" si="42"/>
        <v>1.3523188290509905E-3</v>
      </c>
    </row>
    <row r="464" spans="2:8" s="17" customFormat="1" ht="15" x14ac:dyDescent="0.2">
      <c r="B464" s="3" t="s">
        <v>478</v>
      </c>
      <c r="C464" s="44">
        <v>12</v>
      </c>
      <c r="D464" s="44">
        <v>26</v>
      </c>
      <c r="E464" s="34">
        <f t="shared" si="39"/>
        <v>4.7728899848858487E-4</v>
      </c>
      <c r="F464" s="34">
        <f t="shared" si="40"/>
        <v>1.709851374457451E-3</v>
      </c>
      <c r="G464" s="31">
        <f t="shared" si="41"/>
        <v>1.1666666666666667</v>
      </c>
      <c r="H464" s="26">
        <f t="shared" si="42"/>
        <v>5.5683716490334903E-4</v>
      </c>
    </row>
    <row r="465" spans="2:8" s="17" customFormat="1" ht="15" x14ac:dyDescent="0.2">
      <c r="B465" s="3" t="s">
        <v>183</v>
      </c>
      <c r="C465" s="44">
        <v>0</v>
      </c>
      <c r="D465" s="44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44">
        <v>5</v>
      </c>
      <c r="D466" s="44">
        <v>5</v>
      </c>
      <c r="E466" s="34">
        <f t="shared" si="39"/>
        <v>1.9887041603691035E-4</v>
      </c>
      <c r="F466" s="34">
        <f t="shared" si="40"/>
        <v>3.2881757201104825E-4</v>
      </c>
      <c r="G466" s="31">
        <f t="shared" si="41"/>
        <v>0</v>
      </c>
      <c r="H466" s="26">
        <f t="shared" si="42"/>
        <v>0</v>
      </c>
    </row>
    <row r="467" spans="2:8" s="17" customFormat="1" ht="15" x14ac:dyDescent="0.2">
      <c r="B467" s="3" t="s">
        <v>479</v>
      </c>
      <c r="C467" s="44">
        <v>6</v>
      </c>
      <c r="D467" s="44">
        <v>2</v>
      </c>
      <c r="E467" s="34">
        <f t="shared" si="39"/>
        <v>2.3864449924429243E-4</v>
      </c>
      <c r="F467" s="34">
        <f t="shared" si="40"/>
        <v>1.3152702880441932E-4</v>
      </c>
      <c r="G467" s="31">
        <f t="shared" si="41"/>
        <v>-0.66666666666666663</v>
      </c>
      <c r="H467" s="26">
        <f t="shared" si="42"/>
        <v>-1.5909633282952827E-4</v>
      </c>
    </row>
    <row r="468" spans="2:8" s="17" customFormat="1" ht="15" x14ac:dyDescent="0.2">
      <c r="B468" s="3" t="s">
        <v>182</v>
      </c>
      <c r="C468" s="44">
        <v>5</v>
      </c>
      <c r="D468" s="44">
        <v>9</v>
      </c>
      <c r="E468" s="34">
        <f t="shared" si="39"/>
        <v>1.9887041603691035E-4</v>
      </c>
      <c r="F468" s="34">
        <f t="shared" si="40"/>
        <v>5.9187162961988693E-4</v>
      </c>
      <c r="G468" s="31">
        <f t="shared" si="41"/>
        <v>0.8</v>
      </c>
      <c r="H468" s="26">
        <f t="shared" si="42"/>
        <v>1.590963328295283E-4</v>
      </c>
    </row>
    <row r="469" spans="2:8" s="17" customFormat="1" ht="15" x14ac:dyDescent="0.2">
      <c r="B469" s="3" t="s">
        <v>175</v>
      </c>
      <c r="C469" s="44">
        <v>3</v>
      </c>
      <c r="D469" s="44">
        <v>1</v>
      </c>
      <c r="E469" s="34">
        <f t="shared" si="39"/>
        <v>1.1932224962214622E-4</v>
      </c>
      <c r="F469" s="34">
        <f t="shared" si="40"/>
        <v>6.5763514402209658E-5</v>
      </c>
      <c r="G469" s="31">
        <f t="shared" si="41"/>
        <v>-0.66666666666666663</v>
      </c>
      <c r="H469" s="26">
        <f t="shared" si="42"/>
        <v>-7.9548166414764135E-5</v>
      </c>
    </row>
    <row r="470" spans="2:8" s="17" customFormat="1" ht="15" x14ac:dyDescent="0.2">
      <c r="B470" s="3" t="s">
        <v>434</v>
      </c>
      <c r="C470" s="44">
        <v>3</v>
      </c>
      <c r="D470" s="44">
        <v>0</v>
      </c>
      <c r="E470" s="34">
        <f t="shared" si="39"/>
        <v>1.1932224962214622E-4</v>
      </c>
      <c r="F470" s="34" t="str">
        <f t="shared" si="40"/>
        <v/>
      </c>
      <c r="G470" s="31" t="str">
        <f t="shared" si="41"/>
        <v>0</v>
      </c>
      <c r="H470" s="26">
        <f t="shared" si="42"/>
        <v>0</v>
      </c>
    </row>
    <row r="471" spans="2:8" s="17" customFormat="1" ht="15" x14ac:dyDescent="0.2">
      <c r="B471" s="3" t="s">
        <v>170</v>
      </c>
      <c r="C471" s="44">
        <v>3</v>
      </c>
      <c r="D471" s="44">
        <v>6</v>
      </c>
      <c r="E471" s="34">
        <f t="shared" si="39"/>
        <v>1.1932224962214622E-4</v>
      </c>
      <c r="F471" s="34">
        <f t="shared" si="40"/>
        <v>3.9458108641325792E-4</v>
      </c>
      <c r="G471" s="31">
        <f t="shared" si="41"/>
        <v>1</v>
      </c>
      <c r="H471" s="26">
        <f t="shared" si="42"/>
        <v>1.1932224962214622E-4</v>
      </c>
    </row>
    <row r="472" spans="2:8" s="17" customFormat="1" ht="15" x14ac:dyDescent="0.2">
      <c r="B472" s="3" t="s">
        <v>185</v>
      </c>
      <c r="C472" s="44">
        <v>0</v>
      </c>
      <c r="D472" s="44">
        <v>14</v>
      </c>
      <c r="E472" s="34" t="str">
        <f t="shared" si="39"/>
        <v/>
      </c>
      <c r="F472" s="34">
        <f t="shared" si="40"/>
        <v>9.2068920163093518E-4</v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44">
        <v>24</v>
      </c>
      <c r="D473" s="44">
        <v>11</v>
      </c>
      <c r="E473" s="34">
        <f t="shared" si="39"/>
        <v>9.5457799697716973E-4</v>
      </c>
      <c r="F473" s="34">
        <f t="shared" si="40"/>
        <v>7.2339865842430617E-4</v>
      </c>
      <c r="G473" s="31">
        <f t="shared" si="41"/>
        <v>-0.54166666666666663</v>
      </c>
      <c r="H473" s="26">
        <f t="shared" si="42"/>
        <v>-5.1706308169596695E-4</v>
      </c>
    </row>
    <row r="474" spans="2:8" s="17" customFormat="1" ht="30" x14ac:dyDescent="0.2">
      <c r="B474" s="3" t="s">
        <v>436</v>
      </c>
      <c r="C474" s="44">
        <v>0</v>
      </c>
      <c r="D474" s="44">
        <v>2</v>
      </c>
      <c r="E474" s="34" t="str">
        <f t="shared" si="39"/>
        <v/>
      </c>
      <c r="F474" s="34">
        <f t="shared" si="40"/>
        <v>1.3152702880441932E-4</v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44">
        <v>5</v>
      </c>
      <c r="D475" s="44">
        <v>0</v>
      </c>
      <c r="E475" s="34">
        <f t="shared" si="39"/>
        <v>1.9887041603691035E-4</v>
      </c>
      <c r="F475" s="34" t="str">
        <f t="shared" si="40"/>
        <v/>
      </c>
      <c r="G475" s="31" t="str">
        <f t="shared" si="41"/>
        <v>0</v>
      </c>
      <c r="H475" s="26">
        <f t="shared" si="42"/>
        <v>0</v>
      </c>
    </row>
    <row r="476" spans="2:8" s="17" customFormat="1" ht="30" x14ac:dyDescent="0.2">
      <c r="B476" s="3" t="s">
        <v>438</v>
      </c>
      <c r="C476" s="44">
        <v>1</v>
      </c>
      <c r="D476" s="44">
        <v>13</v>
      </c>
      <c r="E476" s="34">
        <f t="shared" si="39"/>
        <v>3.9774083207382068E-5</v>
      </c>
      <c r="F476" s="34">
        <f t="shared" si="40"/>
        <v>8.5492568722872551E-4</v>
      </c>
      <c r="G476" s="31">
        <f t="shared" si="41"/>
        <v>12</v>
      </c>
      <c r="H476" s="26">
        <f t="shared" si="42"/>
        <v>4.7728899848858481E-4</v>
      </c>
    </row>
    <row r="477" spans="2:8" s="17" customFormat="1" ht="15" x14ac:dyDescent="0.2">
      <c r="B477" s="3" t="s">
        <v>181</v>
      </c>
      <c r="C477" s="44">
        <v>0</v>
      </c>
      <c r="D477" s="44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44">
        <v>23</v>
      </c>
      <c r="D478" s="44">
        <v>44</v>
      </c>
      <c r="E478" s="34">
        <f t="shared" si="39"/>
        <v>9.1480391376978765E-4</v>
      </c>
      <c r="F478" s="34">
        <f t="shared" si="40"/>
        <v>2.8935946336972247E-3</v>
      </c>
      <c r="G478" s="31">
        <f t="shared" si="41"/>
        <v>0.91304347826086951</v>
      </c>
      <c r="H478" s="26">
        <f t="shared" si="42"/>
        <v>8.3525574735502349E-4</v>
      </c>
    </row>
    <row r="479" spans="2:8" s="17" customFormat="1" ht="30" x14ac:dyDescent="0.2">
      <c r="B479" s="3" t="s">
        <v>440</v>
      </c>
      <c r="C479" s="44">
        <v>1</v>
      </c>
      <c r="D479" s="44">
        <v>8</v>
      </c>
      <c r="E479" s="34">
        <f t="shared" si="39"/>
        <v>3.9774083207382068E-5</v>
      </c>
      <c r="F479" s="34">
        <f t="shared" si="40"/>
        <v>5.2610811521767726E-4</v>
      </c>
      <c r="G479" s="31">
        <f t="shared" si="41"/>
        <v>7</v>
      </c>
      <c r="H479" s="26">
        <f t="shared" si="42"/>
        <v>2.7841858245167446E-4</v>
      </c>
    </row>
    <row r="480" spans="2:8" s="17" customFormat="1" ht="15" x14ac:dyDescent="0.2">
      <c r="B480" s="3" t="s">
        <v>441</v>
      </c>
      <c r="C480" s="44">
        <v>2</v>
      </c>
      <c r="D480" s="44">
        <v>1</v>
      </c>
      <c r="E480" s="34">
        <f t="shared" si="39"/>
        <v>7.9548166414764135E-5</v>
      </c>
      <c r="F480" s="34">
        <f t="shared" si="40"/>
        <v>6.5763514402209658E-5</v>
      </c>
      <c r="G480" s="31">
        <f t="shared" si="41"/>
        <v>-0.5</v>
      </c>
      <c r="H480" s="26">
        <f t="shared" si="42"/>
        <v>-3.9774083207382068E-5</v>
      </c>
    </row>
    <row r="481" spans="2:8" s="17" customFormat="1" ht="15" x14ac:dyDescent="0.2">
      <c r="B481" s="3" t="s">
        <v>177</v>
      </c>
      <c r="C481" s="44">
        <v>10</v>
      </c>
      <c r="D481" s="44">
        <v>0</v>
      </c>
      <c r="E481" s="34">
        <f t="shared" si="39"/>
        <v>3.977408320738207E-4</v>
      </c>
      <c r="F481" s="34" t="str">
        <f t="shared" si="40"/>
        <v/>
      </c>
      <c r="G481" s="31" t="str">
        <f t="shared" si="41"/>
        <v>0</v>
      </c>
      <c r="H481" s="26">
        <f t="shared" si="42"/>
        <v>0</v>
      </c>
    </row>
    <row r="482" spans="2:8" s="17" customFormat="1" ht="15" x14ac:dyDescent="0.2">
      <c r="B482" s="3" t="s">
        <v>179</v>
      </c>
      <c r="C482" s="44">
        <v>1</v>
      </c>
      <c r="D482" s="44">
        <v>0</v>
      </c>
      <c r="E482" s="34">
        <f t="shared" si="39"/>
        <v>3.9774083207382068E-5</v>
      </c>
      <c r="F482" s="34" t="str">
        <f t="shared" si="40"/>
        <v/>
      </c>
      <c r="G482" s="31" t="str">
        <f t="shared" si="41"/>
        <v>0</v>
      </c>
      <c r="H482" s="26">
        <f t="shared" si="42"/>
        <v>0</v>
      </c>
    </row>
    <row r="483" spans="2:8" s="17" customFormat="1" ht="15" x14ac:dyDescent="0.2">
      <c r="B483" s="3" t="s">
        <v>442</v>
      </c>
      <c r="C483" s="44">
        <v>80</v>
      </c>
      <c r="D483" s="44">
        <v>213</v>
      </c>
      <c r="E483" s="34">
        <f t="shared" si="39"/>
        <v>3.1819266565905656E-3</v>
      </c>
      <c r="F483" s="34">
        <f t="shared" si="40"/>
        <v>1.4007628567670656E-2</v>
      </c>
      <c r="G483" s="31">
        <f t="shared" si="41"/>
        <v>1.6625000000000001</v>
      </c>
      <c r="H483" s="26">
        <f t="shared" si="42"/>
        <v>5.2899530665818156E-3</v>
      </c>
    </row>
    <row r="484" spans="2:8" s="17" customFormat="1" ht="30" x14ac:dyDescent="0.2">
      <c r="B484" s="3" t="s">
        <v>184</v>
      </c>
      <c r="C484" s="44">
        <v>39</v>
      </c>
      <c r="D484" s="44">
        <v>301</v>
      </c>
      <c r="E484" s="34">
        <f t="shared" si="39"/>
        <v>1.5511892450879006E-3</v>
      </c>
      <c r="F484" s="34">
        <f t="shared" si="40"/>
        <v>1.9794817835065107E-2</v>
      </c>
      <c r="G484" s="31">
        <f t="shared" si="41"/>
        <v>6.7179487179487181</v>
      </c>
      <c r="H484" s="26">
        <f t="shared" si="42"/>
        <v>1.0420809800334102E-2</v>
      </c>
    </row>
    <row r="485" spans="2:8" s="17" customFormat="1" ht="15" x14ac:dyDescent="0.2">
      <c r="B485" s="3" t="s">
        <v>443</v>
      </c>
      <c r="C485" s="44">
        <v>186</v>
      </c>
      <c r="D485" s="44">
        <v>307</v>
      </c>
      <c r="E485" s="34">
        <f t="shared" si="39"/>
        <v>7.3979794765730647E-3</v>
      </c>
      <c r="F485" s="34">
        <f t="shared" si="40"/>
        <v>2.0189398921478363E-2</v>
      </c>
      <c r="G485" s="31">
        <f t="shared" si="41"/>
        <v>0.65053763440860213</v>
      </c>
      <c r="H485" s="26">
        <f t="shared" si="42"/>
        <v>4.8126640680932302E-3</v>
      </c>
    </row>
    <row r="486" spans="2:8" s="17" customFormat="1" ht="15" x14ac:dyDescent="0.2">
      <c r="B486" s="3" t="s">
        <v>171</v>
      </c>
      <c r="C486" s="44">
        <v>52</v>
      </c>
      <c r="D486" s="44">
        <v>0</v>
      </c>
      <c r="E486" s="34">
        <f t="shared" si="39"/>
        <v>2.0682523267838678E-3</v>
      </c>
      <c r="F486" s="34" t="str">
        <f t="shared" si="40"/>
        <v/>
      </c>
      <c r="G486" s="31" t="str">
        <f t="shared" si="41"/>
        <v>0</v>
      </c>
      <c r="H486" s="26">
        <f t="shared" si="42"/>
        <v>0</v>
      </c>
    </row>
    <row r="487" spans="2:8" s="17" customFormat="1" ht="15" x14ac:dyDescent="0.2">
      <c r="B487" s="3" t="s">
        <v>444</v>
      </c>
      <c r="C487" s="44">
        <v>1</v>
      </c>
      <c r="D487" s="44">
        <v>2</v>
      </c>
      <c r="E487" s="34">
        <f t="shared" si="39"/>
        <v>3.9774083207382068E-5</v>
      </c>
      <c r="F487" s="34">
        <f t="shared" si="40"/>
        <v>1.3152702880441932E-4</v>
      </c>
      <c r="G487" s="31">
        <f t="shared" si="41"/>
        <v>1</v>
      </c>
      <c r="H487" s="26">
        <f t="shared" si="42"/>
        <v>3.9774083207382068E-5</v>
      </c>
    </row>
    <row r="488" spans="2:8" s="17" customFormat="1" ht="15" x14ac:dyDescent="0.2">
      <c r="B488" s="3" t="s">
        <v>445</v>
      </c>
      <c r="C488" s="44">
        <v>1</v>
      </c>
      <c r="D488" s="44">
        <v>0</v>
      </c>
      <c r="E488" s="34">
        <f t="shared" ref="E488:E499" si="43">+IF(C488=0,"",C488/C$294)</f>
        <v>3.9774083207382068E-5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44">
        <v>3</v>
      </c>
      <c r="D489" s="44">
        <v>7</v>
      </c>
      <c r="E489" s="34">
        <f t="shared" si="43"/>
        <v>1.1932224962214622E-4</v>
      </c>
      <c r="F489" s="34">
        <f t="shared" si="44"/>
        <v>4.6034460081546759E-4</v>
      </c>
      <c r="G489" s="31">
        <f t="shared" si="45"/>
        <v>1.3333333333333333</v>
      </c>
      <c r="H489" s="26">
        <f t="shared" si="46"/>
        <v>1.5909633282952827E-4</v>
      </c>
    </row>
    <row r="490" spans="2:8" s="17" customFormat="1" ht="15" x14ac:dyDescent="0.2">
      <c r="B490" s="3" t="s">
        <v>172</v>
      </c>
      <c r="C490" s="44">
        <v>6</v>
      </c>
      <c r="D490" s="44">
        <v>1</v>
      </c>
      <c r="E490" s="34">
        <f t="shared" si="43"/>
        <v>2.3864449924429243E-4</v>
      </c>
      <c r="F490" s="34">
        <f t="shared" si="44"/>
        <v>6.5763514402209658E-5</v>
      </c>
      <c r="G490" s="31">
        <f t="shared" si="45"/>
        <v>-0.83333333333333337</v>
      </c>
      <c r="H490" s="26">
        <f t="shared" si="46"/>
        <v>-1.9887041603691038E-4</v>
      </c>
    </row>
    <row r="491" spans="2:8" s="17" customFormat="1" ht="15" x14ac:dyDescent="0.2">
      <c r="B491" s="3" t="s">
        <v>180</v>
      </c>
      <c r="C491" s="44">
        <v>61</v>
      </c>
      <c r="D491" s="44">
        <v>152</v>
      </c>
      <c r="E491" s="34">
        <f t="shared" si="43"/>
        <v>2.4262190756503062E-3</v>
      </c>
      <c r="F491" s="34">
        <f t="shared" si="44"/>
        <v>9.9960541891358674E-3</v>
      </c>
      <c r="G491" s="31">
        <f t="shared" si="45"/>
        <v>1.4918032786885247</v>
      </c>
      <c r="H491" s="26">
        <f t="shared" si="46"/>
        <v>3.6194415718717684E-3</v>
      </c>
    </row>
    <row r="492" spans="2:8" s="17" customFormat="1" ht="15" x14ac:dyDescent="0.2">
      <c r="B492" s="3" t="s">
        <v>480</v>
      </c>
      <c r="C492" s="44">
        <v>5</v>
      </c>
      <c r="D492" s="44">
        <v>8</v>
      </c>
      <c r="E492" s="34">
        <f t="shared" si="43"/>
        <v>1.9887041603691035E-4</v>
      </c>
      <c r="F492" s="34">
        <f t="shared" si="44"/>
        <v>5.2610811521767726E-4</v>
      </c>
      <c r="G492" s="31">
        <f t="shared" si="45"/>
        <v>0.6</v>
      </c>
      <c r="H492" s="26">
        <f t="shared" si="46"/>
        <v>1.193222496221462E-4</v>
      </c>
    </row>
    <row r="493" spans="2:8" s="17" customFormat="1" ht="15" x14ac:dyDescent="0.2">
      <c r="B493" s="3" t="s">
        <v>447</v>
      </c>
      <c r="C493" s="44">
        <v>9</v>
      </c>
      <c r="D493" s="44">
        <v>6</v>
      </c>
      <c r="E493" s="34">
        <f t="shared" si="43"/>
        <v>3.5796674886643862E-4</v>
      </c>
      <c r="F493" s="34">
        <f t="shared" si="44"/>
        <v>3.9458108641325792E-4</v>
      </c>
      <c r="G493" s="31">
        <f t="shared" si="45"/>
        <v>-0.33333333333333331</v>
      </c>
      <c r="H493" s="26">
        <f t="shared" si="46"/>
        <v>-1.193222496221462E-4</v>
      </c>
    </row>
    <row r="494" spans="2:8" s="17" customFormat="1" ht="30" x14ac:dyDescent="0.2">
      <c r="B494" s="3" t="s">
        <v>448</v>
      </c>
      <c r="C494" s="44">
        <v>12</v>
      </c>
      <c r="D494" s="44">
        <v>3</v>
      </c>
      <c r="E494" s="34">
        <f t="shared" si="43"/>
        <v>4.7728899848858487E-4</v>
      </c>
      <c r="F494" s="34">
        <f t="shared" si="44"/>
        <v>1.9729054320662896E-4</v>
      </c>
      <c r="G494" s="31">
        <f t="shared" si="45"/>
        <v>-0.75</v>
      </c>
      <c r="H494" s="26">
        <f t="shared" si="46"/>
        <v>-3.5796674886643862E-4</v>
      </c>
    </row>
    <row r="495" spans="2:8" s="17" customFormat="1" ht="30" x14ac:dyDescent="0.2">
      <c r="B495" s="3" t="s">
        <v>449</v>
      </c>
      <c r="C495" s="44">
        <v>4</v>
      </c>
      <c r="D495" s="44">
        <v>2</v>
      </c>
      <c r="E495" s="34">
        <f t="shared" si="43"/>
        <v>1.5909633282952827E-4</v>
      </c>
      <c r="F495" s="34">
        <f t="shared" si="44"/>
        <v>1.3152702880441932E-4</v>
      </c>
      <c r="G495" s="31">
        <f t="shared" si="45"/>
        <v>-0.5</v>
      </c>
      <c r="H495" s="26">
        <f t="shared" si="46"/>
        <v>-7.9548166414764135E-5</v>
      </c>
    </row>
    <row r="496" spans="2:8" s="42" customFormat="1" ht="15" x14ac:dyDescent="0.2">
      <c r="B496" s="3" t="s">
        <v>450</v>
      </c>
      <c r="C496" s="44">
        <v>0</v>
      </c>
      <c r="D496" s="44">
        <v>1</v>
      </c>
      <c r="E496" s="34" t="str">
        <f t="shared" si="43"/>
        <v/>
      </c>
      <c r="F496" s="34">
        <f t="shared" si="44"/>
        <v>6.5763514402209658E-5</v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44">
        <v>3</v>
      </c>
      <c r="D497" s="44">
        <v>5</v>
      </c>
      <c r="E497" s="34">
        <f t="shared" si="43"/>
        <v>1.1932224962214622E-4</v>
      </c>
      <c r="F497" s="34">
        <f t="shared" si="44"/>
        <v>3.2881757201104825E-4</v>
      </c>
      <c r="G497" s="31">
        <f t="shared" si="45"/>
        <v>0.66666666666666663</v>
      </c>
      <c r="H497" s="26">
        <f t="shared" si="46"/>
        <v>7.9548166414764135E-5</v>
      </c>
    </row>
    <row r="498" spans="2:8" s="17" customFormat="1" ht="30" x14ac:dyDescent="0.2">
      <c r="B498" s="3" t="s">
        <v>452</v>
      </c>
      <c r="C498" s="44">
        <v>1</v>
      </c>
      <c r="D498" s="44">
        <v>0</v>
      </c>
      <c r="E498" s="34">
        <f t="shared" si="43"/>
        <v>3.9774083207382068E-5</v>
      </c>
      <c r="F498" s="34" t="str">
        <f t="shared" si="44"/>
        <v/>
      </c>
      <c r="G498" s="31" t="str">
        <f t="shared" si="45"/>
        <v>0</v>
      </c>
      <c r="H498" s="26">
        <f t="shared" si="46"/>
        <v>0</v>
      </c>
    </row>
    <row r="499" spans="2:8" s="17" customFormat="1" ht="30" x14ac:dyDescent="0.2">
      <c r="B499" s="3" t="s">
        <v>453</v>
      </c>
      <c r="C499" s="44">
        <v>1</v>
      </c>
      <c r="D499" s="44">
        <v>2</v>
      </c>
      <c r="E499" s="34">
        <f t="shared" si="43"/>
        <v>3.9774083207382068E-5</v>
      </c>
      <c r="F499" s="34">
        <f t="shared" si="44"/>
        <v>1.3152702880441932E-4</v>
      </c>
      <c r="G499" s="31">
        <f t="shared" si="45"/>
        <v>1</v>
      </c>
      <c r="H499" s="26">
        <f t="shared" si="46"/>
        <v>3.9774083207382068E-5</v>
      </c>
    </row>
    <row r="500" spans="2:8" s="17" customFormat="1" x14ac:dyDescent="0.2">
      <c r="B500" s="27"/>
      <c r="C500" s="43"/>
      <c r="D500" s="43"/>
      <c r="H500" s="28"/>
    </row>
    <row r="501" spans="2:8" s="17" customFormat="1" x14ac:dyDescent="0.2">
      <c r="B501" s="27"/>
      <c r="C501" s="43"/>
      <c r="D501" s="43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5526</v>
      </c>
      <c r="D505" s="21">
        <f>SUM(D506:D530)</f>
        <v>8707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0.57564241766196167</v>
      </c>
      <c r="H505" s="22">
        <f>+IF(OR(AND(E505=""),(G505="")),"",E505*G505)</f>
        <v>0.57564241766196167</v>
      </c>
    </row>
    <row r="506" spans="2:8" s="17" customFormat="1" ht="15" x14ac:dyDescent="0.2">
      <c r="B506" s="3" t="s">
        <v>454</v>
      </c>
      <c r="C506" s="44">
        <v>16</v>
      </c>
      <c r="D506" s="44">
        <v>19</v>
      </c>
      <c r="E506" s="34">
        <f>+IF(C506=0,"",C506/C$505)</f>
        <v>2.8954035468693449E-3</v>
      </c>
      <c r="F506" s="34">
        <f>+IF(D506=0,"",D506/D$505)</f>
        <v>2.1821522912599057E-3</v>
      </c>
      <c r="G506" s="31">
        <f>+IF(OR(AND(D506=0),(C506=0)),"0",((D506-C506)/C506))</f>
        <v>0.1875</v>
      </c>
      <c r="H506" s="26">
        <f>+IF(OR(AND(E506=""),(G506="")),"",E506*G506)</f>
        <v>5.428881650380022E-4</v>
      </c>
    </row>
    <row r="507" spans="2:8" s="17" customFormat="1" ht="15" x14ac:dyDescent="0.2">
      <c r="B507" s="3" t="s">
        <v>187</v>
      </c>
      <c r="C507" s="44">
        <v>332</v>
      </c>
      <c r="D507" s="44">
        <v>1207</v>
      </c>
      <c r="E507" s="34">
        <f t="shared" ref="E507:E529" si="47">+IF(C507=0,"",C507/C$505)</f>
        <v>6.0079623597538906E-2</v>
      </c>
      <c r="F507" s="34">
        <f t="shared" ref="F507:F529" si="48">+IF(D507=0,"",D507/D$505)</f>
        <v>0.13862409555530034</v>
      </c>
      <c r="G507" s="31">
        <f t="shared" ref="G507:G529" si="49">+IF(OR(AND(D507=0),(C507=0)),"0",((D507-C507)/C507))</f>
        <v>2.6355421686746987</v>
      </c>
      <c r="H507" s="26">
        <f t="shared" ref="H507:H530" si="50">+IF(OR(AND(E507=""),(G507="")),"",E507*G507)</f>
        <v>0.15834238146941729</v>
      </c>
    </row>
    <row r="508" spans="2:8" s="17" customFormat="1" ht="15" x14ac:dyDescent="0.2">
      <c r="B508" s="3" t="s">
        <v>455</v>
      </c>
      <c r="C508" s="44">
        <v>425</v>
      </c>
      <c r="D508" s="44">
        <v>1006</v>
      </c>
      <c r="E508" s="34">
        <f t="shared" si="47"/>
        <v>7.6909156713716981E-2</v>
      </c>
      <c r="F508" s="34">
        <f t="shared" si="48"/>
        <v>0.11553922131618238</v>
      </c>
      <c r="G508" s="31">
        <f t="shared" si="49"/>
        <v>1.3670588235294117</v>
      </c>
      <c r="H508" s="26">
        <f t="shared" si="50"/>
        <v>0.10513934129569309</v>
      </c>
    </row>
    <row r="509" spans="2:8" s="17" customFormat="1" ht="15" x14ac:dyDescent="0.2">
      <c r="B509" s="3" t="s">
        <v>456</v>
      </c>
      <c r="C509" s="44">
        <v>2355</v>
      </c>
      <c r="D509" s="44">
        <v>3012</v>
      </c>
      <c r="E509" s="34">
        <f t="shared" si="47"/>
        <v>0.42616720955483173</v>
      </c>
      <c r="F509" s="34">
        <f t="shared" si="48"/>
        <v>0.34592856322499138</v>
      </c>
      <c r="G509" s="31">
        <f t="shared" si="49"/>
        <v>0.27898089171974522</v>
      </c>
      <c r="H509" s="26">
        <f t="shared" si="50"/>
        <v>0.11889250814332247</v>
      </c>
    </row>
    <row r="510" spans="2:8" s="17" customFormat="1" ht="15" x14ac:dyDescent="0.2">
      <c r="B510" s="3" t="s">
        <v>188</v>
      </c>
      <c r="C510" s="44">
        <v>109</v>
      </c>
      <c r="D510" s="44">
        <v>111</v>
      </c>
      <c r="E510" s="34">
        <f t="shared" si="47"/>
        <v>1.9724936663047411E-2</v>
      </c>
      <c r="F510" s="34">
        <f t="shared" si="48"/>
        <v>1.2748363385781555E-2</v>
      </c>
      <c r="G510" s="31">
        <f t="shared" si="49"/>
        <v>1.834862385321101E-2</v>
      </c>
      <c r="H510" s="26">
        <f t="shared" si="50"/>
        <v>3.6192544335866811E-4</v>
      </c>
    </row>
    <row r="511" spans="2:8" s="17" customFormat="1" ht="15" x14ac:dyDescent="0.2">
      <c r="B511" s="3" t="s">
        <v>186</v>
      </c>
      <c r="C511" s="44">
        <v>1</v>
      </c>
      <c r="D511" s="44">
        <v>48</v>
      </c>
      <c r="E511" s="34">
        <f t="shared" si="47"/>
        <v>1.8096272167933406E-4</v>
      </c>
      <c r="F511" s="34">
        <f t="shared" si="48"/>
        <v>5.5128057884460775E-3</v>
      </c>
      <c r="G511" s="31">
        <f t="shared" si="49"/>
        <v>47</v>
      </c>
      <c r="H511" s="26">
        <f t="shared" si="50"/>
        <v>8.505247918928701E-3</v>
      </c>
    </row>
    <row r="512" spans="2:8" s="17" customFormat="1" ht="15" x14ac:dyDescent="0.2">
      <c r="B512" s="3" t="s">
        <v>189</v>
      </c>
      <c r="C512" s="44">
        <v>4</v>
      </c>
      <c r="D512" s="44">
        <v>5</v>
      </c>
      <c r="E512" s="34">
        <f t="shared" si="47"/>
        <v>7.2385088671733622E-4</v>
      </c>
      <c r="F512" s="34">
        <f t="shared" si="48"/>
        <v>5.7425060296313309E-4</v>
      </c>
      <c r="G512" s="31">
        <f t="shared" si="49"/>
        <v>0.25</v>
      </c>
      <c r="H512" s="26">
        <f t="shared" si="50"/>
        <v>1.8096272167933406E-4</v>
      </c>
    </row>
    <row r="513" spans="2:8" s="17" customFormat="1" ht="15" x14ac:dyDescent="0.2">
      <c r="B513" s="3" t="s">
        <v>457</v>
      </c>
      <c r="C513" s="44">
        <v>108</v>
      </c>
      <c r="D513" s="44">
        <v>60</v>
      </c>
      <c r="E513" s="34">
        <f t="shared" si="47"/>
        <v>1.9543973941368076E-2</v>
      </c>
      <c r="F513" s="34">
        <f t="shared" si="48"/>
        <v>6.8910072355575971E-3</v>
      </c>
      <c r="G513" s="31">
        <f t="shared" si="49"/>
        <v>-0.44444444444444442</v>
      </c>
      <c r="H513" s="26">
        <f t="shared" si="50"/>
        <v>-8.6862106406080334E-3</v>
      </c>
    </row>
    <row r="514" spans="2:8" s="17" customFormat="1" ht="15" x14ac:dyDescent="0.2">
      <c r="B514" s="3" t="s">
        <v>458</v>
      </c>
      <c r="C514" s="44">
        <v>10</v>
      </c>
      <c r="D514" s="44">
        <v>2</v>
      </c>
      <c r="E514" s="34">
        <f t="shared" si="47"/>
        <v>1.8096272167933405E-3</v>
      </c>
      <c r="F514" s="34">
        <f t="shared" si="48"/>
        <v>2.2970024118525325E-4</v>
      </c>
      <c r="G514" s="31">
        <f t="shared" si="49"/>
        <v>-0.8</v>
      </c>
      <c r="H514" s="26">
        <f t="shared" si="50"/>
        <v>-1.4477017734346724E-3</v>
      </c>
    </row>
    <row r="515" spans="2:8" s="17" customFormat="1" ht="15" x14ac:dyDescent="0.2">
      <c r="B515" s="3" t="s">
        <v>530</v>
      </c>
      <c r="C515" s="44">
        <v>59</v>
      </c>
      <c r="D515" s="44">
        <v>24</v>
      </c>
      <c r="E515" s="34">
        <f t="shared" si="47"/>
        <v>1.0676800579080709E-2</v>
      </c>
      <c r="F515" s="34">
        <f t="shared" si="48"/>
        <v>2.7564028942230387E-3</v>
      </c>
      <c r="G515" s="31">
        <f t="shared" si="49"/>
        <v>-0.59322033898305082</v>
      </c>
      <c r="H515" s="26">
        <f t="shared" si="50"/>
        <v>-6.3336952587766913E-3</v>
      </c>
    </row>
    <row r="516" spans="2:8" s="17" customFormat="1" ht="15" x14ac:dyDescent="0.2">
      <c r="B516" s="3" t="s">
        <v>459</v>
      </c>
      <c r="C516" s="44">
        <v>17</v>
      </c>
      <c r="D516" s="44">
        <v>14</v>
      </c>
      <c r="E516" s="34">
        <f t="shared" si="47"/>
        <v>3.076366268548679E-3</v>
      </c>
      <c r="F516" s="34">
        <f t="shared" si="48"/>
        <v>1.6079016882967728E-3</v>
      </c>
      <c r="G516" s="31">
        <f t="shared" si="49"/>
        <v>-0.17647058823529413</v>
      </c>
      <c r="H516" s="26">
        <f t="shared" si="50"/>
        <v>-5.428881650380022E-4</v>
      </c>
    </row>
    <row r="517" spans="2:8" s="17" customFormat="1" ht="30" x14ac:dyDescent="0.2">
      <c r="B517" s="3" t="s">
        <v>460</v>
      </c>
      <c r="C517" s="44">
        <v>29</v>
      </c>
      <c r="D517" s="44">
        <v>21</v>
      </c>
      <c r="E517" s="34">
        <f t="shared" si="47"/>
        <v>5.2479189287006874E-3</v>
      </c>
      <c r="F517" s="34">
        <f t="shared" si="48"/>
        <v>2.4118525324451591E-3</v>
      </c>
      <c r="G517" s="31">
        <f t="shared" si="49"/>
        <v>-0.27586206896551724</v>
      </c>
      <c r="H517" s="26">
        <f t="shared" si="50"/>
        <v>-1.4477017734346724E-3</v>
      </c>
    </row>
    <row r="518" spans="2:8" s="17" customFormat="1" ht="15" x14ac:dyDescent="0.2">
      <c r="B518" s="3" t="s">
        <v>190</v>
      </c>
      <c r="C518" s="44">
        <v>128</v>
      </c>
      <c r="D518" s="44">
        <v>455</v>
      </c>
      <c r="E518" s="34">
        <f t="shared" si="47"/>
        <v>2.3163228374954759E-2</v>
      </c>
      <c r="F518" s="34">
        <f t="shared" si="48"/>
        <v>5.225680486964511E-2</v>
      </c>
      <c r="G518" s="31">
        <f t="shared" si="49"/>
        <v>2.5546875</v>
      </c>
      <c r="H518" s="26">
        <f t="shared" si="50"/>
        <v>5.9174809989142235E-2</v>
      </c>
    </row>
    <row r="519" spans="2:8" s="17" customFormat="1" ht="15" x14ac:dyDescent="0.2">
      <c r="B519" s="3" t="s">
        <v>192</v>
      </c>
      <c r="C519" s="44">
        <v>33</v>
      </c>
      <c r="D519" s="44">
        <v>45</v>
      </c>
      <c r="E519" s="34">
        <f t="shared" si="47"/>
        <v>5.9717698154180239E-3</v>
      </c>
      <c r="F519" s="34">
        <f t="shared" si="48"/>
        <v>5.1682554266681982E-3</v>
      </c>
      <c r="G519" s="31">
        <f t="shared" si="49"/>
        <v>0.36363636363636365</v>
      </c>
      <c r="H519" s="26">
        <f t="shared" si="50"/>
        <v>2.1715526601520088E-3</v>
      </c>
    </row>
    <row r="520" spans="2:8" s="17" customFormat="1" ht="15" x14ac:dyDescent="0.2">
      <c r="B520" s="3" t="s">
        <v>191</v>
      </c>
      <c r="C520" s="44">
        <v>2</v>
      </c>
      <c r="D520" s="44">
        <v>3</v>
      </c>
      <c r="E520" s="34">
        <f t="shared" si="47"/>
        <v>3.6192544335866811E-4</v>
      </c>
      <c r="F520" s="34">
        <f t="shared" si="48"/>
        <v>3.4455036177787984E-4</v>
      </c>
      <c r="G520" s="31">
        <f t="shared" si="49"/>
        <v>0.5</v>
      </c>
      <c r="H520" s="26">
        <f t="shared" si="50"/>
        <v>1.8096272167933406E-4</v>
      </c>
    </row>
    <row r="521" spans="2:8" s="17" customFormat="1" ht="15" x14ac:dyDescent="0.2">
      <c r="B521" s="3" t="s">
        <v>461</v>
      </c>
      <c r="C521" s="44">
        <v>270</v>
      </c>
      <c r="D521" s="44">
        <v>652</v>
      </c>
      <c r="E521" s="34">
        <f t="shared" si="47"/>
        <v>4.8859934853420196E-2</v>
      </c>
      <c r="F521" s="34">
        <f t="shared" si="48"/>
        <v>7.4882278626392559E-2</v>
      </c>
      <c r="G521" s="31">
        <f t="shared" si="49"/>
        <v>1.4148148148148147</v>
      </c>
      <c r="H521" s="26">
        <f t="shared" si="50"/>
        <v>6.9127759681505613E-2</v>
      </c>
    </row>
    <row r="522" spans="2:8" s="17" customFormat="1" ht="15" x14ac:dyDescent="0.2">
      <c r="B522" s="3" t="s">
        <v>193</v>
      </c>
      <c r="C522" s="44">
        <v>227</v>
      </c>
      <c r="D522" s="44">
        <v>654</v>
      </c>
      <c r="E522" s="34">
        <f t="shared" si="47"/>
        <v>4.1078537821208828E-2</v>
      </c>
      <c r="F522" s="34">
        <f t="shared" si="48"/>
        <v>7.5111978867577811E-2</v>
      </c>
      <c r="G522" s="31">
        <f t="shared" si="49"/>
        <v>1.8810572687224669</v>
      </c>
      <c r="H522" s="26">
        <f t="shared" si="50"/>
        <v>7.7271082157075635E-2</v>
      </c>
    </row>
    <row r="523" spans="2:8" s="17" customFormat="1" ht="15" x14ac:dyDescent="0.2">
      <c r="B523" s="3" t="s">
        <v>462</v>
      </c>
      <c r="C523" s="44">
        <v>10</v>
      </c>
      <c r="D523" s="44">
        <v>18</v>
      </c>
      <c r="E523" s="34">
        <f t="shared" si="47"/>
        <v>1.8096272167933405E-3</v>
      </c>
      <c r="F523" s="34">
        <f t="shared" si="48"/>
        <v>2.0673021706672794E-3</v>
      </c>
      <c r="G523" s="31">
        <f t="shared" si="49"/>
        <v>0.8</v>
      </c>
      <c r="H523" s="26">
        <f t="shared" si="50"/>
        <v>1.4477017734346724E-3</v>
      </c>
    </row>
    <row r="524" spans="2:8" s="17" customFormat="1" ht="15" x14ac:dyDescent="0.2">
      <c r="B524" s="3" t="s">
        <v>194</v>
      </c>
      <c r="C524" s="44">
        <v>126</v>
      </c>
      <c r="D524" s="44">
        <v>40</v>
      </c>
      <c r="E524" s="34">
        <f t="shared" si="47"/>
        <v>2.2801302931596091E-2</v>
      </c>
      <c r="F524" s="34">
        <f t="shared" si="48"/>
        <v>4.5940048237050647E-3</v>
      </c>
      <c r="G524" s="31">
        <f t="shared" si="49"/>
        <v>-0.68253968253968256</v>
      </c>
      <c r="H524" s="26">
        <f t="shared" si="50"/>
        <v>-1.5562794064422729E-2</v>
      </c>
    </row>
    <row r="525" spans="2:8" s="17" customFormat="1" ht="30" x14ac:dyDescent="0.2">
      <c r="B525" s="3" t="s">
        <v>195</v>
      </c>
      <c r="C525" s="44">
        <v>12</v>
      </c>
      <c r="D525" s="44">
        <v>4</v>
      </c>
      <c r="E525" s="34">
        <f t="shared" si="47"/>
        <v>2.1715526601520088E-3</v>
      </c>
      <c r="F525" s="34">
        <f t="shared" si="48"/>
        <v>4.5940048237050649E-4</v>
      </c>
      <c r="G525" s="31">
        <f t="shared" si="49"/>
        <v>-0.66666666666666663</v>
      </c>
      <c r="H525" s="26">
        <f t="shared" si="50"/>
        <v>-1.4477017734346724E-3</v>
      </c>
    </row>
    <row r="526" spans="2:8" s="17" customFormat="1" ht="15" x14ac:dyDescent="0.2">
      <c r="B526" s="3" t="s">
        <v>463</v>
      </c>
      <c r="C526" s="44">
        <v>15</v>
      </c>
      <c r="D526" s="44">
        <v>26</v>
      </c>
      <c r="E526" s="34">
        <f t="shared" si="47"/>
        <v>2.7144408251900108E-3</v>
      </c>
      <c r="F526" s="34">
        <f t="shared" si="48"/>
        <v>2.9861031354082922E-3</v>
      </c>
      <c r="G526" s="31">
        <f t="shared" si="49"/>
        <v>0.73333333333333328</v>
      </c>
      <c r="H526" s="26">
        <f t="shared" si="50"/>
        <v>1.9905899384726742E-3</v>
      </c>
    </row>
    <row r="527" spans="2:8" s="17" customFormat="1" ht="15" x14ac:dyDescent="0.2">
      <c r="B527" s="3" t="s">
        <v>464</v>
      </c>
      <c r="C527" s="44">
        <v>5</v>
      </c>
      <c r="D527" s="44">
        <v>4</v>
      </c>
      <c r="E527" s="34">
        <f t="shared" si="47"/>
        <v>9.0481360839667025E-4</v>
      </c>
      <c r="F527" s="34">
        <f t="shared" si="48"/>
        <v>4.5940048237050649E-4</v>
      </c>
      <c r="G527" s="31">
        <f t="shared" si="49"/>
        <v>-0.2</v>
      </c>
      <c r="H527" s="26">
        <f t="shared" si="50"/>
        <v>-1.8096272167933406E-4</v>
      </c>
    </row>
    <row r="528" spans="2:8" s="17" customFormat="1" ht="30" x14ac:dyDescent="0.2">
      <c r="B528" s="3" t="s">
        <v>465</v>
      </c>
      <c r="C528" s="44">
        <v>3</v>
      </c>
      <c r="D528" s="44">
        <v>5</v>
      </c>
      <c r="E528" s="34">
        <f t="shared" si="47"/>
        <v>5.428881650380022E-4</v>
      </c>
      <c r="F528" s="34">
        <f t="shared" si="48"/>
        <v>5.7425060296313309E-4</v>
      </c>
      <c r="G528" s="31">
        <f t="shared" si="49"/>
        <v>0.66666666666666663</v>
      </c>
      <c r="H528" s="26">
        <f t="shared" si="50"/>
        <v>3.6192544335866811E-4</v>
      </c>
    </row>
    <row r="529" spans="2:8" s="17" customFormat="1" ht="30" x14ac:dyDescent="0.2">
      <c r="B529" s="3" t="s">
        <v>466</v>
      </c>
      <c r="C529" s="44">
        <v>79</v>
      </c>
      <c r="D529" s="44">
        <v>168</v>
      </c>
      <c r="E529" s="34">
        <f t="shared" si="47"/>
        <v>1.429605501266739E-2</v>
      </c>
      <c r="F529" s="34">
        <f t="shared" si="48"/>
        <v>1.9294820259561273E-2</v>
      </c>
      <c r="G529" s="31">
        <f t="shared" si="49"/>
        <v>1.1265822784810127</v>
      </c>
      <c r="H529" s="26">
        <f t="shared" si="50"/>
        <v>1.6105682229460731E-2</v>
      </c>
    </row>
    <row r="530" spans="2:8" s="17" customFormat="1" ht="30" x14ac:dyDescent="0.2">
      <c r="B530" s="3" t="s">
        <v>467</v>
      </c>
      <c r="C530" s="44">
        <v>1151</v>
      </c>
      <c r="D530" s="44">
        <v>1104</v>
      </c>
      <c r="E530" s="34">
        <f>+IF(C530=0,"",C530/C$505)</f>
        <v>0.20828809265291351</v>
      </c>
      <c r="F530" s="34">
        <f>+IF(D530=0,"",D530/D$505)</f>
        <v>0.12679453313425978</v>
      </c>
      <c r="G530" s="31">
        <f>+IF(OR(AND(D530=0),(C530=0)),"0",((D530-C530)/C530))</f>
        <v>-4.0834057341442222E-2</v>
      </c>
      <c r="H530" s="26">
        <f t="shared" si="50"/>
        <v>-8.505247918928701E-3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561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495</v>
      </c>
      <c r="C8" s="20">
        <f>+C18+C70+C151+C294+C505</f>
        <v>7112</v>
      </c>
      <c r="D8" s="21">
        <f>+D18+D70+D151+D294+D505</f>
        <v>6385</v>
      </c>
      <c r="E8" s="22">
        <f>SUM(E9:E13)</f>
        <v>1</v>
      </c>
      <c r="F8" s="22">
        <f>SUM(F9:F13)</f>
        <v>1</v>
      </c>
      <c r="G8" s="22">
        <f t="shared" ref="G8:G13" si="0">+(D8-C8)/C8</f>
        <v>-0.10222159730033746</v>
      </c>
      <c r="H8" s="22">
        <f t="shared" ref="H8:H13" si="1">+IF(OR(AND(E8=""),(G8="")),"",E8*G8)</f>
        <v>-0.10222159730033746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42</v>
      </c>
      <c r="D9" s="24">
        <f>+D18</f>
        <v>125</v>
      </c>
      <c r="E9" s="25">
        <f t="shared" ref="E9:F13" si="2">+C9/C$8</f>
        <v>5.905511811023622E-3</v>
      </c>
      <c r="F9" s="25">
        <f t="shared" si="2"/>
        <v>1.9577133907595929E-2</v>
      </c>
      <c r="G9" s="25">
        <f t="shared" si="0"/>
        <v>1.9761904761904763</v>
      </c>
      <c r="H9" s="26">
        <f t="shared" si="1"/>
        <v>1.1670416197975254E-2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335</v>
      </c>
      <c r="D10" s="24">
        <f>+D70</f>
        <v>498</v>
      </c>
      <c r="E10" s="25">
        <f t="shared" si="2"/>
        <v>4.7103487064116982E-2</v>
      </c>
      <c r="F10" s="25">
        <f t="shared" si="2"/>
        <v>7.799530148786217E-2</v>
      </c>
      <c r="G10" s="25">
        <f t="shared" si="0"/>
        <v>0.48656716417910445</v>
      </c>
      <c r="H10" s="26">
        <f t="shared" si="1"/>
        <v>2.291901012373453E-2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2153</v>
      </c>
      <c r="D11" s="24">
        <f>+D151</f>
        <v>1928</v>
      </c>
      <c r="E11" s="25">
        <f t="shared" si="2"/>
        <v>0.30272778402699663</v>
      </c>
      <c r="F11" s="25">
        <f t="shared" si="2"/>
        <v>0.30195771339075961</v>
      </c>
      <c r="G11" s="25">
        <f t="shared" si="0"/>
        <v>-0.10450534138411519</v>
      </c>
      <c r="H11" s="26">
        <f t="shared" si="1"/>
        <v>-3.1636670416197978E-2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4068</v>
      </c>
      <c r="D12" s="24">
        <f>+D294</f>
        <v>3231</v>
      </c>
      <c r="E12" s="25">
        <f t="shared" si="2"/>
        <v>0.57199100112485934</v>
      </c>
      <c r="F12" s="25">
        <f t="shared" si="2"/>
        <v>0.50602975724353949</v>
      </c>
      <c r="G12" s="25">
        <f t="shared" si="0"/>
        <v>-0.20575221238938052</v>
      </c>
      <c r="H12" s="26">
        <f t="shared" si="1"/>
        <v>-0.11768841394825645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514</v>
      </c>
      <c r="D13" s="24">
        <f>+D505</f>
        <v>603</v>
      </c>
      <c r="E13" s="25">
        <f t="shared" si="2"/>
        <v>7.2272215973003373E-2</v>
      </c>
      <c r="F13" s="25">
        <f t="shared" si="2"/>
        <v>9.444009397024275E-2</v>
      </c>
      <c r="G13" s="25">
        <f t="shared" si="0"/>
        <v>0.17315175097276264</v>
      </c>
      <c r="H13" s="26">
        <f t="shared" si="1"/>
        <v>1.2514060742407199E-2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42</v>
      </c>
      <c r="D18" s="20">
        <f>SUM(D19:D64)</f>
        <v>125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1.9761904761904763</v>
      </c>
      <c r="H18" s="22">
        <f t="shared" ref="H18:H32" si="6">+IF(OR(AND(E18=""),(G18="")),"",E18*G18)</f>
        <v>1.9761904761904763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5</v>
      </c>
      <c r="D20" s="29">
        <v>4</v>
      </c>
      <c r="E20" s="30">
        <f t="shared" si="3"/>
        <v>0.11904761904761904</v>
      </c>
      <c r="F20" s="30">
        <f t="shared" si="4"/>
        <v>3.2000000000000001E-2</v>
      </c>
      <c r="G20" s="31">
        <f t="shared" si="5"/>
        <v>-0.2</v>
      </c>
      <c r="H20" s="26">
        <f t="shared" si="6"/>
        <v>-2.3809523809523808E-2</v>
      </c>
    </row>
    <row r="21" spans="2:8" s="17" customFormat="1" ht="45" x14ac:dyDescent="0.2">
      <c r="B21" s="3" t="s">
        <v>1</v>
      </c>
      <c r="C21" s="29">
        <v>0</v>
      </c>
      <c r="D21" s="29">
        <v>1</v>
      </c>
      <c r="E21" s="30" t="str">
        <f t="shared" si="3"/>
        <v/>
      </c>
      <c r="F21" s="30">
        <f t="shared" si="4"/>
        <v>8.0000000000000002E-3</v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0</v>
      </c>
      <c r="D22" s="29">
        <v>1</v>
      </c>
      <c r="E22" s="30" t="str">
        <f t="shared" si="3"/>
        <v/>
      </c>
      <c r="F22" s="30">
        <f t="shared" si="4"/>
        <v>8.0000000000000002E-3</v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29">
        <v>2</v>
      </c>
      <c r="D23" s="29">
        <v>0</v>
      </c>
      <c r="E23" s="30">
        <f t="shared" si="3"/>
        <v>4.7619047619047616E-2</v>
      </c>
      <c r="F23" s="30" t="str">
        <f t="shared" si="4"/>
        <v/>
      </c>
      <c r="G23" s="31" t="str">
        <f t="shared" si="5"/>
        <v>0</v>
      </c>
      <c r="H23" s="26">
        <f t="shared" si="6"/>
        <v>0</v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1</v>
      </c>
      <c r="D25" s="29">
        <v>2</v>
      </c>
      <c r="E25" s="30">
        <f t="shared" si="3"/>
        <v>2.3809523809523808E-2</v>
      </c>
      <c r="F25" s="30">
        <f t="shared" si="4"/>
        <v>1.6E-2</v>
      </c>
      <c r="G25" s="31">
        <f t="shared" si="5"/>
        <v>1</v>
      </c>
      <c r="H25" s="26">
        <f t="shared" si="6"/>
        <v>2.3809523809523808E-2</v>
      </c>
    </row>
    <row r="26" spans="2:8" s="17" customFormat="1" ht="15" x14ac:dyDescent="0.2">
      <c r="B26" s="3" t="s">
        <v>6</v>
      </c>
      <c r="C26" s="29">
        <v>4</v>
      </c>
      <c r="D26" s="29">
        <v>4</v>
      </c>
      <c r="E26" s="30">
        <f t="shared" si="3"/>
        <v>9.5238095238095233E-2</v>
      </c>
      <c r="F26" s="30">
        <f t="shared" si="4"/>
        <v>3.2000000000000001E-2</v>
      </c>
      <c r="G26" s="31">
        <f t="shared" si="5"/>
        <v>0</v>
      </c>
      <c r="H26" s="26">
        <f t="shared" si="6"/>
        <v>0</v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4</v>
      </c>
      <c r="D28" s="29">
        <v>3</v>
      </c>
      <c r="E28" s="30">
        <f t="shared" si="3"/>
        <v>9.5238095238095233E-2</v>
      </c>
      <c r="F28" s="30">
        <f t="shared" si="4"/>
        <v>2.4E-2</v>
      </c>
      <c r="G28" s="31">
        <f t="shared" si="5"/>
        <v>-0.25</v>
      </c>
      <c r="H28" s="26">
        <f t="shared" si="6"/>
        <v>-2.3809523809523808E-2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2</v>
      </c>
      <c r="E30" s="30" t="str">
        <f t="shared" si="3"/>
        <v/>
      </c>
      <c r="F30" s="30">
        <f t="shared" si="4"/>
        <v>1.6E-2</v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0</v>
      </c>
      <c r="E34" s="30" t="str">
        <f t="shared" ref="E34:E64" si="10">+IF(C34=0,"",C34/C$18)</f>
        <v/>
      </c>
      <c r="F34" s="30" t="str">
        <f t="shared" si="7"/>
        <v/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2</v>
      </c>
      <c r="D37" s="29">
        <v>3</v>
      </c>
      <c r="E37" s="30">
        <f t="shared" si="10"/>
        <v>4.7619047619047616E-2</v>
      </c>
      <c r="F37" s="30">
        <f t="shared" si="7"/>
        <v>2.4E-2</v>
      </c>
      <c r="G37" s="31">
        <f t="shared" si="8"/>
        <v>0.5</v>
      </c>
      <c r="H37" s="26">
        <f t="shared" si="9"/>
        <v>2.3809523809523808E-2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1</v>
      </c>
      <c r="D40" s="29">
        <v>0</v>
      </c>
      <c r="E40" s="30">
        <f t="shared" si="10"/>
        <v>2.3809523809523808E-2</v>
      </c>
      <c r="F40" s="30" t="str">
        <f t="shared" si="7"/>
        <v/>
      </c>
      <c r="G40" s="31" t="str">
        <f t="shared" si="8"/>
        <v>0</v>
      </c>
      <c r="H40" s="26">
        <f t="shared" si="9"/>
        <v>0</v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1</v>
      </c>
      <c r="E42" s="30" t="str">
        <f t="shared" si="10"/>
        <v/>
      </c>
      <c r="F42" s="30">
        <f t="shared" si="7"/>
        <v>8.0000000000000002E-3</v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3</v>
      </c>
      <c r="D43" s="29">
        <v>0</v>
      </c>
      <c r="E43" s="30">
        <f t="shared" si="10"/>
        <v>7.1428571428571425E-2</v>
      </c>
      <c r="F43" s="30" t="str">
        <f t="shared" si="7"/>
        <v/>
      </c>
      <c r="G43" s="31" t="str">
        <f t="shared" si="8"/>
        <v>0</v>
      </c>
      <c r="H43" s="26">
        <f t="shared" si="9"/>
        <v>0</v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13</v>
      </c>
      <c r="D48" s="29">
        <v>88</v>
      </c>
      <c r="E48" s="30">
        <f t="shared" si="10"/>
        <v>0.30952380952380953</v>
      </c>
      <c r="F48" s="30">
        <f t="shared" si="7"/>
        <v>0.70399999999999996</v>
      </c>
      <c r="G48" s="31">
        <f t="shared" si="8"/>
        <v>5.7692307692307692</v>
      </c>
      <c r="H48" s="26">
        <f t="shared" si="9"/>
        <v>1.7857142857142858</v>
      </c>
    </row>
    <row r="49" spans="2:8" s="17" customFormat="1" ht="15" x14ac:dyDescent="0.2">
      <c r="B49" s="3" t="s">
        <v>16</v>
      </c>
      <c r="C49" s="29">
        <v>0</v>
      </c>
      <c r="D49" s="29">
        <v>0</v>
      </c>
      <c r="E49" s="30" t="str">
        <f t="shared" si="10"/>
        <v/>
      </c>
      <c r="F49" s="30" t="str">
        <f t="shared" si="7"/>
        <v/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5</v>
      </c>
      <c r="D50" s="29">
        <v>0</v>
      </c>
      <c r="E50" s="30">
        <f t="shared" si="10"/>
        <v>0.11904761904761904</v>
      </c>
      <c r="F50" s="30" t="str">
        <f t="shared" si="7"/>
        <v/>
      </c>
      <c r="G50" s="31" t="str">
        <f t="shared" si="8"/>
        <v>0</v>
      </c>
      <c r="H50" s="26">
        <f t="shared" si="9"/>
        <v>0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0</v>
      </c>
      <c r="D52" s="29">
        <v>0</v>
      </c>
      <c r="E52" s="30" t="str">
        <f t="shared" si="10"/>
        <v/>
      </c>
      <c r="F52" s="30" t="str">
        <f t="shared" si="7"/>
        <v/>
      </c>
      <c r="G52" s="31" t="str">
        <f t="shared" si="8"/>
        <v>0</v>
      </c>
      <c r="H52" s="26" t="str">
        <f t="shared" si="9"/>
        <v/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0</v>
      </c>
      <c r="D58" s="29">
        <v>0</v>
      </c>
      <c r="E58" s="30" t="str">
        <f t="shared" si="10"/>
        <v/>
      </c>
      <c r="F58" s="30" t="str">
        <f t="shared" si="7"/>
        <v/>
      </c>
      <c r="G58" s="31" t="str">
        <f t="shared" si="8"/>
        <v>0</v>
      </c>
      <c r="H58" s="26" t="str">
        <f t="shared" si="9"/>
        <v/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1</v>
      </c>
      <c r="D60" s="29">
        <v>15</v>
      </c>
      <c r="E60" s="30">
        <f t="shared" si="10"/>
        <v>2.3809523809523808E-2</v>
      </c>
      <c r="F60" s="30">
        <f t="shared" si="7"/>
        <v>0.12</v>
      </c>
      <c r="G60" s="31">
        <f t="shared" si="8"/>
        <v>14</v>
      </c>
      <c r="H60" s="26">
        <f t="shared" si="9"/>
        <v>0.33333333333333331</v>
      </c>
    </row>
    <row r="61" spans="2:8" s="17" customFormat="1" ht="15" x14ac:dyDescent="0.2">
      <c r="B61" s="3" t="s">
        <v>219</v>
      </c>
      <c r="C61" s="29">
        <v>0</v>
      </c>
      <c r="D61" s="29">
        <v>0</v>
      </c>
      <c r="E61" s="30" t="str">
        <f t="shared" si="10"/>
        <v/>
      </c>
      <c r="F61" s="30" t="str">
        <f t="shared" si="7"/>
        <v/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1</v>
      </c>
      <c r="D63" s="29">
        <v>0</v>
      </c>
      <c r="E63" s="30">
        <f t="shared" si="10"/>
        <v>2.3809523809523808E-2</v>
      </c>
      <c r="F63" s="30" t="str">
        <f t="shared" si="7"/>
        <v/>
      </c>
      <c r="G63" s="31" t="str">
        <f t="shared" si="8"/>
        <v>0</v>
      </c>
      <c r="H63" s="26">
        <f t="shared" si="9"/>
        <v>0</v>
      </c>
    </row>
    <row r="64" spans="2:8" s="17" customFormat="1" ht="15" x14ac:dyDescent="0.2">
      <c r="B64" s="3" t="s">
        <v>221</v>
      </c>
      <c r="C64" s="29">
        <v>0</v>
      </c>
      <c r="D64" s="29">
        <v>1</v>
      </c>
      <c r="E64" s="30" t="str">
        <f t="shared" si="10"/>
        <v/>
      </c>
      <c r="F64" s="30">
        <f t="shared" si="7"/>
        <v>8.0000000000000002E-3</v>
      </c>
      <c r="G64" s="31" t="str">
        <f t="shared" si="8"/>
        <v>0</v>
      </c>
      <c r="H64" s="26" t="str">
        <f t="shared" si="9"/>
        <v/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335</v>
      </c>
      <c r="D70" s="21">
        <f>SUM(D71:D145)</f>
        <v>498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0.48656716417910445</v>
      </c>
      <c r="H70" s="22">
        <f>+IF(OR(AND(E70=""),(G70="")),"",E70*G70)</f>
        <v>0.48656716417910445</v>
      </c>
    </row>
    <row r="71" spans="2:8" s="17" customFormat="1" ht="15" x14ac:dyDescent="0.2">
      <c r="B71" s="3" t="s">
        <v>20</v>
      </c>
      <c r="C71" s="29">
        <v>7</v>
      </c>
      <c r="D71" s="29">
        <v>16</v>
      </c>
      <c r="E71" s="34">
        <f>+IF(C71=0,"",C71/C$70)</f>
        <v>2.0895522388059702E-2</v>
      </c>
      <c r="F71" s="34">
        <f>+IF(D71=0,"",D71/D$70)</f>
        <v>3.2128514056224897E-2</v>
      </c>
      <c r="G71" s="31">
        <f>+IF(OR(AND(D71=0),(C71=0)),"0",((D71-C71)/C71))</f>
        <v>1.2857142857142858</v>
      </c>
      <c r="H71" s="26">
        <f>+IF(OR(AND(E71=""),(G71="")),"",E71*G71)</f>
        <v>2.6865671641791048E-2</v>
      </c>
    </row>
    <row r="72" spans="2:8" s="17" customFormat="1" ht="15" x14ac:dyDescent="0.2">
      <c r="B72" s="3" t="s">
        <v>21</v>
      </c>
      <c r="C72" s="29">
        <v>3</v>
      </c>
      <c r="D72" s="29">
        <v>0</v>
      </c>
      <c r="E72" s="34">
        <f t="shared" ref="E72:E135" si="11">+IF(C72=0,"",C72/C$70)</f>
        <v>8.9552238805970154E-3</v>
      </c>
      <c r="F72" s="34" t="str">
        <f t="shared" ref="F72:F135" si="12">+IF(D72=0,"",D72/D$70)</f>
        <v/>
      </c>
      <c r="G72" s="31" t="str">
        <f t="shared" ref="G72:G135" si="13">+IF(OR(AND(D72=0),(C72=0)),"0",((D72-C72)/C72))</f>
        <v>0</v>
      </c>
      <c r="H72" s="26">
        <f t="shared" ref="H72:H135" si="14">+IF(OR(AND(E72=""),(G72="")),"",E72*G72)</f>
        <v>0</v>
      </c>
    </row>
    <row r="73" spans="2:8" s="17" customFormat="1" ht="15" x14ac:dyDescent="0.2">
      <c r="B73" s="3" t="s">
        <v>22</v>
      </c>
      <c r="C73" s="29">
        <v>0</v>
      </c>
      <c r="D73" s="29">
        <v>2</v>
      </c>
      <c r="E73" s="34" t="str">
        <f t="shared" si="11"/>
        <v/>
      </c>
      <c r="F73" s="34">
        <f t="shared" si="12"/>
        <v>4.0160642570281121E-3</v>
      </c>
      <c r="G73" s="31" t="str">
        <f t="shared" si="13"/>
        <v>0</v>
      </c>
      <c r="H73" s="26" t="str">
        <f t="shared" si="14"/>
        <v/>
      </c>
    </row>
    <row r="74" spans="2:8" s="17" customFormat="1" ht="30" x14ac:dyDescent="0.2">
      <c r="B74" s="3" t="s">
        <v>222</v>
      </c>
      <c r="C74" s="29">
        <v>11</v>
      </c>
      <c r="D74" s="29">
        <v>28</v>
      </c>
      <c r="E74" s="34">
        <f t="shared" si="11"/>
        <v>3.2835820895522387E-2</v>
      </c>
      <c r="F74" s="34">
        <f t="shared" si="12"/>
        <v>5.6224899598393573E-2</v>
      </c>
      <c r="G74" s="31">
        <f t="shared" si="13"/>
        <v>1.5454545454545454</v>
      </c>
      <c r="H74" s="26">
        <f t="shared" si="14"/>
        <v>5.0746268656716415E-2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1</v>
      </c>
      <c r="E76" s="34" t="str">
        <f t="shared" si="11"/>
        <v/>
      </c>
      <c r="F76" s="34">
        <f t="shared" si="12"/>
        <v>2.008032128514056E-3</v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10</v>
      </c>
      <c r="D80" s="29">
        <v>3</v>
      </c>
      <c r="E80" s="34">
        <f t="shared" si="11"/>
        <v>2.9850746268656716E-2</v>
      </c>
      <c r="F80" s="34">
        <f t="shared" si="12"/>
        <v>6.024096385542169E-3</v>
      </c>
      <c r="G80" s="31">
        <f t="shared" si="13"/>
        <v>-0.7</v>
      </c>
      <c r="H80" s="26">
        <f t="shared" si="14"/>
        <v>-2.0895522388059699E-2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5</v>
      </c>
      <c r="D82" s="29">
        <v>2</v>
      </c>
      <c r="E82" s="34">
        <f t="shared" si="11"/>
        <v>1.4925373134328358E-2</v>
      </c>
      <c r="F82" s="34">
        <f t="shared" si="12"/>
        <v>4.0160642570281121E-3</v>
      </c>
      <c r="G82" s="31">
        <f t="shared" si="13"/>
        <v>-0.6</v>
      </c>
      <c r="H82" s="26">
        <f t="shared" si="14"/>
        <v>-8.9552238805970137E-3</v>
      </c>
      <c r="I82" s="35"/>
    </row>
    <row r="83" spans="2:9" s="17" customFormat="1" ht="15" x14ac:dyDescent="0.2">
      <c r="B83" s="3" t="s">
        <v>229</v>
      </c>
      <c r="C83" s="29">
        <v>5</v>
      </c>
      <c r="D83" s="29">
        <v>19</v>
      </c>
      <c r="E83" s="34">
        <f t="shared" si="11"/>
        <v>1.4925373134328358E-2</v>
      </c>
      <c r="F83" s="34">
        <f t="shared" si="12"/>
        <v>3.8152610441767071E-2</v>
      </c>
      <c r="G83" s="31">
        <f t="shared" si="13"/>
        <v>2.8</v>
      </c>
      <c r="H83" s="26">
        <f t="shared" si="14"/>
        <v>4.1791044776119397E-2</v>
      </c>
    </row>
    <row r="84" spans="2:9" s="17" customFormat="1" ht="15" x14ac:dyDescent="0.2">
      <c r="B84" s="3" t="s">
        <v>230</v>
      </c>
      <c r="C84" s="29">
        <v>1</v>
      </c>
      <c r="D84" s="29">
        <v>2</v>
      </c>
      <c r="E84" s="34">
        <f t="shared" si="11"/>
        <v>2.9850746268656717E-3</v>
      </c>
      <c r="F84" s="34">
        <f t="shared" si="12"/>
        <v>4.0160642570281121E-3</v>
      </c>
      <c r="G84" s="31">
        <f t="shared" si="13"/>
        <v>1</v>
      </c>
      <c r="H84" s="26">
        <f t="shared" si="14"/>
        <v>2.9850746268656717E-3</v>
      </c>
    </row>
    <row r="85" spans="2:9" s="17" customFormat="1" ht="15" x14ac:dyDescent="0.2">
      <c r="B85" s="3" t="s">
        <v>28</v>
      </c>
      <c r="C85" s="29">
        <v>0</v>
      </c>
      <c r="D85" s="29">
        <v>0</v>
      </c>
      <c r="E85" s="34" t="str">
        <f t="shared" si="11"/>
        <v/>
      </c>
      <c r="F85" s="34" t="str">
        <f t="shared" si="12"/>
        <v/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1</v>
      </c>
      <c r="D86" s="29">
        <v>4</v>
      </c>
      <c r="E86" s="34">
        <f t="shared" si="11"/>
        <v>2.9850746268656717E-3</v>
      </c>
      <c r="F86" s="34">
        <f t="shared" si="12"/>
        <v>8.0321285140562242E-3</v>
      </c>
      <c r="G86" s="31">
        <f t="shared" si="13"/>
        <v>3</v>
      </c>
      <c r="H86" s="26">
        <f t="shared" si="14"/>
        <v>8.9552238805970154E-3</v>
      </c>
    </row>
    <row r="87" spans="2:9" s="17" customFormat="1" ht="15" x14ac:dyDescent="0.2">
      <c r="B87" s="3" t="s">
        <v>232</v>
      </c>
      <c r="C87" s="29">
        <v>0</v>
      </c>
      <c r="D87" s="29">
        <v>1</v>
      </c>
      <c r="E87" s="34" t="str">
        <f t="shared" si="11"/>
        <v/>
      </c>
      <c r="F87" s="34">
        <f t="shared" si="12"/>
        <v>2.008032128514056E-3</v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1</v>
      </c>
      <c r="D88" s="29">
        <v>4</v>
      </c>
      <c r="E88" s="34">
        <f t="shared" si="11"/>
        <v>2.9850746268656717E-3</v>
      </c>
      <c r="F88" s="34">
        <f t="shared" si="12"/>
        <v>8.0321285140562242E-3</v>
      </c>
      <c r="G88" s="31">
        <f t="shared" si="13"/>
        <v>3</v>
      </c>
      <c r="H88" s="26">
        <f t="shared" si="14"/>
        <v>8.9552238805970154E-3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3</v>
      </c>
      <c r="D92" s="29">
        <v>11</v>
      </c>
      <c r="E92" s="34">
        <f t="shared" si="11"/>
        <v>8.9552238805970154E-3</v>
      </c>
      <c r="F92" s="34">
        <f t="shared" si="12"/>
        <v>2.2088353413654619E-2</v>
      </c>
      <c r="G92" s="31">
        <f t="shared" si="13"/>
        <v>2.6666666666666665</v>
      </c>
      <c r="H92" s="26">
        <f t="shared" si="14"/>
        <v>2.3880597014925373E-2</v>
      </c>
    </row>
    <row r="93" spans="2:9" s="17" customFormat="1" ht="15" x14ac:dyDescent="0.2">
      <c r="B93" s="3" t="s">
        <v>524</v>
      </c>
      <c r="C93" s="29">
        <v>3</v>
      </c>
      <c r="D93" s="29">
        <v>8</v>
      </c>
      <c r="E93" s="34">
        <f t="shared" si="11"/>
        <v>8.9552238805970154E-3</v>
      </c>
      <c r="F93" s="34">
        <f t="shared" si="12"/>
        <v>1.6064257028112448E-2</v>
      </c>
      <c r="G93" s="31">
        <f t="shared" si="13"/>
        <v>1.6666666666666667</v>
      </c>
      <c r="H93" s="26">
        <f t="shared" si="14"/>
        <v>1.492537313432836E-2</v>
      </c>
    </row>
    <row r="94" spans="2:9" s="17" customFormat="1" ht="15" x14ac:dyDescent="0.2">
      <c r="B94" s="3" t="s">
        <v>25</v>
      </c>
      <c r="C94" s="29">
        <v>3</v>
      </c>
      <c r="D94" s="29">
        <v>6</v>
      </c>
      <c r="E94" s="34">
        <f t="shared" si="11"/>
        <v>8.9552238805970154E-3</v>
      </c>
      <c r="F94" s="34">
        <f t="shared" si="12"/>
        <v>1.2048192771084338E-2</v>
      </c>
      <c r="G94" s="31">
        <f t="shared" si="13"/>
        <v>1</v>
      </c>
      <c r="H94" s="26">
        <f t="shared" si="14"/>
        <v>8.9552238805970154E-3</v>
      </c>
    </row>
    <row r="95" spans="2:9" s="17" customFormat="1" ht="15" x14ac:dyDescent="0.2">
      <c r="B95" s="3" t="s">
        <v>27</v>
      </c>
      <c r="C95" s="29">
        <v>0</v>
      </c>
      <c r="D95" s="29">
        <v>0</v>
      </c>
      <c r="E95" s="34" t="str">
        <f t="shared" si="11"/>
        <v/>
      </c>
      <c r="F95" s="34" t="str">
        <f t="shared" si="12"/>
        <v/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98</v>
      </c>
      <c r="D98" s="29">
        <v>92</v>
      </c>
      <c r="E98" s="34">
        <f t="shared" si="11"/>
        <v>0.29253731343283584</v>
      </c>
      <c r="F98" s="34">
        <f t="shared" si="12"/>
        <v>0.18473895582329317</v>
      </c>
      <c r="G98" s="31">
        <f t="shared" si="13"/>
        <v>-6.1224489795918366E-2</v>
      </c>
      <c r="H98" s="26">
        <f t="shared" si="14"/>
        <v>-1.7910447761194031E-2</v>
      </c>
    </row>
    <row r="99" spans="2:8" s="17" customFormat="1" ht="15" x14ac:dyDescent="0.2">
      <c r="B99" s="3" t="s">
        <v>239</v>
      </c>
      <c r="C99" s="29">
        <v>3</v>
      </c>
      <c r="D99" s="29">
        <v>5</v>
      </c>
      <c r="E99" s="34">
        <f t="shared" si="11"/>
        <v>8.9552238805970154E-3</v>
      </c>
      <c r="F99" s="34">
        <f t="shared" si="12"/>
        <v>1.0040160642570281E-2</v>
      </c>
      <c r="G99" s="31">
        <f t="shared" si="13"/>
        <v>0.66666666666666663</v>
      </c>
      <c r="H99" s="26">
        <f t="shared" si="14"/>
        <v>5.9701492537313433E-3</v>
      </c>
    </row>
    <row r="100" spans="2:8" s="17" customFormat="1" ht="15" x14ac:dyDescent="0.2">
      <c r="B100" s="3" t="s">
        <v>240</v>
      </c>
      <c r="C100" s="29">
        <v>2</v>
      </c>
      <c r="D100" s="29">
        <v>9</v>
      </c>
      <c r="E100" s="34">
        <f t="shared" si="11"/>
        <v>5.9701492537313433E-3</v>
      </c>
      <c r="F100" s="34">
        <f t="shared" si="12"/>
        <v>1.8072289156626505E-2</v>
      </c>
      <c r="G100" s="31">
        <f t="shared" si="13"/>
        <v>3.5</v>
      </c>
      <c r="H100" s="26">
        <f t="shared" si="14"/>
        <v>2.0895522388059702E-2</v>
      </c>
    </row>
    <row r="101" spans="2:8" s="17" customFormat="1" ht="15" x14ac:dyDescent="0.2">
      <c r="B101" s="3" t="s">
        <v>241</v>
      </c>
      <c r="C101" s="29">
        <v>1</v>
      </c>
      <c r="D101" s="29">
        <v>6</v>
      </c>
      <c r="E101" s="34">
        <f t="shared" si="11"/>
        <v>2.9850746268656717E-3</v>
      </c>
      <c r="F101" s="34">
        <f t="shared" si="12"/>
        <v>1.2048192771084338E-2</v>
      </c>
      <c r="G101" s="31">
        <f t="shared" si="13"/>
        <v>5</v>
      </c>
      <c r="H101" s="26">
        <f t="shared" si="14"/>
        <v>1.4925373134328358E-2</v>
      </c>
    </row>
    <row r="102" spans="2:8" s="17" customFormat="1" ht="15" x14ac:dyDescent="0.2">
      <c r="B102" s="3" t="s">
        <v>242</v>
      </c>
      <c r="C102" s="29">
        <v>2</v>
      </c>
      <c r="D102" s="29">
        <v>0</v>
      </c>
      <c r="E102" s="34">
        <f t="shared" si="11"/>
        <v>5.9701492537313433E-3</v>
      </c>
      <c r="F102" s="34" t="str">
        <f t="shared" si="12"/>
        <v/>
      </c>
      <c r="G102" s="31" t="str">
        <f t="shared" si="13"/>
        <v>0</v>
      </c>
      <c r="H102" s="26">
        <f t="shared" si="14"/>
        <v>0</v>
      </c>
    </row>
    <row r="103" spans="2:8" s="17" customFormat="1" ht="15" x14ac:dyDescent="0.2">
      <c r="B103" s="3" t="s">
        <v>243</v>
      </c>
      <c r="C103" s="29">
        <v>1</v>
      </c>
      <c r="D103" s="29">
        <v>3</v>
      </c>
      <c r="E103" s="34">
        <f t="shared" si="11"/>
        <v>2.9850746268656717E-3</v>
      </c>
      <c r="F103" s="34">
        <f t="shared" si="12"/>
        <v>6.024096385542169E-3</v>
      </c>
      <c r="G103" s="31">
        <f t="shared" si="13"/>
        <v>2</v>
      </c>
      <c r="H103" s="26">
        <f t="shared" si="14"/>
        <v>5.9701492537313433E-3</v>
      </c>
    </row>
    <row r="104" spans="2:8" s="17" customFormat="1" ht="15" x14ac:dyDescent="0.2">
      <c r="B104" s="3" t="s">
        <v>34</v>
      </c>
      <c r="C104" s="29">
        <v>0</v>
      </c>
      <c r="D104" s="29">
        <v>3</v>
      </c>
      <c r="E104" s="34" t="str">
        <f t="shared" si="11"/>
        <v/>
      </c>
      <c r="F104" s="34">
        <f t="shared" si="12"/>
        <v>6.024096385542169E-3</v>
      </c>
      <c r="G104" s="31" t="str">
        <f t="shared" si="13"/>
        <v>0</v>
      </c>
      <c r="H104" s="26" t="str">
        <f t="shared" si="14"/>
        <v/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0</v>
      </c>
      <c r="D107" s="29">
        <v>1</v>
      </c>
      <c r="E107" s="34" t="str">
        <f t="shared" si="11"/>
        <v/>
      </c>
      <c r="F107" s="34">
        <f t="shared" si="12"/>
        <v>2.008032128514056E-3</v>
      </c>
      <c r="G107" s="31" t="str">
        <f t="shared" si="13"/>
        <v>0</v>
      </c>
      <c r="H107" s="26" t="str">
        <f t="shared" si="14"/>
        <v/>
      </c>
    </row>
    <row r="108" spans="2:8" s="17" customFormat="1" ht="15" x14ac:dyDescent="0.2">
      <c r="B108" s="3" t="s">
        <v>31</v>
      </c>
      <c r="C108" s="29">
        <v>1</v>
      </c>
      <c r="D108" s="29">
        <v>0</v>
      </c>
      <c r="E108" s="34">
        <f t="shared" si="11"/>
        <v>2.9850746268656717E-3</v>
      </c>
      <c r="F108" s="34" t="str">
        <f t="shared" si="12"/>
        <v/>
      </c>
      <c r="G108" s="31" t="str">
        <f t="shared" si="13"/>
        <v>0</v>
      </c>
      <c r="H108" s="26">
        <f t="shared" si="14"/>
        <v>0</v>
      </c>
    </row>
    <row r="109" spans="2:8" s="17" customFormat="1" ht="15" x14ac:dyDescent="0.2">
      <c r="B109" s="3" t="s">
        <v>247</v>
      </c>
      <c r="C109" s="29">
        <v>1</v>
      </c>
      <c r="D109" s="29">
        <v>2</v>
      </c>
      <c r="E109" s="34">
        <f t="shared" si="11"/>
        <v>2.9850746268656717E-3</v>
      </c>
      <c r="F109" s="34">
        <f t="shared" si="12"/>
        <v>4.0160642570281121E-3</v>
      </c>
      <c r="G109" s="31">
        <f t="shared" si="13"/>
        <v>1</v>
      </c>
      <c r="H109" s="26">
        <f t="shared" si="14"/>
        <v>2.9850746268656717E-3</v>
      </c>
    </row>
    <row r="110" spans="2:8" s="17" customFormat="1" ht="15" x14ac:dyDescent="0.2">
      <c r="B110" s="3" t="s">
        <v>32</v>
      </c>
      <c r="C110" s="29">
        <v>6</v>
      </c>
      <c r="D110" s="29">
        <v>3</v>
      </c>
      <c r="E110" s="34">
        <f t="shared" si="11"/>
        <v>1.7910447761194031E-2</v>
      </c>
      <c r="F110" s="34">
        <f t="shared" si="12"/>
        <v>6.024096385542169E-3</v>
      </c>
      <c r="G110" s="31">
        <f t="shared" si="13"/>
        <v>-0.5</v>
      </c>
      <c r="H110" s="26">
        <f t="shared" si="14"/>
        <v>-8.9552238805970154E-3</v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7</v>
      </c>
      <c r="D112" s="29">
        <v>16</v>
      </c>
      <c r="E112" s="34">
        <f t="shared" si="11"/>
        <v>2.0895522388059702E-2</v>
      </c>
      <c r="F112" s="34">
        <f t="shared" si="12"/>
        <v>3.2128514056224897E-2</v>
      </c>
      <c r="G112" s="31">
        <f t="shared" si="13"/>
        <v>1.2857142857142858</v>
      </c>
      <c r="H112" s="26">
        <f t="shared" si="14"/>
        <v>2.6865671641791048E-2</v>
      </c>
    </row>
    <row r="113" spans="2:8" s="17" customFormat="1" ht="15" x14ac:dyDescent="0.2">
      <c r="B113" s="3" t="s">
        <v>248</v>
      </c>
      <c r="C113" s="29">
        <v>16</v>
      </c>
      <c r="D113" s="29">
        <v>12</v>
      </c>
      <c r="E113" s="34">
        <f t="shared" si="11"/>
        <v>4.7761194029850747E-2</v>
      </c>
      <c r="F113" s="34">
        <f t="shared" si="12"/>
        <v>2.4096385542168676E-2</v>
      </c>
      <c r="G113" s="31">
        <f t="shared" si="13"/>
        <v>-0.25</v>
      </c>
      <c r="H113" s="26">
        <f t="shared" si="14"/>
        <v>-1.1940298507462687E-2</v>
      </c>
    </row>
    <row r="114" spans="2:8" s="17" customFormat="1" ht="15" x14ac:dyDescent="0.2">
      <c r="B114" s="3" t="s">
        <v>38</v>
      </c>
      <c r="C114" s="29">
        <v>2</v>
      </c>
      <c r="D114" s="29">
        <v>0</v>
      </c>
      <c r="E114" s="34">
        <f t="shared" si="11"/>
        <v>5.9701492537313433E-3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29">
        <v>57</v>
      </c>
      <c r="D115" s="29">
        <v>188</v>
      </c>
      <c r="E115" s="34">
        <f t="shared" si="11"/>
        <v>0.17014925373134329</v>
      </c>
      <c r="F115" s="34">
        <f t="shared" si="12"/>
        <v>0.37751004016064255</v>
      </c>
      <c r="G115" s="31">
        <f t="shared" si="13"/>
        <v>2.2982456140350878</v>
      </c>
      <c r="H115" s="26">
        <f t="shared" si="14"/>
        <v>0.39104477611940303</v>
      </c>
    </row>
    <row r="116" spans="2:8" s="17" customFormat="1" ht="15" x14ac:dyDescent="0.2">
      <c r="B116" s="3" t="s">
        <v>249</v>
      </c>
      <c r="C116" s="29">
        <v>9</v>
      </c>
      <c r="D116" s="29">
        <v>3</v>
      </c>
      <c r="E116" s="34">
        <f t="shared" si="11"/>
        <v>2.6865671641791045E-2</v>
      </c>
      <c r="F116" s="34">
        <f t="shared" si="12"/>
        <v>6.024096385542169E-3</v>
      </c>
      <c r="G116" s="31">
        <f t="shared" si="13"/>
        <v>-0.66666666666666663</v>
      </c>
      <c r="H116" s="26">
        <f t="shared" si="14"/>
        <v>-1.7910447761194027E-2</v>
      </c>
    </row>
    <row r="117" spans="2:8" s="17" customFormat="1" ht="30" x14ac:dyDescent="0.2">
      <c r="B117" s="3" t="s">
        <v>250</v>
      </c>
      <c r="C117" s="29">
        <v>2</v>
      </c>
      <c r="D117" s="29">
        <v>0</v>
      </c>
      <c r="E117" s="34">
        <f t="shared" si="11"/>
        <v>5.9701492537313433E-3</v>
      </c>
      <c r="F117" s="34" t="str">
        <f t="shared" si="12"/>
        <v/>
      </c>
      <c r="G117" s="31" t="str">
        <f t="shared" si="13"/>
        <v>0</v>
      </c>
      <c r="H117" s="26">
        <f t="shared" si="14"/>
        <v>0</v>
      </c>
    </row>
    <row r="118" spans="2:8" s="17" customFormat="1" ht="15" x14ac:dyDescent="0.2">
      <c r="B118" s="3" t="s">
        <v>251</v>
      </c>
      <c r="C118" s="29">
        <v>15</v>
      </c>
      <c r="D118" s="29">
        <v>6</v>
      </c>
      <c r="E118" s="34">
        <f t="shared" si="11"/>
        <v>4.4776119402985072E-2</v>
      </c>
      <c r="F118" s="34">
        <f t="shared" si="12"/>
        <v>1.2048192771084338E-2</v>
      </c>
      <c r="G118" s="31">
        <f t="shared" si="13"/>
        <v>-0.6</v>
      </c>
      <c r="H118" s="26">
        <f t="shared" si="14"/>
        <v>-2.6865671641791041E-2</v>
      </c>
    </row>
    <row r="119" spans="2:8" s="17" customFormat="1" ht="30" x14ac:dyDescent="0.2">
      <c r="B119" s="3" t="s">
        <v>252</v>
      </c>
      <c r="C119" s="29">
        <v>9</v>
      </c>
      <c r="D119" s="29">
        <v>5</v>
      </c>
      <c r="E119" s="34">
        <f t="shared" si="11"/>
        <v>2.6865671641791045E-2</v>
      </c>
      <c r="F119" s="34">
        <f t="shared" si="12"/>
        <v>1.0040160642570281E-2</v>
      </c>
      <c r="G119" s="31">
        <f t="shared" si="13"/>
        <v>-0.44444444444444442</v>
      </c>
      <c r="H119" s="26">
        <f t="shared" si="14"/>
        <v>-1.1940298507462687E-2</v>
      </c>
    </row>
    <row r="120" spans="2:8" s="17" customFormat="1" ht="15" x14ac:dyDescent="0.2">
      <c r="B120" s="3" t="s">
        <v>253</v>
      </c>
      <c r="C120" s="29">
        <v>11</v>
      </c>
      <c r="D120" s="29">
        <v>3</v>
      </c>
      <c r="E120" s="34">
        <f t="shared" si="11"/>
        <v>3.2835820895522387E-2</v>
      </c>
      <c r="F120" s="34">
        <f t="shared" si="12"/>
        <v>6.024096385542169E-3</v>
      </c>
      <c r="G120" s="31">
        <f t="shared" si="13"/>
        <v>-0.72727272727272729</v>
      </c>
      <c r="H120" s="26">
        <f t="shared" si="14"/>
        <v>-2.3880597014925373E-2</v>
      </c>
    </row>
    <row r="121" spans="2:8" s="17" customFormat="1" ht="15" x14ac:dyDescent="0.2">
      <c r="B121" s="3" t="s">
        <v>35</v>
      </c>
      <c r="C121" s="29">
        <v>6</v>
      </c>
      <c r="D121" s="29">
        <v>5</v>
      </c>
      <c r="E121" s="34">
        <f t="shared" si="11"/>
        <v>1.7910447761194031E-2</v>
      </c>
      <c r="F121" s="34">
        <f t="shared" si="12"/>
        <v>1.0040160642570281E-2</v>
      </c>
      <c r="G121" s="31">
        <f t="shared" si="13"/>
        <v>-0.16666666666666666</v>
      </c>
      <c r="H121" s="26">
        <f t="shared" si="14"/>
        <v>-2.9850746268656717E-3</v>
      </c>
    </row>
    <row r="122" spans="2:8" s="17" customFormat="1" ht="15" x14ac:dyDescent="0.2">
      <c r="B122" s="3" t="s">
        <v>39</v>
      </c>
      <c r="C122" s="29">
        <v>2</v>
      </c>
      <c r="D122" s="29">
        <v>1</v>
      </c>
      <c r="E122" s="34">
        <f t="shared" si="11"/>
        <v>5.9701492537313433E-3</v>
      </c>
      <c r="F122" s="34">
        <f t="shared" si="12"/>
        <v>2.008032128514056E-3</v>
      </c>
      <c r="G122" s="31">
        <f t="shared" si="13"/>
        <v>-0.5</v>
      </c>
      <c r="H122" s="26">
        <f t="shared" si="14"/>
        <v>-2.9850746268656717E-3</v>
      </c>
    </row>
    <row r="123" spans="2:8" s="17" customFormat="1" ht="15" x14ac:dyDescent="0.2">
      <c r="B123" s="3" t="s">
        <v>37</v>
      </c>
      <c r="C123" s="29">
        <v>6</v>
      </c>
      <c r="D123" s="29">
        <v>9</v>
      </c>
      <c r="E123" s="34">
        <f t="shared" si="11"/>
        <v>1.7910447761194031E-2</v>
      </c>
      <c r="F123" s="34">
        <f t="shared" si="12"/>
        <v>1.8072289156626505E-2</v>
      </c>
      <c r="G123" s="31">
        <f t="shared" si="13"/>
        <v>0.5</v>
      </c>
      <c r="H123" s="26">
        <f t="shared" si="14"/>
        <v>8.9552238805970154E-3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2</v>
      </c>
      <c r="D126" s="29">
        <v>0</v>
      </c>
      <c r="E126" s="34">
        <f t="shared" si="11"/>
        <v>5.9701492537313433E-3</v>
      </c>
      <c r="F126" s="34" t="str">
        <f t="shared" si="12"/>
        <v/>
      </c>
      <c r="G126" s="31" t="str">
        <f t="shared" si="13"/>
        <v>0</v>
      </c>
      <c r="H126" s="26">
        <f t="shared" si="14"/>
        <v>0</v>
      </c>
    </row>
    <row r="127" spans="2:8" s="17" customFormat="1" ht="30" x14ac:dyDescent="0.2">
      <c r="B127" s="3" t="s">
        <v>256</v>
      </c>
      <c r="C127" s="29">
        <v>4</v>
      </c>
      <c r="D127" s="29">
        <v>12</v>
      </c>
      <c r="E127" s="34">
        <f t="shared" si="11"/>
        <v>1.1940298507462687E-2</v>
      </c>
      <c r="F127" s="34">
        <f t="shared" si="12"/>
        <v>2.4096385542168676E-2</v>
      </c>
      <c r="G127" s="31">
        <f t="shared" si="13"/>
        <v>2</v>
      </c>
      <c r="H127" s="26">
        <f t="shared" si="14"/>
        <v>2.3880597014925373E-2</v>
      </c>
    </row>
    <row r="128" spans="2:8" s="17" customFormat="1" ht="30" x14ac:dyDescent="0.2">
      <c r="B128" s="3" t="s">
        <v>257</v>
      </c>
      <c r="C128" s="29">
        <v>1</v>
      </c>
      <c r="D128" s="29">
        <v>0</v>
      </c>
      <c r="E128" s="34">
        <f t="shared" si="11"/>
        <v>2.9850746268656717E-3</v>
      </c>
      <c r="F128" s="34" t="str">
        <f t="shared" si="12"/>
        <v/>
      </c>
      <c r="G128" s="31" t="str">
        <f t="shared" si="13"/>
        <v>0</v>
      </c>
      <c r="H128" s="26">
        <f t="shared" si="14"/>
        <v>0</v>
      </c>
    </row>
    <row r="129" spans="2:8" s="17" customFormat="1" ht="30" x14ac:dyDescent="0.2">
      <c r="B129" s="3" t="s">
        <v>258</v>
      </c>
      <c r="C129" s="29">
        <v>7</v>
      </c>
      <c r="D129" s="29">
        <v>1</v>
      </c>
      <c r="E129" s="34">
        <f t="shared" si="11"/>
        <v>2.0895522388059702E-2</v>
      </c>
      <c r="F129" s="34">
        <f t="shared" si="12"/>
        <v>2.008032128514056E-3</v>
      </c>
      <c r="G129" s="31">
        <f t="shared" si="13"/>
        <v>-0.8571428571428571</v>
      </c>
      <c r="H129" s="26">
        <f t="shared" si="14"/>
        <v>-1.7910447761194031E-2</v>
      </c>
    </row>
    <row r="130" spans="2:8" s="17" customFormat="1" ht="30" x14ac:dyDescent="0.2">
      <c r="B130" s="3" t="s">
        <v>259</v>
      </c>
      <c r="C130" s="29">
        <v>1</v>
      </c>
      <c r="D130" s="29">
        <v>0</v>
      </c>
      <c r="E130" s="34">
        <f t="shared" si="11"/>
        <v>2.9850746268656717E-3</v>
      </c>
      <c r="F130" s="34" t="str">
        <f t="shared" si="12"/>
        <v/>
      </c>
      <c r="G130" s="31" t="str">
        <f t="shared" si="13"/>
        <v>0</v>
      </c>
      <c r="H130" s="26">
        <f t="shared" si="14"/>
        <v>0</v>
      </c>
    </row>
    <row r="131" spans="2:8" s="17" customFormat="1" ht="30" x14ac:dyDescent="0.2">
      <c r="B131" s="3" t="s">
        <v>260</v>
      </c>
      <c r="C131" s="29">
        <v>2</v>
      </c>
      <c r="D131" s="29">
        <v>0</v>
      </c>
      <c r="E131" s="34">
        <f t="shared" si="11"/>
        <v>5.9701492537313433E-3</v>
      </c>
      <c r="F131" s="34" t="str">
        <f t="shared" si="12"/>
        <v/>
      </c>
      <c r="G131" s="31" t="str">
        <f t="shared" si="13"/>
        <v>0</v>
      </c>
      <c r="H131" s="26">
        <f t="shared" si="14"/>
        <v>0</v>
      </c>
    </row>
    <row r="132" spans="2:8" s="17" customFormat="1" ht="15" x14ac:dyDescent="0.2">
      <c r="B132" s="3" t="s">
        <v>50</v>
      </c>
      <c r="C132" s="29">
        <v>0</v>
      </c>
      <c r="D132" s="29">
        <v>0</v>
      </c>
      <c r="E132" s="34" t="str">
        <f t="shared" si="11"/>
        <v/>
      </c>
      <c r="F132" s="34" t="str">
        <f t="shared" si="12"/>
        <v/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2</v>
      </c>
      <c r="D134" s="29">
        <v>1</v>
      </c>
      <c r="E134" s="34">
        <f t="shared" si="11"/>
        <v>5.9701492537313433E-3</v>
      </c>
      <c r="F134" s="34">
        <f t="shared" si="12"/>
        <v>2.008032128514056E-3</v>
      </c>
      <c r="G134" s="31">
        <f t="shared" si="13"/>
        <v>-0.5</v>
      </c>
      <c r="H134" s="26">
        <f t="shared" si="14"/>
        <v>-2.9850746268656717E-3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2</v>
      </c>
      <c r="D137" s="29">
        <v>0</v>
      </c>
      <c r="E137" s="34">
        <f t="shared" si="15"/>
        <v>5.9701492537313433E-3</v>
      </c>
      <c r="F137" s="34" t="str">
        <f t="shared" si="16"/>
        <v/>
      </c>
      <c r="G137" s="31" t="str">
        <f t="shared" si="17"/>
        <v>0</v>
      </c>
      <c r="H137" s="26">
        <f t="shared" si="18"/>
        <v>0</v>
      </c>
    </row>
    <row r="138" spans="2:8" s="17" customFormat="1" ht="15" x14ac:dyDescent="0.2">
      <c r="B138" s="3" t="s">
        <v>261</v>
      </c>
      <c r="C138" s="29">
        <v>1</v>
      </c>
      <c r="D138" s="29">
        <v>0</v>
      </c>
      <c r="E138" s="34">
        <f t="shared" si="15"/>
        <v>2.9850746268656717E-3</v>
      </c>
      <c r="F138" s="34" t="str">
        <f t="shared" si="16"/>
        <v/>
      </c>
      <c r="G138" s="31" t="str">
        <f t="shared" si="17"/>
        <v>0</v>
      </c>
      <c r="H138" s="26">
        <f t="shared" si="18"/>
        <v>0</v>
      </c>
    </row>
    <row r="139" spans="2:8" s="17" customFormat="1" ht="30" x14ac:dyDescent="0.2">
      <c r="B139" s="3" t="s">
        <v>262</v>
      </c>
      <c r="C139" s="29">
        <v>3</v>
      </c>
      <c r="D139" s="29">
        <v>1</v>
      </c>
      <c r="E139" s="34">
        <f t="shared" si="15"/>
        <v>8.9552238805970154E-3</v>
      </c>
      <c r="F139" s="34">
        <f t="shared" si="16"/>
        <v>2.008032128514056E-3</v>
      </c>
      <c r="G139" s="31">
        <f t="shared" si="17"/>
        <v>-0.66666666666666663</v>
      </c>
      <c r="H139" s="26">
        <f t="shared" si="18"/>
        <v>-5.9701492537313433E-3</v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2</v>
      </c>
      <c r="E141" s="34" t="str">
        <f t="shared" si="15"/>
        <v/>
      </c>
      <c r="F141" s="34">
        <f t="shared" si="16"/>
        <v>4.0160642570281121E-3</v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0</v>
      </c>
      <c r="D142" s="29">
        <v>0</v>
      </c>
      <c r="E142" s="34" t="str">
        <f t="shared" si="15"/>
        <v/>
      </c>
      <c r="F142" s="34" t="str">
        <f t="shared" si="16"/>
        <v/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1</v>
      </c>
      <c r="E143" s="34" t="str">
        <f t="shared" si="15"/>
        <v/>
      </c>
      <c r="F143" s="34">
        <f t="shared" si="16"/>
        <v>2.008032128514056E-3</v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1</v>
      </c>
      <c r="E145" s="34" t="str">
        <f t="shared" si="15"/>
        <v/>
      </c>
      <c r="F145" s="34">
        <f t="shared" si="16"/>
        <v>2.008032128514056E-3</v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2153</v>
      </c>
      <c r="D151" s="21">
        <f>SUM(D152:D288)</f>
        <v>1928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-0.10450534138411519</v>
      </c>
      <c r="H151" s="22">
        <f>+IF(OR(AND(E151=""),(G151="")),"",E151*G151)</f>
        <v>-0.10450534138411519</v>
      </c>
    </row>
    <row r="152" spans="2:8" s="17" customFormat="1" ht="30" x14ac:dyDescent="0.2">
      <c r="B152" s="4" t="s">
        <v>54</v>
      </c>
      <c r="C152" s="29">
        <v>1</v>
      </c>
      <c r="D152" s="29">
        <v>1</v>
      </c>
      <c r="E152" s="34">
        <f>+IF(C152=0,"",C152/C$151)</f>
        <v>4.6446818392940084E-4</v>
      </c>
      <c r="F152" s="34">
        <f>+IF(D152=0,"",D152/D$151)</f>
        <v>5.1867219917012448E-4</v>
      </c>
      <c r="G152" s="31">
        <f>+IF(OR(AND(D152=0),(C152=0)),"0",((D152-C152)/C152))</f>
        <v>0</v>
      </c>
      <c r="H152" s="26">
        <f>+IF(OR(AND(E152=""),(G152="")),"",E152*G152)</f>
        <v>0</v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0</v>
      </c>
      <c r="E154" s="34" t="str">
        <f t="shared" si="19"/>
        <v/>
      </c>
      <c r="F154" s="34" t="str">
        <f t="shared" si="20"/>
        <v/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2</v>
      </c>
      <c r="D156" s="29">
        <v>3</v>
      </c>
      <c r="E156" s="34">
        <f t="shared" si="19"/>
        <v>9.2893636785880169E-4</v>
      </c>
      <c r="F156" s="34">
        <f t="shared" si="20"/>
        <v>1.5560165975103733E-3</v>
      </c>
      <c r="G156" s="31">
        <f t="shared" si="21"/>
        <v>0.5</v>
      </c>
      <c r="H156" s="26">
        <f t="shared" si="22"/>
        <v>4.6446818392940084E-4</v>
      </c>
    </row>
    <row r="157" spans="2:8" s="17" customFormat="1" ht="15" x14ac:dyDescent="0.2">
      <c r="B157" s="4" t="s">
        <v>53</v>
      </c>
      <c r="C157" s="29">
        <v>292</v>
      </c>
      <c r="D157" s="29">
        <v>121</v>
      </c>
      <c r="E157" s="34">
        <f t="shared" si="19"/>
        <v>0.13562470970738505</v>
      </c>
      <c r="F157" s="34">
        <f t="shared" si="20"/>
        <v>6.2759336099585061E-2</v>
      </c>
      <c r="G157" s="31">
        <f t="shared" si="21"/>
        <v>-0.58561643835616439</v>
      </c>
      <c r="H157" s="26">
        <f t="shared" si="22"/>
        <v>-7.9424059451927542E-2</v>
      </c>
    </row>
    <row r="158" spans="2:8" s="17" customFormat="1" ht="15" x14ac:dyDescent="0.2">
      <c r="B158" s="4" t="s">
        <v>59</v>
      </c>
      <c r="C158" s="29">
        <v>1</v>
      </c>
      <c r="D158" s="29">
        <v>0</v>
      </c>
      <c r="E158" s="34">
        <f t="shared" si="19"/>
        <v>4.6446818392940084E-4</v>
      </c>
      <c r="F158" s="34" t="str">
        <f t="shared" si="20"/>
        <v/>
      </c>
      <c r="G158" s="31" t="str">
        <f t="shared" si="21"/>
        <v>0</v>
      </c>
      <c r="H158" s="26">
        <f t="shared" si="22"/>
        <v>0</v>
      </c>
    </row>
    <row r="159" spans="2:8" s="17" customFormat="1" ht="15" x14ac:dyDescent="0.2">
      <c r="B159" s="4" t="s">
        <v>268</v>
      </c>
      <c r="C159" s="29">
        <v>1</v>
      </c>
      <c r="D159" s="29">
        <v>1</v>
      </c>
      <c r="E159" s="34">
        <f t="shared" si="19"/>
        <v>4.6446818392940084E-4</v>
      </c>
      <c r="F159" s="34">
        <f t="shared" si="20"/>
        <v>5.1867219917012448E-4</v>
      </c>
      <c r="G159" s="31">
        <f t="shared" si="21"/>
        <v>0</v>
      </c>
      <c r="H159" s="26">
        <f t="shared" si="22"/>
        <v>0</v>
      </c>
    </row>
    <row r="160" spans="2:8" s="17" customFormat="1" ht="15" x14ac:dyDescent="0.2">
      <c r="B160" s="4" t="s">
        <v>55</v>
      </c>
      <c r="C160" s="29">
        <v>1</v>
      </c>
      <c r="D160" s="29">
        <v>0</v>
      </c>
      <c r="E160" s="34">
        <f t="shared" si="19"/>
        <v>4.6446818392940084E-4</v>
      </c>
      <c r="F160" s="34" t="str">
        <f t="shared" si="20"/>
        <v/>
      </c>
      <c r="G160" s="31" t="str">
        <f t="shared" si="21"/>
        <v>0</v>
      </c>
      <c r="H160" s="26">
        <f t="shared" si="22"/>
        <v>0</v>
      </c>
    </row>
    <row r="161" spans="2:8" s="17" customFormat="1" ht="15" x14ac:dyDescent="0.2">
      <c r="B161" s="4" t="s">
        <v>51</v>
      </c>
      <c r="C161" s="29">
        <v>5</v>
      </c>
      <c r="D161" s="29">
        <v>0</v>
      </c>
      <c r="E161" s="34">
        <f t="shared" si="19"/>
        <v>2.3223409196470044E-3</v>
      </c>
      <c r="F161" s="34" t="str">
        <f t="shared" si="20"/>
        <v/>
      </c>
      <c r="G161" s="31" t="str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2</v>
      </c>
      <c r="D163" s="29">
        <v>0</v>
      </c>
      <c r="E163" s="34">
        <f t="shared" si="19"/>
        <v>9.2893636785880169E-4</v>
      </c>
      <c r="F163" s="34" t="str">
        <f t="shared" si="20"/>
        <v/>
      </c>
      <c r="G163" s="31" t="str">
        <f t="shared" si="21"/>
        <v>0</v>
      </c>
      <c r="H163" s="26">
        <f t="shared" si="22"/>
        <v>0</v>
      </c>
    </row>
    <row r="164" spans="2:8" s="17" customFormat="1" ht="15" x14ac:dyDescent="0.2">
      <c r="B164" s="4" t="s">
        <v>56</v>
      </c>
      <c r="C164" s="29">
        <v>0</v>
      </c>
      <c r="D164" s="29">
        <v>0</v>
      </c>
      <c r="E164" s="34" t="str">
        <f t="shared" si="19"/>
        <v/>
      </c>
      <c r="F164" s="34" t="str">
        <f t="shared" si="20"/>
        <v/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109</v>
      </c>
      <c r="D165" s="29">
        <v>113</v>
      </c>
      <c r="E165" s="34">
        <f t="shared" si="19"/>
        <v>5.0627032048304689E-2</v>
      </c>
      <c r="F165" s="34">
        <f t="shared" si="20"/>
        <v>5.8609958506224066E-2</v>
      </c>
      <c r="G165" s="31">
        <f t="shared" si="21"/>
        <v>3.669724770642202E-2</v>
      </c>
      <c r="H165" s="26">
        <f t="shared" si="22"/>
        <v>1.8578727357176034E-3</v>
      </c>
    </row>
    <row r="166" spans="2:8" s="17" customFormat="1" ht="15" x14ac:dyDescent="0.2">
      <c r="B166" s="4" t="s">
        <v>270</v>
      </c>
      <c r="C166" s="29">
        <v>0</v>
      </c>
      <c r="D166" s="29">
        <v>0</v>
      </c>
      <c r="E166" s="34" t="str">
        <f t="shared" si="19"/>
        <v/>
      </c>
      <c r="F166" s="34" t="str">
        <f t="shared" si="20"/>
        <v/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2</v>
      </c>
      <c r="D169" s="29">
        <v>2</v>
      </c>
      <c r="E169" s="34">
        <f t="shared" si="19"/>
        <v>9.2893636785880169E-4</v>
      </c>
      <c r="F169" s="34">
        <f t="shared" si="20"/>
        <v>1.037344398340249E-3</v>
      </c>
      <c r="G169" s="31">
        <f t="shared" si="21"/>
        <v>0</v>
      </c>
      <c r="H169" s="26">
        <f t="shared" si="22"/>
        <v>0</v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1</v>
      </c>
      <c r="D172" s="29">
        <v>0</v>
      </c>
      <c r="E172" s="34">
        <f t="shared" si="19"/>
        <v>4.6446818392940084E-4</v>
      </c>
      <c r="F172" s="34" t="str">
        <f t="shared" si="20"/>
        <v/>
      </c>
      <c r="G172" s="31" t="str">
        <f t="shared" si="21"/>
        <v>0</v>
      </c>
      <c r="H172" s="26">
        <f t="shared" si="22"/>
        <v>0</v>
      </c>
    </row>
    <row r="173" spans="2:8" s="17" customFormat="1" ht="15" x14ac:dyDescent="0.2">
      <c r="B173" s="4" t="s">
        <v>275</v>
      </c>
      <c r="C173" s="29">
        <v>39</v>
      </c>
      <c r="D173" s="29">
        <v>1</v>
      </c>
      <c r="E173" s="34">
        <f t="shared" si="19"/>
        <v>1.8114259173246633E-2</v>
      </c>
      <c r="F173" s="34">
        <f t="shared" si="20"/>
        <v>5.1867219917012448E-4</v>
      </c>
      <c r="G173" s="31">
        <f t="shared" si="21"/>
        <v>-0.97435897435897434</v>
      </c>
      <c r="H173" s="26">
        <f t="shared" si="22"/>
        <v>-1.7649790989317231E-2</v>
      </c>
    </row>
    <row r="174" spans="2:8" s="17" customFormat="1" ht="15" x14ac:dyDescent="0.2">
      <c r="B174" s="4" t="s">
        <v>276</v>
      </c>
      <c r="C174" s="29">
        <v>2</v>
      </c>
      <c r="D174" s="29">
        <v>20</v>
      </c>
      <c r="E174" s="34">
        <f t="shared" si="19"/>
        <v>9.2893636785880169E-4</v>
      </c>
      <c r="F174" s="34">
        <f t="shared" si="20"/>
        <v>1.0373443983402489E-2</v>
      </c>
      <c r="G174" s="31">
        <f t="shared" si="21"/>
        <v>9</v>
      </c>
      <c r="H174" s="26">
        <f t="shared" si="22"/>
        <v>8.3604273107292151E-3</v>
      </c>
    </row>
    <row r="175" spans="2:8" s="17" customFormat="1" ht="15" x14ac:dyDescent="0.2">
      <c r="B175" s="4" t="s">
        <v>277</v>
      </c>
      <c r="C175" s="29">
        <v>0</v>
      </c>
      <c r="D175" s="29">
        <v>1</v>
      </c>
      <c r="E175" s="34" t="str">
        <f t="shared" si="19"/>
        <v/>
      </c>
      <c r="F175" s="34">
        <f t="shared" si="20"/>
        <v>5.1867219917012448E-4</v>
      </c>
      <c r="G175" s="31" t="str">
        <f t="shared" si="21"/>
        <v>0</v>
      </c>
      <c r="H175" s="26" t="str">
        <f t="shared" si="22"/>
        <v/>
      </c>
    </row>
    <row r="176" spans="2:8" s="17" customFormat="1" ht="15" x14ac:dyDescent="0.2">
      <c r="B176" s="4" t="s">
        <v>278</v>
      </c>
      <c r="C176" s="29">
        <v>2</v>
      </c>
      <c r="D176" s="29">
        <v>4</v>
      </c>
      <c r="E176" s="34">
        <f t="shared" si="19"/>
        <v>9.2893636785880169E-4</v>
      </c>
      <c r="F176" s="34">
        <f t="shared" si="20"/>
        <v>2.0746887966804979E-3</v>
      </c>
      <c r="G176" s="31">
        <f t="shared" si="21"/>
        <v>1</v>
      </c>
      <c r="H176" s="26">
        <f t="shared" si="22"/>
        <v>9.2893636785880169E-4</v>
      </c>
    </row>
    <row r="177" spans="2:8" s="17" customFormat="1" ht="15" x14ac:dyDescent="0.2">
      <c r="B177" s="4" t="s">
        <v>279</v>
      </c>
      <c r="C177" s="29">
        <v>2</v>
      </c>
      <c r="D177" s="29">
        <v>2</v>
      </c>
      <c r="E177" s="34">
        <f t="shared" si="19"/>
        <v>9.2893636785880169E-4</v>
      </c>
      <c r="F177" s="34">
        <f t="shared" si="20"/>
        <v>1.037344398340249E-3</v>
      </c>
      <c r="G177" s="31">
        <f t="shared" si="21"/>
        <v>0</v>
      </c>
      <c r="H177" s="26">
        <f t="shared" si="22"/>
        <v>0</v>
      </c>
    </row>
    <row r="178" spans="2:8" s="17" customFormat="1" ht="15" x14ac:dyDescent="0.2">
      <c r="B178" s="4" t="s">
        <v>280</v>
      </c>
      <c r="C178" s="29">
        <v>3</v>
      </c>
      <c r="D178" s="29">
        <v>2</v>
      </c>
      <c r="E178" s="34">
        <f t="shared" si="19"/>
        <v>1.3934045517882026E-3</v>
      </c>
      <c r="F178" s="34">
        <f t="shared" si="20"/>
        <v>1.037344398340249E-3</v>
      </c>
      <c r="G178" s="31">
        <f t="shared" si="21"/>
        <v>-0.33333333333333331</v>
      </c>
      <c r="H178" s="26">
        <f t="shared" si="22"/>
        <v>-4.6446818392940084E-4</v>
      </c>
    </row>
    <row r="179" spans="2:8" s="17" customFormat="1" ht="15" x14ac:dyDescent="0.2">
      <c r="B179" s="4" t="s">
        <v>281</v>
      </c>
      <c r="C179" s="29">
        <v>1</v>
      </c>
      <c r="D179" s="29">
        <v>0</v>
      </c>
      <c r="E179" s="34">
        <f t="shared" si="19"/>
        <v>4.6446818392940084E-4</v>
      </c>
      <c r="F179" s="34" t="str">
        <f t="shared" si="20"/>
        <v/>
      </c>
      <c r="G179" s="31" t="str">
        <f t="shared" si="21"/>
        <v>0</v>
      </c>
      <c r="H179" s="26">
        <f t="shared" si="22"/>
        <v>0</v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0</v>
      </c>
      <c r="D182" s="29">
        <v>1</v>
      </c>
      <c r="E182" s="34" t="str">
        <f t="shared" si="19"/>
        <v/>
      </c>
      <c r="F182" s="34">
        <f t="shared" si="20"/>
        <v>5.1867219917012448E-4</v>
      </c>
      <c r="G182" s="31" t="str">
        <f t="shared" si="21"/>
        <v>0</v>
      </c>
      <c r="H182" s="26" t="str">
        <f t="shared" si="22"/>
        <v/>
      </c>
    </row>
    <row r="183" spans="2:8" s="17" customFormat="1" ht="15" x14ac:dyDescent="0.2">
      <c r="B183" s="4" t="s">
        <v>285</v>
      </c>
      <c r="C183" s="29">
        <v>0</v>
      </c>
      <c r="D183" s="29">
        <v>0</v>
      </c>
      <c r="E183" s="34" t="str">
        <f t="shared" si="19"/>
        <v/>
      </c>
      <c r="F183" s="34" t="str">
        <f t="shared" si="20"/>
        <v/>
      </c>
      <c r="G183" s="31" t="str">
        <f t="shared" si="21"/>
        <v>0</v>
      </c>
      <c r="H183" s="26" t="str">
        <f t="shared" si="22"/>
        <v/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2</v>
      </c>
      <c r="D186" s="29">
        <v>8</v>
      </c>
      <c r="E186" s="34">
        <f t="shared" si="19"/>
        <v>9.2893636785880169E-4</v>
      </c>
      <c r="F186" s="34">
        <f t="shared" si="20"/>
        <v>4.1493775933609959E-3</v>
      </c>
      <c r="G186" s="31">
        <f t="shared" si="21"/>
        <v>3</v>
      </c>
      <c r="H186" s="26">
        <f t="shared" si="22"/>
        <v>2.7868091035764052E-3</v>
      </c>
    </row>
    <row r="187" spans="2:8" s="17" customFormat="1" ht="15" x14ac:dyDescent="0.2">
      <c r="B187" s="4" t="s">
        <v>287</v>
      </c>
      <c r="C187" s="29">
        <v>0</v>
      </c>
      <c r="D187" s="29">
        <v>0</v>
      </c>
      <c r="E187" s="34" t="str">
        <f t="shared" si="19"/>
        <v/>
      </c>
      <c r="F187" s="34" t="str">
        <f t="shared" si="20"/>
        <v/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3</v>
      </c>
      <c r="D189" s="29">
        <v>1</v>
      </c>
      <c r="E189" s="34">
        <f t="shared" si="19"/>
        <v>1.3934045517882026E-3</v>
      </c>
      <c r="F189" s="34">
        <f t="shared" si="20"/>
        <v>5.1867219917012448E-4</v>
      </c>
      <c r="G189" s="31">
        <f t="shared" si="21"/>
        <v>-0.66666666666666663</v>
      </c>
      <c r="H189" s="26">
        <f t="shared" si="22"/>
        <v>-9.2893636785880169E-4</v>
      </c>
    </row>
    <row r="190" spans="2:8" s="17" customFormat="1" ht="15" x14ac:dyDescent="0.2">
      <c r="B190" s="4" t="s">
        <v>65</v>
      </c>
      <c r="C190" s="29">
        <v>0</v>
      </c>
      <c r="D190" s="29">
        <v>1</v>
      </c>
      <c r="E190" s="34" t="str">
        <f t="shared" si="19"/>
        <v/>
      </c>
      <c r="F190" s="34">
        <f t="shared" si="20"/>
        <v>5.1867219917012448E-4</v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163</v>
      </c>
      <c r="D196" s="29">
        <v>322</v>
      </c>
      <c r="E196" s="34">
        <f t="shared" si="19"/>
        <v>7.5708313980492339E-2</v>
      </c>
      <c r="F196" s="34">
        <f t="shared" si="20"/>
        <v>0.16701244813278007</v>
      </c>
      <c r="G196" s="31">
        <f t="shared" si="21"/>
        <v>0.97546012269938653</v>
      </c>
      <c r="H196" s="26">
        <f t="shared" si="22"/>
        <v>7.3850441244774745E-2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1</v>
      </c>
      <c r="E201" s="34" t="str">
        <f t="shared" si="19"/>
        <v/>
      </c>
      <c r="F201" s="34">
        <f t="shared" si="20"/>
        <v>5.1867219917012448E-4</v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0</v>
      </c>
      <c r="E203" s="34" t="str">
        <f t="shared" si="19"/>
        <v/>
      </c>
      <c r="F203" s="34" t="str">
        <f t="shared" si="20"/>
        <v/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1</v>
      </c>
      <c r="E205" s="34" t="str">
        <f t="shared" si="19"/>
        <v/>
      </c>
      <c r="F205" s="34">
        <f t="shared" si="20"/>
        <v>5.1867219917012448E-4</v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9</v>
      </c>
      <c r="D208" s="29">
        <v>4</v>
      </c>
      <c r="E208" s="34">
        <f t="shared" si="19"/>
        <v>4.1802136553646075E-3</v>
      </c>
      <c r="F208" s="34">
        <f t="shared" si="20"/>
        <v>2.0746887966804979E-3</v>
      </c>
      <c r="G208" s="31">
        <f t="shared" si="21"/>
        <v>-0.55555555555555558</v>
      </c>
      <c r="H208" s="26">
        <f t="shared" si="22"/>
        <v>-2.3223409196470044E-3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1</v>
      </c>
      <c r="E211" s="34" t="str">
        <f t="shared" si="19"/>
        <v/>
      </c>
      <c r="F211" s="34">
        <f t="shared" si="20"/>
        <v>5.1867219917012448E-4</v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2</v>
      </c>
      <c r="D213" s="29">
        <v>3</v>
      </c>
      <c r="E213" s="34">
        <f t="shared" si="19"/>
        <v>9.2893636785880169E-4</v>
      </c>
      <c r="F213" s="34">
        <f t="shared" si="20"/>
        <v>1.5560165975103733E-3</v>
      </c>
      <c r="G213" s="31">
        <f t="shared" si="21"/>
        <v>0.5</v>
      </c>
      <c r="H213" s="26">
        <f t="shared" si="22"/>
        <v>4.6446818392940084E-4</v>
      </c>
    </row>
    <row r="214" spans="2:8" s="17" customFormat="1" ht="15" x14ac:dyDescent="0.2">
      <c r="B214" s="4" t="s">
        <v>70</v>
      </c>
      <c r="C214" s="29">
        <v>5</v>
      </c>
      <c r="D214" s="29">
        <v>0</v>
      </c>
      <c r="E214" s="34">
        <f t="shared" si="19"/>
        <v>2.3223409196470044E-3</v>
      </c>
      <c r="F214" s="34" t="str">
        <f t="shared" si="20"/>
        <v/>
      </c>
      <c r="G214" s="31" t="str">
        <f t="shared" si="21"/>
        <v>0</v>
      </c>
      <c r="H214" s="26">
        <f t="shared" si="22"/>
        <v>0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0</v>
      </c>
      <c r="D216" s="29">
        <v>0</v>
      </c>
      <c r="E216" s="34" t="str">
        <f t="shared" si="19"/>
        <v/>
      </c>
      <c r="F216" s="34" t="str">
        <f t="shared" si="20"/>
        <v/>
      </c>
      <c r="G216" s="31" t="str">
        <f t="shared" si="21"/>
        <v>0</v>
      </c>
      <c r="H216" s="26" t="str">
        <f t="shared" si="22"/>
        <v/>
      </c>
    </row>
    <row r="217" spans="2:8" s="17" customFormat="1" ht="30" x14ac:dyDescent="0.2">
      <c r="B217" s="4" t="s">
        <v>469</v>
      </c>
      <c r="C217" s="29">
        <v>1</v>
      </c>
      <c r="D217" s="29">
        <v>0</v>
      </c>
      <c r="E217" s="34">
        <f t="shared" ref="E217:E280" si="23">+IF(C217=0,"",C217/C$151)</f>
        <v>4.6446818392940084E-4</v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>
        <f t="shared" ref="H217:H280" si="26">+IF(OR(AND(E217=""),(G217="")),"",E217*G217)</f>
        <v>0</v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0</v>
      </c>
      <c r="D222" s="29">
        <v>0</v>
      </c>
      <c r="E222" s="34" t="str">
        <f t="shared" si="23"/>
        <v/>
      </c>
      <c r="F222" s="34" t="str">
        <f t="shared" si="24"/>
        <v/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0</v>
      </c>
      <c r="E226" s="34" t="str">
        <f t="shared" si="23"/>
        <v/>
      </c>
      <c r="F226" s="34" t="str">
        <f t="shared" si="24"/>
        <v/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3</v>
      </c>
      <c r="D229" s="29">
        <v>2</v>
      </c>
      <c r="E229" s="34">
        <f t="shared" si="23"/>
        <v>1.3934045517882026E-3</v>
      </c>
      <c r="F229" s="34">
        <f t="shared" si="24"/>
        <v>1.037344398340249E-3</v>
      </c>
      <c r="G229" s="31">
        <f t="shared" si="25"/>
        <v>-0.33333333333333331</v>
      </c>
      <c r="H229" s="26">
        <f t="shared" si="26"/>
        <v>-4.6446818392940084E-4</v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11</v>
      </c>
      <c r="D231" s="29">
        <v>25</v>
      </c>
      <c r="E231" s="34">
        <f t="shared" si="23"/>
        <v>5.1091500232234091E-3</v>
      </c>
      <c r="F231" s="34">
        <f t="shared" si="24"/>
        <v>1.2966804979253113E-2</v>
      </c>
      <c r="G231" s="31">
        <f t="shared" si="25"/>
        <v>1.2727272727272727</v>
      </c>
      <c r="H231" s="26">
        <f t="shared" si="26"/>
        <v>6.5025545750116119E-3</v>
      </c>
    </row>
    <row r="232" spans="2:8" s="17" customFormat="1" ht="15" x14ac:dyDescent="0.2">
      <c r="B232" s="4" t="s">
        <v>77</v>
      </c>
      <c r="C232" s="29">
        <v>315</v>
      </c>
      <c r="D232" s="29">
        <v>403</v>
      </c>
      <c r="E232" s="34">
        <f t="shared" si="23"/>
        <v>0.14630747793776128</v>
      </c>
      <c r="F232" s="34">
        <f t="shared" si="24"/>
        <v>0.20902489626556017</v>
      </c>
      <c r="G232" s="31">
        <f t="shared" si="25"/>
        <v>0.27936507936507937</v>
      </c>
      <c r="H232" s="26">
        <f t="shared" si="26"/>
        <v>4.087320018578728E-2</v>
      </c>
    </row>
    <row r="233" spans="2:8" s="17" customFormat="1" ht="15" x14ac:dyDescent="0.2">
      <c r="B233" s="4" t="s">
        <v>74</v>
      </c>
      <c r="C233" s="29">
        <v>0</v>
      </c>
      <c r="D233" s="29">
        <v>0</v>
      </c>
      <c r="E233" s="34" t="str">
        <f t="shared" si="23"/>
        <v/>
      </c>
      <c r="F233" s="34" t="str">
        <f t="shared" si="24"/>
        <v/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1</v>
      </c>
      <c r="D235" s="29">
        <v>2</v>
      </c>
      <c r="E235" s="34">
        <f t="shared" si="23"/>
        <v>4.6446818392940084E-4</v>
      </c>
      <c r="F235" s="34">
        <f t="shared" si="24"/>
        <v>1.037344398340249E-3</v>
      </c>
      <c r="G235" s="31">
        <f t="shared" si="25"/>
        <v>1</v>
      </c>
      <c r="H235" s="26">
        <f t="shared" si="26"/>
        <v>4.6446818392940084E-4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0</v>
      </c>
      <c r="D237" s="29">
        <v>3</v>
      </c>
      <c r="E237" s="34" t="str">
        <f t="shared" si="23"/>
        <v/>
      </c>
      <c r="F237" s="34">
        <f t="shared" si="24"/>
        <v>1.5560165975103733E-3</v>
      </c>
      <c r="G237" s="31" t="str">
        <f t="shared" si="25"/>
        <v>0</v>
      </c>
      <c r="H237" s="26" t="str">
        <f t="shared" si="26"/>
        <v/>
      </c>
    </row>
    <row r="238" spans="2:8" s="17" customFormat="1" ht="30" x14ac:dyDescent="0.2">
      <c r="B238" s="4" t="s">
        <v>85</v>
      </c>
      <c r="C238" s="29">
        <v>18</v>
      </c>
      <c r="D238" s="29">
        <v>6</v>
      </c>
      <c r="E238" s="34">
        <f t="shared" si="23"/>
        <v>8.3604273107292151E-3</v>
      </c>
      <c r="F238" s="34">
        <f t="shared" si="24"/>
        <v>3.1120331950207467E-3</v>
      </c>
      <c r="G238" s="31">
        <f t="shared" si="25"/>
        <v>-0.66666666666666663</v>
      </c>
      <c r="H238" s="26">
        <f t="shared" si="26"/>
        <v>-5.5736182071528095E-3</v>
      </c>
    </row>
    <row r="239" spans="2:8" s="17" customFormat="1" ht="15" x14ac:dyDescent="0.2">
      <c r="B239" s="4" t="s">
        <v>81</v>
      </c>
      <c r="C239" s="29">
        <v>0</v>
      </c>
      <c r="D239" s="29">
        <v>0</v>
      </c>
      <c r="E239" s="34" t="str">
        <f t="shared" si="23"/>
        <v/>
      </c>
      <c r="F239" s="34" t="str">
        <f t="shared" si="24"/>
        <v/>
      </c>
      <c r="G239" s="31" t="str">
        <f t="shared" si="25"/>
        <v>0</v>
      </c>
      <c r="H239" s="26" t="str">
        <f t="shared" si="26"/>
        <v/>
      </c>
    </row>
    <row r="240" spans="2:8" s="17" customFormat="1" ht="15" x14ac:dyDescent="0.2">
      <c r="B240" s="4" t="s">
        <v>316</v>
      </c>
      <c r="C240" s="29">
        <v>0</v>
      </c>
      <c r="D240" s="29">
        <v>0</v>
      </c>
      <c r="E240" s="34" t="str">
        <f t="shared" si="23"/>
        <v/>
      </c>
      <c r="F240" s="34" t="str">
        <f t="shared" si="24"/>
        <v/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1</v>
      </c>
      <c r="D242" s="29">
        <v>0</v>
      </c>
      <c r="E242" s="34">
        <f t="shared" si="23"/>
        <v>4.6446818392940084E-4</v>
      </c>
      <c r="F242" s="34" t="str">
        <f t="shared" si="24"/>
        <v/>
      </c>
      <c r="G242" s="31" t="str">
        <f t="shared" si="25"/>
        <v>0</v>
      </c>
      <c r="H242" s="26">
        <f t="shared" si="26"/>
        <v>0</v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0</v>
      </c>
      <c r="D244" s="29">
        <v>0</v>
      </c>
      <c r="E244" s="34" t="str">
        <f t="shared" si="23"/>
        <v/>
      </c>
      <c r="F244" s="34" t="str">
        <f t="shared" si="24"/>
        <v/>
      </c>
      <c r="G244" s="31" t="str">
        <f t="shared" si="25"/>
        <v>0</v>
      </c>
      <c r="H244" s="26" t="str">
        <f t="shared" si="26"/>
        <v/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5</v>
      </c>
      <c r="D247" s="29">
        <v>15</v>
      </c>
      <c r="E247" s="34">
        <f t="shared" si="23"/>
        <v>2.3223409196470044E-3</v>
      </c>
      <c r="F247" s="34">
        <f t="shared" si="24"/>
        <v>7.7800829875518673E-3</v>
      </c>
      <c r="G247" s="31">
        <f t="shared" si="25"/>
        <v>2</v>
      </c>
      <c r="H247" s="26">
        <f t="shared" si="26"/>
        <v>4.6446818392940088E-3</v>
      </c>
    </row>
    <row r="248" spans="2:8" s="17" customFormat="1" ht="15" x14ac:dyDescent="0.2">
      <c r="B248" s="4" t="s">
        <v>86</v>
      </c>
      <c r="C248" s="29">
        <v>7</v>
      </c>
      <c r="D248" s="29">
        <v>0</v>
      </c>
      <c r="E248" s="34">
        <f t="shared" si="23"/>
        <v>3.251277287505806E-3</v>
      </c>
      <c r="F248" s="34" t="str">
        <f t="shared" si="24"/>
        <v/>
      </c>
      <c r="G248" s="31" t="str">
        <f t="shared" si="25"/>
        <v>0</v>
      </c>
      <c r="H248" s="26">
        <f t="shared" si="26"/>
        <v>0</v>
      </c>
    </row>
    <row r="249" spans="2:8" s="17" customFormat="1" ht="15" x14ac:dyDescent="0.2">
      <c r="B249" s="4" t="s">
        <v>87</v>
      </c>
      <c r="C249" s="29">
        <v>0</v>
      </c>
      <c r="D249" s="29">
        <v>2</v>
      </c>
      <c r="E249" s="34" t="str">
        <f t="shared" si="23"/>
        <v/>
      </c>
      <c r="F249" s="34">
        <f t="shared" si="24"/>
        <v>1.037344398340249E-3</v>
      </c>
      <c r="G249" s="31" t="str">
        <f t="shared" si="25"/>
        <v>0</v>
      </c>
      <c r="H249" s="26" t="str">
        <f t="shared" si="26"/>
        <v/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19</v>
      </c>
      <c r="D253" s="29">
        <v>1</v>
      </c>
      <c r="E253" s="34">
        <f t="shared" si="23"/>
        <v>8.8248954946586154E-3</v>
      </c>
      <c r="F253" s="34">
        <f t="shared" si="24"/>
        <v>5.1867219917012448E-4</v>
      </c>
      <c r="G253" s="31">
        <f t="shared" si="25"/>
        <v>-0.94736842105263153</v>
      </c>
      <c r="H253" s="26">
        <f t="shared" si="26"/>
        <v>-8.3604273107292133E-3</v>
      </c>
    </row>
    <row r="254" spans="2:8" s="17" customFormat="1" ht="15" x14ac:dyDescent="0.2">
      <c r="B254" s="4" t="s">
        <v>323</v>
      </c>
      <c r="C254" s="29">
        <v>0</v>
      </c>
      <c r="D254" s="29">
        <v>0</v>
      </c>
      <c r="E254" s="34" t="str">
        <f t="shared" si="23"/>
        <v/>
      </c>
      <c r="F254" s="34" t="str">
        <f t="shared" si="24"/>
        <v/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1</v>
      </c>
      <c r="D255" s="29">
        <v>0</v>
      </c>
      <c r="E255" s="34">
        <f t="shared" si="23"/>
        <v>4.6446818392940084E-4</v>
      </c>
      <c r="F255" s="34" t="str">
        <f t="shared" si="24"/>
        <v/>
      </c>
      <c r="G255" s="31" t="str">
        <f t="shared" si="25"/>
        <v>0</v>
      </c>
      <c r="H255" s="26">
        <f t="shared" si="26"/>
        <v>0</v>
      </c>
    </row>
    <row r="256" spans="2:8" s="17" customFormat="1" ht="15" x14ac:dyDescent="0.2">
      <c r="B256" s="4" t="s">
        <v>88</v>
      </c>
      <c r="C256" s="29">
        <v>1085</v>
      </c>
      <c r="D256" s="29">
        <v>850</v>
      </c>
      <c r="E256" s="34">
        <f t="shared" si="23"/>
        <v>0.50394797956339987</v>
      </c>
      <c r="F256" s="34">
        <f t="shared" si="24"/>
        <v>0.4408713692946058</v>
      </c>
      <c r="G256" s="31">
        <f t="shared" si="25"/>
        <v>-0.21658986175115208</v>
      </c>
      <c r="H256" s="26">
        <f t="shared" si="26"/>
        <v>-0.10915002322340919</v>
      </c>
    </row>
    <row r="257" spans="2:8" s="17" customFormat="1" ht="15" x14ac:dyDescent="0.2">
      <c r="B257" s="4" t="s">
        <v>325</v>
      </c>
      <c r="C257" s="29">
        <v>6</v>
      </c>
      <c r="D257" s="29">
        <v>0</v>
      </c>
      <c r="E257" s="34">
        <f t="shared" si="23"/>
        <v>2.7868091035764052E-3</v>
      </c>
      <c r="F257" s="34" t="str">
        <f t="shared" si="24"/>
        <v/>
      </c>
      <c r="G257" s="31" t="str">
        <f t="shared" si="25"/>
        <v>0</v>
      </c>
      <c r="H257" s="26">
        <f t="shared" si="26"/>
        <v>0</v>
      </c>
    </row>
    <row r="258" spans="2:8" s="17" customFormat="1" ht="30" x14ac:dyDescent="0.2">
      <c r="B258" s="4" t="s">
        <v>326</v>
      </c>
      <c r="C258" s="29">
        <v>3</v>
      </c>
      <c r="D258" s="29">
        <v>0</v>
      </c>
      <c r="E258" s="34">
        <f t="shared" si="23"/>
        <v>1.3934045517882026E-3</v>
      </c>
      <c r="F258" s="34" t="str">
        <f t="shared" si="24"/>
        <v/>
      </c>
      <c r="G258" s="31" t="str">
        <f t="shared" si="25"/>
        <v>0</v>
      </c>
      <c r="H258" s="26">
        <f t="shared" si="26"/>
        <v>0</v>
      </c>
    </row>
    <row r="259" spans="2:8" s="17" customFormat="1" ht="15" x14ac:dyDescent="0.2">
      <c r="B259" s="4" t="s">
        <v>327</v>
      </c>
      <c r="C259" s="29">
        <v>21</v>
      </c>
      <c r="D259" s="29">
        <v>4</v>
      </c>
      <c r="E259" s="34">
        <f t="shared" si="23"/>
        <v>9.7538318625174179E-3</v>
      </c>
      <c r="F259" s="34">
        <f t="shared" si="24"/>
        <v>2.0746887966804979E-3</v>
      </c>
      <c r="G259" s="31">
        <f t="shared" si="25"/>
        <v>-0.80952380952380953</v>
      </c>
      <c r="H259" s="26">
        <f t="shared" si="26"/>
        <v>-7.8959591267998147E-3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1</v>
      </c>
      <c r="D262" s="29">
        <v>1</v>
      </c>
      <c r="E262" s="34">
        <f t="shared" si="23"/>
        <v>4.6446818392940084E-4</v>
      </c>
      <c r="F262" s="34">
        <f t="shared" si="24"/>
        <v>5.1867219917012448E-4</v>
      </c>
      <c r="G262" s="31">
        <f t="shared" si="25"/>
        <v>0</v>
      </c>
      <c r="H262" s="26">
        <f t="shared" si="26"/>
        <v>0</v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0</v>
      </c>
      <c r="E266" s="34" t="str">
        <f t="shared" si="23"/>
        <v/>
      </c>
      <c r="F266" s="34" t="str">
        <f t="shared" si="24"/>
        <v/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1</v>
      </c>
      <c r="D268" s="29">
        <v>0</v>
      </c>
      <c r="E268" s="34">
        <f t="shared" si="23"/>
        <v>4.6446818392940084E-4</v>
      </c>
      <c r="F268" s="34" t="str">
        <f t="shared" si="24"/>
        <v/>
      </c>
      <c r="G268" s="31" t="str">
        <f t="shared" si="25"/>
        <v>0</v>
      </c>
      <c r="H268" s="26">
        <f t="shared" si="26"/>
        <v>0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3</v>
      </c>
      <c r="D273" s="29">
        <v>0</v>
      </c>
      <c r="E273" s="34">
        <f t="shared" si="23"/>
        <v>1.3934045517882026E-3</v>
      </c>
      <c r="F273" s="34" t="str">
        <f t="shared" si="24"/>
        <v/>
      </c>
      <c r="G273" s="31" t="str">
        <f t="shared" si="25"/>
        <v>0</v>
      </c>
      <c r="H273" s="26">
        <f t="shared" si="26"/>
        <v>0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1</v>
      </c>
      <c r="D281" s="29">
        <v>0</v>
      </c>
      <c r="E281" s="34">
        <f t="shared" ref="E281:E288" si="27">+IF(C281=0,"",C281/C$151)</f>
        <v>4.6446818392940084E-4</v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>
        <f t="shared" ref="H281:H288" si="30">+IF(OR(AND(E281=""),(G281="")),"",E281*G281)</f>
        <v>0</v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4068</v>
      </c>
      <c r="D294" s="21">
        <f>SUM(D295:D499)</f>
        <v>3231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-0.20575221238938052</v>
      </c>
      <c r="H294" s="22">
        <f>+IF(OR(AND(E294=""),(G294="")),"",E294*G294)</f>
        <v>-0.20575221238938052</v>
      </c>
    </row>
    <row r="295" spans="2:8" s="17" customFormat="1" ht="15" x14ac:dyDescent="0.2">
      <c r="B295" s="3" t="s">
        <v>100</v>
      </c>
      <c r="C295" s="29">
        <v>26</v>
      </c>
      <c r="D295" s="29">
        <v>24</v>
      </c>
      <c r="E295" s="34">
        <f>+IF(C295=0,"",C295/C$294)</f>
        <v>6.3913470993117007E-3</v>
      </c>
      <c r="F295" s="34">
        <f>+IF(D295=0,"",D295/D$294)</f>
        <v>7.4280408542246983E-3</v>
      </c>
      <c r="G295" s="31">
        <f>+IF(OR(AND(D295=0),(C295=0)),"0",((D295-C295)/C295))</f>
        <v>-7.6923076923076927E-2</v>
      </c>
      <c r="H295" s="26">
        <f>+IF(OR(AND(E295=""),(G295="")),"",E295*G295)</f>
        <v>-4.9164208456243857E-4</v>
      </c>
    </row>
    <row r="296" spans="2:8" s="17" customFormat="1" ht="15" x14ac:dyDescent="0.2">
      <c r="B296" s="3" t="s">
        <v>113</v>
      </c>
      <c r="C296" s="29">
        <v>2</v>
      </c>
      <c r="D296" s="29">
        <v>0</v>
      </c>
      <c r="E296" s="34">
        <f t="shared" ref="E296:E359" si="31">+IF(C296=0,"",C296/C$294)</f>
        <v>4.9164208456243857E-4</v>
      </c>
      <c r="F296" s="34" t="str">
        <f t="shared" ref="F296:F359" si="32">+IF(D296=0,"",D296/D$294)</f>
        <v/>
      </c>
      <c r="G296" s="31" t="str">
        <f t="shared" ref="G296:G359" si="33">+IF(OR(AND(D296=0),(C296=0)),"0",((D296-C296)/C296))</f>
        <v>0</v>
      </c>
      <c r="H296" s="26">
        <f t="shared" ref="H296:H359" si="34">+IF(OR(AND(E296=""),(G296="")),"",E296*G296)</f>
        <v>0</v>
      </c>
    </row>
    <row r="297" spans="2:8" s="17" customFormat="1" ht="15" x14ac:dyDescent="0.2">
      <c r="B297" s="3" t="s">
        <v>104</v>
      </c>
      <c r="C297" s="29">
        <v>2</v>
      </c>
      <c r="D297" s="29">
        <v>0</v>
      </c>
      <c r="E297" s="34">
        <f t="shared" si="31"/>
        <v>4.9164208456243857E-4</v>
      </c>
      <c r="F297" s="34" t="str">
        <f t="shared" si="32"/>
        <v/>
      </c>
      <c r="G297" s="31" t="str">
        <f t="shared" si="33"/>
        <v>0</v>
      </c>
      <c r="H297" s="26">
        <f t="shared" si="34"/>
        <v>0</v>
      </c>
    </row>
    <row r="298" spans="2:8" s="17" customFormat="1" ht="15" x14ac:dyDescent="0.2">
      <c r="B298" s="3" t="s">
        <v>95</v>
      </c>
      <c r="C298" s="29">
        <v>192</v>
      </c>
      <c r="D298" s="29">
        <v>4</v>
      </c>
      <c r="E298" s="34">
        <f t="shared" si="31"/>
        <v>4.71976401179941E-2</v>
      </c>
      <c r="F298" s="34">
        <f t="shared" si="32"/>
        <v>1.2380068090374497E-3</v>
      </c>
      <c r="G298" s="31">
        <f t="shared" si="33"/>
        <v>-0.97916666666666663</v>
      </c>
      <c r="H298" s="26">
        <f t="shared" si="34"/>
        <v>-4.6214355948869218E-2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1</v>
      </c>
      <c r="D300" s="29">
        <v>0</v>
      </c>
      <c r="E300" s="34">
        <f t="shared" si="31"/>
        <v>2.4582104228121929E-4</v>
      </c>
      <c r="F300" s="34" t="str">
        <f t="shared" si="32"/>
        <v/>
      </c>
      <c r="G300" s="31" t="str">
        <f t="shared" si="33"/>
        <v>0</v>
      </c>
      <c r="H300" s="26">
        <f t="shared" si="34"/>
        <v>0</v>
      </c>
    </row>
    <row r="301" spans="2:8" s="17" customFormat="1" ht="15" x14ac:dyDescent="0.2">
      <c r="B301" s="3" t="s">
        <v>105</v>
      </c>
      <c r="C301" s="29">
        <v>386</v>
      </c>
      <c r="D301" s="29">
        <v>156</v>
      </c>
      <c r="E301" s="34">
        <f t="shared" si="31"/>
        <v>9.488692232055064E-2</v>
      </c>
      <c r="F301" s="34">
        <f t="shared" si="32"/>
        <v>4.828226555246054E-2</v>
      </c>
      <c r="G301" s="31">
        <f t="shared" si="33"/>
        <v>-0.59585492227979275</v>
      </c>
      <c r="H301" s="26">
        <f t="shared" si="34"/>
        <v>-5.6538839724680434E-2</v>
      </c>
    </row>
    <row r="302" spans="2:8" s="17" customFormat="1" ht="15" x14ac:dyDescent="0.2">
      <c r="B302" s="3" t="s">
        <v>109</v>
      </c>
      <c r="C302" s="29">
        <v>3</v>
      </c>
      <c r="D302" s="29">
        <v>3</v>
      </c>
      <c r="E302" s="34">
        <f t="shared" si="31"/>
        <v>7.3746312684365781E-4</v>
      </c>
      <c r="F302" s="34">
        <f t="shared" si="32"/>
        <v>9.2850510677808728E-4</v>
      </c>
      <c r="G302" s="31">
        <f t="shared" si="33"/>
        <v>0</v>
      </c>
      <c r="H302" s="26">
        <f t="shared" si="34"/>
        <v>0</v>
      </c>
    </row>
    <row r="303" spans="2:8" s="17" customFormat="1" ht="30" x14ac:dyDescent="0.2">
      <c r="B303" s="3" t="s">
        <v>108</v>
      </c>
      <c r="C303" s="29">
        <v>7</v>
      </c>
      <c r="D303" s="29">
        <v>0</v>
      </c>
      <c r="E303" s="34">
        <f t="shared" si="31"/>
        <v>1.720747295968535E-3</v>
      </c>
      <c r="F303" s="34" t="str">
        <f t="shared" si="32"/>
        <v/>
      </c>
      <c r="G303" s="31" t="str">
        <f t="shared" si="33"/>
        <v>0</v>
      </c>
      <c r="H303" s="26">
        <f t="shared" si="34"/>
        <v>0</v>
      </c>
    </row>
    <row r="304" spans="2:8" s="17" customFormat="1" ht="15" x14ac:dyDescent="0.2">
      <c r="B304" s="3" t="s">
        <v>107</v>
      </c>
      <c r="C304" s="29">
        <v>7</v>
      </c>
      <c r="D304" s="29">
        <v>2</v>
      </c>
      <c r="E304" s="34">
        <f t="shared" si="31"/>
        <v>1.720747295968535E-3</v>
      </c>
      <c r="F304" s="34">
        <f t="shared" si="32"/>
        <v>6.1900340451872485E-4</v>
      </c>
      <c r="G304" s="31">
        <f t="shared" si="33"/>
        <v>-0.7142857142857143</v>
      </c>
      <c r="H304" s="26">
        <f t="shared" si="34"/>
        <v>-1.2291052114060965E-3</v>
      </c>
    </row>
    <row r="305" spans="2:8" s="17" customFormat="1" ht="15" x14ac:dyDescent="0.2">
      <c r="B305" s="3" t="s">
        <v>351</v>
      </c>
      <c r="C305" s="29">
        <v>0</v>
      </c>
      <c r="D305" s="29">
        <v>0</v>
      </c>
      <c r="E305" s="34" t="str">
        <f t="shared" si="31"/>
        <v/>
      </c>
      <c r="F305" s="34" t="str">
        <f t="shared" si="32"/>
        <v/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79</v>
      </c>
      <c r="D307" s="29">
        <v>44</v>
      </c>
      <c r="E307" s="34">
        <f t="shared" si="31"/>
        <v>1.9419862340216323E-2</v>
      </c>
      <c r="F307" s="34">
        <f t="shared" si="32"/>
        <v>1.3618074899411947E-2</v>
      </c>
      <c r="G307" s="31">
        <f t="shared" si="33"/>
        <v>-0.44303797468354428</v>
      </c>
      <c r="H307" s="26">
        <f t="shared" si="34"/>
        <v>-8.603736479842675E-3</v>
      </c>
    </row>
    <row r="308" spans="2:8" s="17" customFormat="1" ht="15" x14ac:dyDescent="0.2">
      <c r="B308" s="3" t="s">
        <v>99</v>
      </c>
      <c r="C308" s="29">
        <v>1</v>
      </c>
      <c r="D308" s="29">
        <v>1</v>
      </c>
      <c r="E308" s="34">
        <f t="shared" si="31"/>
        <v>2.4582104228121929E-4</v>
      </c>
      <c r="F308" s="34">
        <f t="shared" si="32"/>
        <v>3.0950170225936243E-4</v>
      </c>
      <c r="G308" s="31">
        <f t="shared" si="33"/>
        <v>0</v>
      </c>
      <c r="H308" s="26">
        <f t="shared" si="34"/>
        <v>0</v>
      </c>
    </row>
    <row r="309" spans="2:8" s="17" customFormat="1" ht="15" x14ac:dyDescent="0.2">
      <c r="B309" s="3" t="s">
        <v>96</v>
      </c>
      <c r="C309" s="29">
        <v>3</v>
      </c>
      <c r="D309" s="29">
        <v>1</v>
      </c>
      <c r="E309" s="34">
        <f t="shared" si="31"/>
        <v>7.3746312684365781E-4</v>
      </c>
      <c r="F309" s="34">
        <f t="shared" si="32"/>
        <v>3.0950170225936243E-4</v>
      </c>
      <c r="G309" s="31">
        <f t="shared" si="33"/>
        <v>-0.66666666666666663</v>
      </c>
      <c r="H309" s="26">
        <f t="shared" si="34"/>
        <v>-4.9164208456243847E-4</v>
      </c>
    </row>
    <row r="310" spans="2:8" s="17" customFormat="1" ht="15" x14ac:dyDescent="0.2">
      <c r="B310" s="3" t="s">
        <v>106</v>
      </c>
      <c r="C310" s="29">
        <v>11</v>
      </c>
      <c r="D310" s="29">
        <v>8</v>
      </c>
      <c r="E310" s="34">
        <f t="shared" si="31"/>
        <v>2.7040314650934121E-3</v>
      </c>
      <c r="F310" s="34">
        <f t="shared" si="32"/>
        <v>2.4760136180748994E-3</v>
      </c>
      <c r="G310" s="31">
        <f t="shared" si="33"/>
        <v>-0.27272727272727271</v>
      </c>
      <c r="H310" s="26">
        <f t="shared" si="34"/>
        <v>-7.3746312684365781E-4</v>
      </c>
    </row>
    <row r="311" spans="2:8" s="17" customFormat="1" ht="15" x14ac:dyDescent="0.2">
      <c r="B311" s="3" t="s">
        <v>102</v>
      </c>
      <c r="C311" s="29">
        <v>106</v>
      </c>
      <c r="D311" s="29">
        <v>6</v>
      </c>
      <c r="E311" s="34">
        <f t="shared" si="31"/>
        <v>2.6057030481809244E-2</v>
      </c>
      <c r="F311" s="34">
        <f t="shared" si="32"/>
        <v>1.8570102135561746E-3</v>
      </c>
      <c r="G311" s="31">
        <f t="shared" si="33"/>
        <v>-0.94339622641509435</v>
      </c>
      <c r="H311" s="26">
        <f t="shared" si="34"/>
        <v>-2.4582104228121928E-2</v>
      </c>
    </row>
    <row r="312" spans="2:8" s="17" customFormat="1" ht="15" x14ac:dyDescent="0.2">
      <c r="B312" s="3" t="s">
        <v>97</v>
      </c>
      <c r="C312" s="29">
        <v>0</v>
      </c>
      <c r="D312" s="29">
        <v>0</v>
      </c>
      <c r="E312" s="34" t="str">
        <f t="shared" si="31"/>
        <v/>
      </c>
      <c r="F312" s="34" t="str">
        <f t="shared" si="32"/>
        <v/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74</v>
      </c>
      <c r="D314" s="29">
        <v>159</v>
      </c>
      <c r="E314" s="34">
        <f t="shared" si="31"/>
        <v>1.8190757128810225E-2</v>
      </c>
      <c r="F314" s="34">
        <f t="shared" si="32"/>
        <v>4.9210770659238623E-2</v>
      </c>
      <c r="G314" s="31">
        <f t="shared" si="33"/>
        <v>1.1486486486486487</v>
      </c>
      <c r="H314" s="26">
        <f t="shared" si="34"/>
        <v>2.0894788593903636E-2</v>
      </c>
    </row>
    <row r="315" spans="2:8" s="17" customFormat="1" ht="15" x14ac:dyDescent="0.2">
      <c r="B315" s="3" t="s">
        <v>354</v>
      </c>
      <c r="C315" s="29">
        <v>2</v>
      </c>
      <c r="D315" s="29">
        <v>2</v>
      </c>
      <c r="E315" s="34">
        <f t="shared" si="31"/>
        <v>4.9164208456243857E-4</v>
      </c>
      <c r="F315" s="34">
        <f t="shared" si="32"/>
        <v>6.1900340451872485E-4</v>
      </c>
      <c r="G315" s="31">
        <f t="shared" si="33"/>
        <v>0</v>
      </c>
      <c r="H315" s="26">
        <f t="shared" si="34"/>
        <v>0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2</v>
      </c>
      <c r="D317" s="29">
        <v>2</v>
      </c>
      <c r="E317" s="34">
        <f t="shared" si="31"/>
        <v>4.9164208456243857E-4</v>
      </c>
      <c r="F317" s="34">
        <f t="shared" si="32"/>
        <v>6.1900340451872485E-4</v>
      </c>
      <c r="G317" s="31">
        <f t="shared" si="33"/>
        <v>0</v>
      </c>
      <c r="H317" s="26">
        <f t="shared" si="34"/>
        <v>0</v>
      </c>
    </row>
    <row r="318" spans="2:8" s="17" customFormat="1" ht="15" x14ac:dyDescent="0.2">
      <c r="B318" s="3" t="s">
        <v>355</v>
      </c>
      <c r="C318" s="29">
        <v>56</v>
      </c>
      <c r="D318" s="29">
        <v>7</v>
      </c>
      <c r="E318" s="34">
        <f t="shared" si="31"/>
        <v>1.376597836774828E-2</v>
      </c>
      <c r="F318" s="34">
        <f t="shared" si="32"/>
        <v>2.166511915815537E-3</v>
      </c>
      <c r="G318" s="31">
        <f t="shared" si="33"/>
        <v>-0.875</v>
      </c>
      <c r="H318" s="26">
        <f t="shared" si="34"/>
        <v>-1.2045231071779745E-2</v>
      </c>
    </row>
    <row r="319" spans="2:8" s="17" customFormat="1" ht="15" x14ac:dyDescent="0.2">
      <c r="B319" s="3" t="s">
        <v>115</v>
      </c>
      <c r="C319" s="29">
        <v>3</v>
      </c>
      <c r="D319" s="29">
        <v>0</v>
      </c>
      <c r="E319" s="34">
        <f t="shared" si="31"/>
        <v>7.3746312684365781E-4</v>
      </c>
      <c r="F319" s="34" t="str">
        <f t="shared" si="32"/>
        <v/>
      </c>
      <c r="G319" s="31" t="str">
        <f t="shared" si="33"/>
        <v>0</v>
      </c>
      <c r="H319" s="26">
        <f t="shared" si="34"/>
        <v>0</v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1</v>
      </c>
      <c r="D321" s="29">
        <v>0</v>
      </c>
      <c r="E321" s="34">
        <f t="shared" si="31"/>
        <v>2.4582104228121929E-4</v>
      </c>
      <c r="F321" s="34" t="str">
        <f t="shared" si="32"/>
        <v/>
      </c>
      <c r="G321" s="31" t="str">
        <f t="shared" si="33"/>
        <v>0</v>
      </c>
      <c r="H321" s="26">
        <f t="shared" si="34"/>
        <v>0</v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0</v>
      </c>
      <c r="D323" s="29">
        <v>0</v>
      </c>
      <c r="E323" s="34" t="str">
        <f t="shared" si="31"/>
        <v/>
      </c>
      <c r="F323" s="34" t="str">
        <f t="shared" si="32"/>
        <v/>
      </c>
      <c r="G323" s="31" t="str">
        <f t="shared" si="33"/>
        <v>0</v>
      </c>
      <c r="H323" s="26" t="str">
        <f t="shared" si="34"/>
        <v/>
      </c>
    </row>
    <row r="324" spans="2:8" s="17" customFormat="1" ht="15" x14ac:dyDescent="0.2">
      <c r="B324" s="3" t="s">
        <v>473</v>
      </c>
      <c r="C324" s="29">
        <v>2</v>
      </c>
      <c r="D324" s="29">
        <v>0</v>
      </c>
      <c r="E324" s="34">
        <f t="shared" si="31"/>
        <v>4.9164208456243857E-4</v>
      </c>
      <c r="F324" s="34" t="str">
        <f t="shared" si="32"/>
        <v/>
      </c>
      <c r="G324" s="31" t="str">
        <f t="shared" si="33"/>
        <v>0</v>
      </c>
      <c r="H324" s="26">
        <f t="shared" si="34"/>
        <v>0</v>
      </c>
    </row>
    <row r="325" spans="2:8" s="17" customFormat="1" ht="15" x14ac:dyDescent="0.2">
      <c r="B325" s="3" t="s">
        <v>474</v>
      </c>
      <c r="C325" s="29">
        <v>0</v>
      </c>
      <c r="D325" s="29">
        <v>2</v>
      </c>
      <c r="E325" s="34" t="str">
        <f t="shared" si="31"/>
        <v/>
      </c>
      <c r="F325" s="34">
        <f t="shared" si="32"/>
        <v>6.1900340451872485E-4</v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39</v>
      </c>
      <c r="D326" s="29">
        <v>50</v>
      </c>
      <c r="E326" s="34">
        <f t="shared" si="31"/>
        <v>9.5870206489675515E-3</v>
      </c>
      <c r="F326" s="34">
        <f t="shared" si="32"/>
        <v>1.5475085112968121E-2</v>
      </c>
      <c r="G326" s="31">
        <f t="shared" si="33"/>
        <v>0.28205128205128205</v>
      </c>
      <c r="H326" s="26">
        <f t="shared" si="34"/>
        <v>2.7040314650934121E-3</v>
      </c>
    </row>
    <row r="327" spans="2:8" s="17" customFormat="1" ht="15" x14ac:dyDescent="0.2">
      <c r="B327" s="3" t="s">
        <v>358</v>
      </c>
      <c r="C327" s="29">
        <v>7</v>
      </c>
      <c r="D327" s="29">
        <v>1</v>
      </c>
      <c r="E327" s="34">
        <f t="shared" si="31"/>
        <v>1.720747295968535E-3</v>
      </c>
      <c r="F327" s="34">
        <f t="shared" si="32"/>
        <v>3.0950170225936243E-4</v>
      </c>
      <c r="G327" s="31">
        <f t="shared" si="33"/>
        <v>-0.8571428571428571</v>
      </c>
      <c r="H327" s="26">
        <f t="shared" si="34"/>
        <v>-1.4749262536873156E-3</v>
      </c>
    </row>
    <row r="328" spans="2:8" s="17" customFormat="1" ht="15" x14ac:dyDescent="0.2">
      <c r="B328" s="3" t="s">
        <v>116</v>
      </c>
      <c r="C328" s="29">
        <v>1</v>
      </c>
      <c r="D328" s="29">
        <v>0</v>
      </c>
      <c r="E328" s="34">
        <f t="shared" si="31"/>
        <v>2.4582104228121929E-4</v>
      </c>
      <c r="F328" s="34" t="str">
        <f t="shared" si="32"/>
        <v/>
      </c>
      <c r="G328" s="31" t="str">
        <f t="shared" si="33"/>
        <v>0</v>
      </c>
      <c r="H328" s="26">
        <f t="shared" si="34"/>
        <v>0</v>
      </c>
    </row>
    <row r="329" spans="2:8" s="17" customFormat="1" ht="15" x14ac:dyDescent="0.2">
      <c r="B329" s="3" t="s">
        <v>359</v>
      </c>
      <c r="C329" s="29">
        <v>1</v>
      </c>
      <c r="D329" s="29">
        <v>0</v>
      </c>
      <c r="E329" s="34">
        <f t="shared" si="31"/>
        <v>2.4582104228121929E-4</v>
      </c>
      <c r="F329" s="34" t="str">
        <f t="shared" si="32"/>
        <v/>
      </c>
      <c r="G329" s="31" t="str">
        <f t="shared" si="33"/>
        <v>0</v>
      </c>
      <c r="H329" s="26">
        <f t="shared" si="34"/>
        <v>0</v>
      </c>
    </row>
    <row r="330" spans="2:8" s="17" customFormat="1" ht="15" x14ac:dyDescent="0.2">
      <c r="B330" s="3" t="s">
        <v>360</v>
      </c>
      <c r="C330" s="29">
        <v>4</v>
      </c>
      <c r="D330" s="29">
        <v>3</v>
      </c>
      <c r="E330" s="34">
        <f t="shared" si="31"/>
        <v>9.8328416912487715E-4</v>
      </c>
      <c r="F330" s="34">
        <f t="shared" si="32"/>
        <v>9.2850510677808728E-4</v>
      </c>
      <c r="G330" s="31">
        <f t="shared" si="33"/>
        <v>-0.25</v>
      </c>
      <c r="H330" s="26">
        <f t="shared" si="34"/>
        <v>-2.4582104228121929E-4</v>
      </c>
    </row>
    <row r="331" spans="2:8" s="17" customFormat="1" ht="15" x14ac:dyDescent="0.2">
      <c r="B331" s="3" t="s">
        <v>117</v>
      </c>
      <c r="C331" s="29">
        <v>2</v>
      </c>
      <c r="D331" s="29">
        <v>0</v>
      </c>
      <c r="E331" s="34">
        <f t="shared" si="31"/>
        <v>4.9164208456243857E-4</v>
      </c>
      <c r="F331" s="34" t="str">
        <f t="shared" si="32"/>
        <v/>
      </c>
      <c r="G331" s="31" t="str">
        <f t="shared" si="33"/>
        <v>0</v>
      </c>
      <c r="H331" s="26">
        <f t="shared" si="34"/>
        <v>0</v>
      </c>
    </row>
    <row r="332" spans="2:8" s="17" customFormat="1" ht="15" x14ac:dyDescent="0.2">
      <c r="B332" s="3" t="s">
        <v>361</v>
      </c>
      <c r="C332" s="29">
        <v>1808</v>
      </c>
      <c r="D332" s="29">
        <v>478</v>
      </c>
      <c r="E332" s="34">
        <f t="shared" si="31"/>
        <v>0.44444444444444442</v>
      </c>
      <c r="F332" s="34">
        <f t="shared" si="32"/>
        <v>0.14794181367997525</v>
      </c>
      <c r="G332" s="31">
        <f t="shared" si="33"/>
        <v>-0.73561946902654862</v>
      </c>
      <c r="H332" s="26">
        <f t="shared" si="34"/>
        <v>-0.3269419862340216</v>
      </c>
    </row>
    <row r="333" spans="2:8" s="17" customFormat="1" ht="15" x14ac:dyDescent="0.2">
      <c r="B333" s="3" t="s">
        <v>130</v>
      </c>
      <c r="C333" s="29">
        <v>28</v>
      </c>
      <c r="D333" s="29">
        <v>3</v>
      </c>
      <c r="E333" s="34">
        <f t="shared" si="31"/>
        <v>6.8829891838741398E-3</v>
      </c>
      <c r="F333" s="34">
        <f t="shared" si="32"/>
        <v>9.2850510677808728E-4</v>
      </c>
      <c r="G333" s="31">
        <f t="shared" si="33"/>
        <v>-0.8928571428571429</v>
      </c>
      <c r="H333" s="26">
        <f t="shared" si="34"/>
        <v>-6.145526057030482E-3</v>
      </c>
    </row>
    <row r="334" spans="2:8" s="17" customFormat="1" ht="15" x14ac:dyDescent="0.2">
      <c r="B334" s="3" t="s">
        <v>119</v>
      </c>
      <c r="C334" s="29">
        <v>243</v>
      </c>
      <c r="D334" s="29">
        <v>311</v>
      </c>
      <c r="E334" s="34">
        <f t="shared" si="31"/>
        <v>5.9734513274336286E-2</v>
      </c>
      <c r="F334" s="34">
        <f t="shared" si="32"/>
        <v>9.6255029402661715E-2</v>
      </c>
      <c r="G334" s="31">
        <f t="shared" si="33"/>
        <v>0.27983539094650206</v>
      </c>
      <c r="H334" s="26">
        <f t="shared" si="34"/>
        <v>1.6715830875122913E-2</v>
      </c>
    </row>
    <row r="335" spans="2:8" s="17" customFormat="1" ht="15" x14ac:dyDescent="0.2">
      <c r="B335" s="3" t="s">
        <v>128</v>
      </c>
      <c r="C335" s="29">
        <v>20</v>
      </c>
      <c r="D335" s="29">
        <v>29</v>
      </c>
      <c r="E335" s="34">
        <f t="shared" si="31"/>
        <v>4.9164208456243851E-3</v>
      </c>
      <c r="F335" s="34">
        <f t="shared" si="32"/>
        <v>8.97554936552151E-3</v>
      </c>
      <c r="G335" s="31">
        <f t="shared" si="33"/>
        <v>0.45</v>
      </c>
      <c r="H335" s="26">
        <f t="shared" si="34"/>
        <v>2.2123893805309734E-3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0</v>
      </c>
      <c r="D337" s="29">
        <v>0</v>
      </c>
      <c r="E337" s="34" t="str">
        <f t="shared" si="31"/>
        <v/>
      </c>
      <c r="F337" s="34" t="str">
        <f t="shared" si="32"/>
        <v/>
      </c>
      <c r="G337" s="31" t="str">
        <f t="shared" si="33"/>
        <v>0</v>
      </c>
      <c r="H337" s="26" t="str">
        <f t="shared" si="34"/>
        <v/>
      </c>
    </row>
    <row r="338" spans="2:8" s="17" customFormat="1" ht="30" x14ac:dyDescent="0.2">
      <c r="B338" s="3" t="s">
        <v>362</v>
      </c>
      <c r="C338" s="29">
        <v>0</v>
      </c>
      <c r="D338" s="29">
        <v>1</v>
      </c>
      <c r="E338" s="34" t="str">
        <f t="shared" si="31"/>
        <v/>
      </c>
      <c r="F338" s="34">
        <f t="shared" si="32"/>
        <v>3.0950170225936243E-4</v>
      </c>
      <c r="G338" s="31" t="str">
        <f t="shared" si="33"/>
        <v>0</v>
      </c>
      <c r="H338" s="26" t="str">
        <f t="shared" si="34"/>
        <v/>
      </c>
    </row>
    <row r="339" spans="2:8" s="17" customFormat="1" ht="15" x14ac:dyDescent="0.2">
      <c r="B339" s="3" t="s">
        <v>363</v>
      </c>
      <c r="C339" s="29">
        <v>0</v>
      </c>
      <c r="D339" s="29">
        <v>0</v>
      </c>
      <c r="E339" s="34" t="str">
        <f t="shared" si="31"/>
        <v/>
      </c>
      <c r="F339" s="34" t="str">
        <f t="shared" si="32"/>
        <v/>
      </c>
      <c r="G339" s="31" t="str">
        <f t="shared" si="33"/>
        <v>0</v>
      </c>
      <c r="H339" s="26" t="str">
        <f t="shared" si="34"/>
        <v/>
      </c>
    </row>
    <row r="340" spans="2:8" s="17" customFormat="1" ht="15" x14ac:dyDescent="0.2">
      <c r="B340" s="3" t="s">
        <v>364</v>
      </c>
      <c r="C340" s="29">
        <v>27</v>
      </c>
      <c r="D340" s="29">
        <v>0</v>
      </c>
      <c r="E340" s="34">
        <f t="shared" si="31"/>
        <v>6.6371681415929203E-3</v>
      </c>
      <c r="F340" s="34" t="str">
        <f t="shared" si="32"/>
        <v/>
      </c>
      <c r="G340" s="31" t="str">
        <f t="shared" si="33"/>
        <v>0</v>
      </c>
      <c r="H340" s="26">
        <f t="shared" si="34"/>
        <v>0</v>
      </c>
    </row>
    <row r="341" spans="2:8" s="17" customFormat="1" ht="15" x14ac:dyDescent="0.2">
      <c r="B341" s="3" t="s">
        <v>118</v>
      </c>
      <c r="C341" s="29">
        <v>3</v>
      </c>
      <c r="D341" s="29">
        <v>0</v>
      </c>
      <c r="E341" s="34">
        <f t="shared" si="31"/>
        <v>7.3746312684365781E-4</v>
      </c>
      <c r="F341" s="34" t="str">
        <f t="shared" si="32"/>
        <v/>
      </c>
      <c r="G341" s="31" t="str">
        <f t="shared" si="33"/>
        <v>0</v>
      </c>
      <c r="H341" s="26">
        <f t="shared" si="34"/>
        <v>0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0</v>
      </c>
      <c r="E343" s="34" t="str">
        <f t="shared" si="31"/>
        <v/>
      </c>
      <c r="F343" s="34" t="str">
        <f t="shared" si="32"/>
        <v/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26</v>
      </c>
      <c r="D344" s="29">
        <v>11</v>
      </c>
      <c r="E344" s="34">
        <f t="shared" si="31"/>
        <v>6.3913470993117007E-3</v>
      </c>
      <c r="F344" s="34">
        <f t="shared" si="32"/>
        <v>3.4045187248529867E-3</v>
      </c>
      <c r="G344" s="31">
        <f t="shared" si="33"/>
        <v>-0.57692307692307687</v>
      </c>
      <c r="H344" s="26">
        <f t="shared" si="34"/>
        <v>-3.6873156342182886E-3</v>
      </c>
    </row>
    <row r="345" spans="2:8" s="17" customFormat="1" ht="15" x14ac:dyDescent="0.2">
      <c r="B345" s="3" t="s">
        <v>366</v>
      </c>
      <c r="C345" s="29">
        <v>3</v>
      </c>
      <c r="D345" s="29">
        <v>2</v>
      </c>
      <c r="E345" s="34">
        <f t="shared" si="31"/>
        <v>7.3746312684365781E-4</v>
      </c>
      <c r="F345" s="34">
        <f t="shared" si="32"/>
        <v>6.1900340451872485E-4</v>
      </c>
      <c r="G345" s="31">
        <f t="shared" si="33"/>
        <v>-0.33333333333333331</v>
      </c>
      <c r="H345" s="26">
        <f t="shared" si="34"/>
        <v>-2.4582104228121923E-4</v>
      </c>
    </row>
    <row r="346" spans="2:8" s="17" customFormat="1" ht="15" x14ac:dyDescent="0.2">
      <c r="B346" s="3" t="s">
        <v>122</v>
      </c>
      <c r="C346" s="29">
        <v>0</v>
      </c>
      <c r="D346" s="29">
        <v>16</v>
      </c>
      <c r="E346" s="34" t="str">
        <f t="shared" si="31"/>
        <v/>
      </c>
      <c r="F346" s="34">
        <f t="shared" si="32"/>
        <v>4.9520272361497988E-3</v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0</v>
      </c>
      <c r="D347" s="29">
        <v>1</v>
      </c>
      <c r="E347" s="34" t="str">
        <f t="shared" si="31"/>
        <v/>
      </c>
      <c r="F347" s="34">
        <f t="shared" si="32"/>
        <v>3.0950170225936243E-4</v>
      </c>
      <c r="G347" s="31" t="str">
        <f t="shared" si="33"/>
        <v>0</v>
      </c>
      <c r="H347" s="26" t="str">
        <f t="shared" si="34"/>
        <v/>
      </c>
    </row>
    <row r="348" spans="2:8" s="17" customFormat="1" ht="15" x14ac:dyDescent="0.2">
      <c r="B348" s="3" t="s">
        <v>367</v>
      </c>
      <c r="C348" s="29">
        <v>2</v>
      </c>
      <c r="D348" s="29">
        <v>0</v>
      </c>
      <c r="E348" s="34">
        <f t="shared" si="31"/>
        <v>4.9164208456243857E-4</v>
      </c>
      <c r="F348" s="34" t="str">
        <f t="shared" si="32"/>
        <v/>
      </c>
      <c r="G348" s="31" t="str">
        <f t="shared" si="33"/>
        <v>0</v>
      </c>
      <c r="H348" s="26">
        <f t="shared" si="34"/>
        <v>0</v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96</v>
      </c>
      <c r="D350" s="29">
        <v>1</v>
      </c>
      <c r="E350" s="34">
        <f t="shared" si="31"/>
        <v>2.359882005899705E-2</v>
      </c>
      <c r="F350" s="34">
        <f t="shared" si="32"/>
        <v>3.0950170225936243E-4</v>
      </c>
      <c r="G350" s="31">
        <f t="shared" si="33"/>
        <v>-0.98958333333333337</v>
      </c>
      <c r="H350" s="26">
        <f t="shared" si="34"/>
        <v>-2.3352999016715833E-2</v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0</v>
      </c>
      <c r="D353" s="29">
        <v>0</v>
      </c>
      <c r="E353" s="34" t="str">
        <f t="shared" si="31"/>
        <v/>
      </c>
      <c r="F353" s="34" t="str">
        <f t="shared" si="32"/>
        <v/>
      </c>
      <c r="G353" s="31" t="str">
        <f t="shared" si="33"/>
        <v>0</v>
      </c>
      <c r="H353" s="26" t="str">
        <f t="shared" si="34"/>
        <v/>
      </c>
    </row>
    <row r="354" spans="2:8" s="17" customFormat="1" ht="15" x14ac:dyDescent="0.2">
      <c r="B354" s="3" t="s">
        <v>124</v>
      </c>
      <c r="C354" s="29">
        <v>19</v>
      </c>
      <c r="D354" s="29">
        <v>52</v>
      </c>
      <c r="E354" s="34">
        <f t="shared" si="31"/>
        <v>4.6705998033431664E-3</v>
      </c>
      <c r="F354" s="34">
        <f t="shared" si="32"/>
        <v>1.6094088517486844E-2</v>
      </c>
      <c r="G354" s="31">
        <f t="shared" si="33"/>
        <v>1.736842105263158</v>
      </c>
      <c r="H354" s="26">
        <f t="shared" si="34"/>
        <v>8.1120943952802359E-3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0</v>
      </c>
      <c r="E356" s="34" t="str">
        <f t="shared" si="31"/>
        <v/>
      </c>
      <c r="F356" s="34" t="str">
        <f t="shared" si="32"/>
        <v/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10</v>
      </c>
      <c r="D357" s="29">
        <v>12</v>
      </c>
      <c r="E357" s="34">
        <f t="shared" si="31"/>
        <v>2.4582104228121925E-3</v>
      </c>
      <c r="F357" s="34">
        <f t="shared" si="32"/>
        <v>3.7140204271123491E-3</v>
      </c>
      <c r="G357" s="31">
        <f t="shared" si="33"/>
        <v>0.2</v>
      </c>
      <c r="H357" s="26">
        <f t="shared" si="34"/>
        <v>4.9164208456243857E-4</v>
      </c>
    </row>
    <row r="358" spans="2:8" s="17" customFormat="1" ht="15" x14ac:dyDescent="0.2">
      <c r="B358" s="3" t="s">
        <v>127</v>
      </c>
      <c r="C358" s="29">
        <v>162</v>
      </c>
      <c r="D358" s="29">
        <v>657</v>
      </c>
      <c r="E358" s="34">
        <f t="shared" si="31"/>
        <v>3.9823008849557522E-2</v>
      </c>
      <c r="F358" s="34">
        <f t="shared" si="32"/>
        <v>0.20334261838440112</v>
      </c>
      <c r="G358" s="31">
        <f t="shared" si="33"/>
        <v>3.0555555555555554</v>
      </c>
      <c r="H358" s="26">
        <f t="shared" si="34"/>
        <v>0.12168141592920353</v>
      </c>
    </row>
    <row r="359" spans="2:8" s="17" customFormat="1" ht="15" x14ac:dyDescent="0.2">
      <c r="B359" s="3" t="s">
        <v>123</v>
      </c>
      <c r="C359" s="29">
        <v>1</v>
      </c>
      <c r="D359" s="29">
        <v>0</v>
      </c>
      <c r="E359" s="34">
        <f t="shared" si="31"/>
        <v>2.4582104228121929E-4</v>
      </c>
      <c r="F359" s="34" t="str">
        <f t="shared" si="32"/>
        <v/>
      </c>
      <c r="G359" s="31" t="str">
        <f t="shared" si="33"/>
        <v>0</v>
      </c>
      <c r="H359" s="26">
        <f t="shared" si="34"/>
        <v>0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8</v>
      </c>
      <c r="D363" s="29">
        <v>7</v>
      </c>
      <c r="E363" s="34">
        <f t="shared" si="35"/>
        <v>1.9665683382497543E-3</v>
      </c>
      <c r="F363" s="34">
        <f t="shared" si="36"/>
        <v>2.166511915815537E-3</v>
      </c>
      <c r="G363" s="31">
        <f t="shared" si="37"/>
        <v>-0.125</v>
      </c>
      <c r="H363" s="26">
        <f t="shared" si="38"/>
        <v>-2.4582104228121929E-4</v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44</v>
      </c>
      <c r="D368" s="29">
        <v>0</v>
      </c>
      <c r="E368" s="34">
        <f t="shared" si="35"/>
        <v>1.0816125860373648E-2</v>
      </c>
      <c r="F368" s="34" t="str">
        <f t="shared" si="36"/>
        <v/>
      </c>
      <c r="G368" s="31" t="str">
        <f t="shared" si="37"/>
        <v>0</v>
      </c>
      <c r="H368" s="26">
        <f t="shared" si="38"/>
        <v>0</v>
      </c>
    </row>
    <row r="369" spans="2:8" s="17" customFormat="1" ht="15" x14ac:dyDescent="0.2">
      <c r="B369" s="3" t="s">
        <v>381</v>
      </c>
      <c r="C369" s="29">
        <v>164</v>
      </c>
      <c r="D369" s="29">
        <v>37</v>
      </c>
      <c r="E369" s="34">
        <f t="shared" si="35"/>
        <v>4.0314650934119962E-2</v>
      </c>
      <c r="F369" s="34">
        <f t="shared" si="36"/>
        <v>1.1451562983596409E-2</v>
      </c>
      <c r="G369" s="31">
        <f t="shared" si="37"/>
        <v>-0.77439024390243905</v>
      </c>
      <c r="H369" s="26">
        <f t="shared" si="38"/>
        <v>-3.1219272369714848E-2</v>
      </c>
    </row>
    <row r="370" spans="2:8" s="17" customFormat="1" ht="15" x14ac:dyDescent="0.2">
      <c r="B370" s="3" t="s">
        <v>135</v>
      </c>
      <c r="C370" s="29">
        <v>112</v>
      </c>
      <c r="D370" s="29">
        <v>178</v>
      </c>
      <c r="E370" s="34">
        <f t="shared" si="35"/>
        <v>2.7531956735496559E-2</v>
      </c>
      <c r="F370" s="34">
        <f t="shared" si="36"/>
        <v>5.5091303002166511E-2</v>
      </c>
      <c r="G370" s="31">
        <f t="shared" si="37"/>
        <v>0.5892857142857143</v>
      </c>
      <c r="H370" s="26">
        <f t="shared" si="38"/>
        <v>1.6224188790560472E-2</v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22</v>
      </c>
      <c r="D372" s="29">
        <v>0</v>
      </c>
      <c r="E372" s="34">
        <f t="shared" si="35"/>
        <v>5.4080629301868242E-3</v>
      </c>
      <c r="F372" s="34" t="str">
        <f t="shared" si="36"/>
        <v/>
      </c>
      <c r="G372" s="31" t="str">
        <f t="shared" si="37"/>
        <v>0</v>
      </c>
      <c r="H372" s="26">
        <f t="shared" si="38"/>
        <v>0</v>
      </c>
    </row>
    <row r="373" spans="2:8" s="17" customFormat="1" ht="15" x14ac:dyDescent="0.2">
      <c r="B373" s="3" t="s">
        <v>382</v>
      </c>
      <c r="C373" s="29">
        <v>0</v>
      </c>
      <c r="D373" s="29">
        <v>29</v>
      </c>
      <c r="E373" s="34" t="str">
        <f t="shared" si="35"/>
        <v/>
      </c>
      <c r="F373" s="34">
        <f t="shared" si="36"/>
        <v>8.97554936552151E-3</v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14</v>
      </c>
      <c r="E374" s="34" t="str">
        <f t="shared" si="35"/>
        <v/>
      </c>
      <c r="F374" s="34">
        <f t="shared" si="36"/>
        <v>4.333023831631074E-3</v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0</v>
      </c>
      <c r="D375" s="29">
        <v>1</v>
      </c>
      <c r="E375" s="34" t="str">
        <f t="shared" si="35"/>
        <v/>
      </c>
      <c r="F375" s="34">
        <f t="shared" si="36"/>
        <v>3.0950170225936243E-4</v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0</v>
      </c>
      <c r="E377" s="34" t="str">
        <f t="shared" si="35"/>
        <v/>
      </c>
      <c r="F377" s="34" t="str">
        <f t="shared" si="36"/>
        <v/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4</v>
      </c>
      <c r="D378" s="29">
        <v>0</v>
      </c>
      <c r="E378" s="34">
        <f t="shared" si="35"/>
        <v>9.8328416912487715E-4</v>
      </c>
      <c r="F378" s="34" t="str">
        <f t="shared" si="36"/>
        <v/>
      </c>
      <c r="G378" s="31" t="str">
        <f t="shared" si="37"/>
        <v>0</v>
      </c>
      <c r="H378" s="26">
        <f t="shared" si="38"/>
        <v>0</v>
      </c>
    </row>
    <row r="379" spans="2:8" s="17" customFormat="1" ht="15" x14ac:dyDescent="0.2">
      <c r="B379" s="3" t="s">
        <v>384</v>
      </c>
      <c r="C379" s="29">
        <v>0</v>
      </c>
      <c r="D379" s="29">
        <v>0</v>
      </c>
      <c r="E379" s="34" t="str">
        <f t="shared" si="35"/>
        <v/>
      </c>
      <c r="F379" s="34" t="str">
        <f t="shared" si="36"/>
        <v/>
      </c>
      <c r="G379" s="31" t="str">
        <f t="shared" si="37"/>
        <v>0</v>
      </c>
      <c r="H379" s="26" t="str">
        <f t="shared" si="38"/>
        <v/>
      </c>
    </row>
    <row r="380" spans="2:8" s="17" customFormat="1" ht="30" x14ac:dyDescent="0.2">
      <c r="B380" s="3" t="s">
        <v>385</v>
      </c>
      <c r="C380" s="29">
        <v>1</v>
      </c>
      <c r="D380" s="29">
        <v>1</v>
      </c>
      <c r="E380" s="34">
        <f t="shared" si="35"/>
        <v>2.4582104228121929E-4</v>
      </c>
      <c r="F380" s="34">
        <f t="shared" si="36"/>
        <v>3.0950170225936243E-4</v>
      </c>
      <c r="G380" s="31">
        <f t="shared" si="37"/>
        <v>0</v>
      </c>
      <c r="H380" s="26">
        <f t="shared" si="38"/>
        <v>0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1</v>
      </c>
      <c r="D383" s="29">
        <v>0</v>
      </c>
      <c r="E383" s="34">
        <f t="shared" si="35"/>
        <v>2.4582104228121929E-4</v>
      </c>
      <c r="F383" s="34" t="str">
        <f t="shared" si="36"/>
        <v/>
      </c>
      <c r="G383" s="31" t="str">
        <f t="shared" si="37"/>
        <v>0</v>
      </c>
      <c r="H383" s="26">
        <f t="shared" si="38"/>
        <v>0</v>
      </c>
    </row>
    <row r="384" spans="2:8" s="17" customFormat="1" ht="15" x14ac:dyDescent="0.2">
      <c r="B384" s="3" t="s">
        <v>388</v>
      </c>
      <c r="C384" s="29">
        <v>2</v>
      </c>
      <c r="D384" s="29">
        <v>0</v>
      </c>
      <c r="E384" s="34">
        <f t="shared" si="35"/>
        <v>4.9164208456243857E-4</v>
      </c>
      <c r="F384" s="34" t="str">
        <f t="shared" si="36"/>
        <v/>
      </c>
      <c r="G384" s="31" t="str">
        <f t="shared" si="37"/>
        <v>0</v>
      </c>
      <c r="H384" s="26">
        <f t="shared" si="38"/>
        <v>0</v>
      </c>
    </row>
    <row r="385" spans="2:8" s="17" customFormat="1" ht="15" x14ac:dyDescent="0.2">
      <c r="B385" s="3" t="s">
        <v>146</v>
      </c>
      <c r="C385" s="29">
        <v>0</v>
      </c>
      <c r="D385" s="29">
        <v>0</v>
      </c>
      <c r="E385" s="34" t="str">
        <f t="shared" si="35"/>
        <v/>
      </c>
      <c r="F385" s="34" t="str">
        <f t="shared" si="36"/>
        <v/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1</v>
      </c>
      <c r="E386" s="34" t="str">
        <f t="shared" si="35"/>
        <v/>
      </c>
      <c r="F386" s="34">
        <f t="shared" si="36"/>
        <v>3.0950170225936243E-4</v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2</v>
      </c>
      <c r="D387" s="29">
        <v>13</v>
      </c>
      <c r="E387" s="34">
        <f t="shared" si="35"/>
        <v>4.9164208456243857E-4</v>
      </c>
      <c r="F387" s="34">
        <f t="shared" si="36"/>
        <v>4.0235221293717111E-3</v>
      </c>
      <c r="G387" s="31">
        <f t="shared" si="37"/>
        <v>5.5</v>
      </c>
      <c r="H387" s="26">
        <f t="shared" si="38"/>
        <v>2.7040314650934121E-3</v>
      </c>
    </row>
    <row r="388" spans="2:8" s="17" customFormat="1" ht="15" x14ac:dyDescent="0.2">
      <c r="B388" s="3" t="s">
        <v>389</v>
      </c>
      <c r="C388" s="29">
        <v>1</v>
      </c>
      <c r="D388" s="29">
        <v>2</v>
      </c>
      <c r="E388" s="34">
        <f t="shared" si="35"/>
        <v>2.4582104228121929E-4</v>
      </c>
      <c r="F388" s="34">
        <f t="shared" si="36"/>
        <v>6.1900340451872485E-4</v>
      </c>
      <c r="G388" s="31">
        <f t="shared" si="37"/>
        <v>1</v>
      </c>
      <c r="H388" s="26">
        <f t="shared" si="38"/>
        <v>2.4582104228121929E-4</v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1</v>
      </c>
      <c r="E390" s="34" t="str">
        <f t="shared" si="35"/>
        <v/>
      </c>
      <c r="F390" s="34">
        <f t="shared" si="36"/>
        <v>3.0950170225936243E-4</v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4</v>
      </c>
      <c r="D391" s="29">
        <v>1</v>
      </c>
      <c r="E391" s="34">
        <f t="shared" si="35"/>
        <v>9.8328416912487715E-4</v>
      </c>
      <c r="F391" s="34">
        <f t="shared" si="36"/>
        <v>3.0950170225936243E-4</v>
      </c>
      <c r="G391" s="31">
        <f t="shared" si="37"/>
        <v>-0.75</v>
      </c>
      <c r="H391" s="26">
        <f t="shared" si="38"/>
        <v>-7.3746312684365781E-4</v>
      </c>
    </row>
    <row r="392" spans="2:8" s="17" customFormat="1" ht="15" x14ac:dyDescent="0.2">
      <c r="B392" s="3" t="s">
        <v>140</v>
      </c>
      <c r="C392" s="29">
        <v>2</v>
      </c>
      <c r="D392" s="29">
        <v>0</v>
      </c>
      <c r="E392" s="34">
        <f t="shared" si="35"/>
        <v>4.9164208456243857E-4</v>
      </c>
      <c r="F392" s="34" t="str">
        <f t="shared" si="36"/>
        <v/>
      </c>
      <c r="G392" s="31" t="str">
        <f t="shared" si="37"/>
        <v>0</v>
      </c>
      <c r="H392" s="26">
        <f t="shared" si="38"/>
        <v>0</v>
      </c>
    </row>
    <row r="393" spans="2:8" s="17" customFormat="1" ht="15" x14ac:dyDescent="0.2">
      <c r="B393" s="3" t="s">
        <v>390</v>
      </c>
      <c r="C393" s="29">
        <v>9</v>
      </c>
      <c r="D393" s="29">
        <v>5</v>
      </c>
      <c r="E393" s="34">
        <f t="shared" si="35"/>
        <v>2.2123893805309734E-3</v>
      </c>
      <c r="F393" s="34">
        <f t="shared" si="36"/>
        <v>1.5475085112968121E-3</v>
      </c>
      <c r="G393" s="31">
        <f t="shared" si="37"/>
        <v>-0.44444444444444442</v>
      </c>
      <c r="H393" s="26">
        <f t="shared" si="38"/>
        <v>-9.8328416912487693E-4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1</v>
      </c>
      <c r="E397" s="34" t="str">
        <f t="shared" si="35"/>
        <v/>
      </c>
      <c r="F397" s="34">
        <f t="shared" si="36"/>
        <v>3.0950170225936243E-4</v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4</v>
      </c>
      <c r="D398" s="29">
        <v>0</v>
      </c>
      <c r="E398" s="34">
        <f t="shared" si="35"/>
        <v>9.8328416912487715E-4</v>
      </c>
      <c r="F398" s="34" t="str">
        <f t="shared" si="36"/>
        <v/>
      </c>
      <c r="G398" s="31" t="str">
        <f t="shared" si="37"/>
        <v>0</v>
      </c>
      <c r="H398" s="26">
        <f t="shared" si="38"/>
        <v>0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4</v>
      </c>
      <c r="D401" s="29">
        <v>4</v>
      </c>
      <c r="E401" s="34">
        <f t="shared" si="35"/>
        <v>9.8328416912487715E-4</v>
      </c>
      <c r="F401" s="34">
        <f t="shared" si="36"/>
        <v>1.2380068090374497E-3</v>
      </c>
      <c r="G401" s="31">
        <f t="shared" si="37"/>
        <v>0</v>
      </c>
      <c r="H401" s="26">
        <f t="shared" si="38"/>
        <v>0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3</v>
      </c>
      <c r="E403" s="34" t="str">
        <f t="shared" si="35"/>
        <v/>
      </c>
      <c r="F403" s="34">
        <f t="shared" si="36"/>
        <v>9.2850510677808728E-4</v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1</v>
      </c>
      <c r="E405" s="34" t="str">
        <f t="shared" si="35"/>
        <v/>
      </c>
      <c r="F405" s="34">
        <f t="shared" si="36"/>
        <v>3.0950170225936243E-4</v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15</v>
      </c>
      <c r="D406" s="29">
        <v>15</v>
      </c>
      <c r="E406" s="34">
        <f t="shared" si="35"/>
        <v>3.687315634218289E-3</v>
      </c>
      <c r="F406" s="34">
        <f t="shared" si="36"/>
        <v>4.642525533890436E-3</v>
      </c>
      <c r="G406" s="31">
        <f t="shared" si="37"/>
        <v>0</v>
      </c>
      <c r="H406" s="26">
        <f t="shared" si="38"/>
        <v>0</v>
      </c>
    </row>
    <row r="407" spans="2:8" s="17" customFormat="1" ht="15" x14ac:dyDescent="0.2">
      <c r="B407" s="3" t="s">
        <v>398</v>
      </c>
      <c r="C407" s="29">
        <v>2</v>
      </c>
      <c r="D407" s="29">
        <v>0</v>
      </c>
      <c r="E407" s="34">
        <f t="shared" si="35"/>
        <v>4.9164208456243857E-4</v>
      </c>
      <c r="F407" s="34" t="str">
        <f t="shared" si="36"/>
        <v/>
      </c>
      <c r="G407" s="31" t="str">
        <f t="shared" si="37"/>
        <v>0</v>
      </c>
      <c r="H407" s="26">
        <f t="shared" si="38"/>
        <v>0</v>
      </c>
    </row>
    <row r="408" spans="2:8" s="17" customFormat="1" ht="15" x14ac:dyDescent="0.2">
      <c r="B408" s="3" t="s">
        <v>399</v>
      </c>
      <c r="C408" s="29">
        <v>8</v>
      </c>
      <c r="D408" s="29">
        <v>504</v>
      </c>
      <c r="E408" s="34">
        <f t="shared" si="35"/>
        <v>1.9665683382497543E-3</v>
      </c>
      <c r="F408" s="34">
        <f t="shared" si="36"/>
        <v>0.15598885793871867</v>
      </c>
      <c r="G408" s="31">
        <f t="shared" si="37"/>
        <v>62</v>
      </c>
      <c r="H408" s="26">
        <f t="shared" si="38"/>
        <v>0.12192723697148476</v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2</v>
      </c>
      <c r="D410" s="29">
        <v>0</v>
      </c>
      <c r="E410" s="34">
        <f t="shared" si="35"/>
        <v>4.9164208456243857E-4</v>
      </c>
      <c r="F410" s="34" t="str">
        <f t="shared" si="36"/>
        <v/>
      </c>
      <c r="G410" s="31" t="str">
        <f t="shared" si="37"/>
        <v>0</v>
      </c>
      <c r="H410" s="26">
        <f t="shared" si="38"/>
        <v>0</v>
      </c>
    </row>
    <row r="411" spans="2:8" s="17" customFormat="1" ht="15" x14ac:dyDescent="0.2">
      <c r="B411" s="3" t="s">
        <v>401</v>
      </c>
      <c r="C411" s="29">
        <v>1</v>
      </c>
      <c r="D411" s="29">
        <v>0</v>
      </c>
      <c r="E411" s="34">
        <f t="shared" si="35"/>
        <v>2.4582104228121929E-4</v>
      </c>
      <c r="F411" s="34" t="str">
        <f t="shared" si="36"/>
        <v/>
      </c>
      <c r="G411" s="31" t="str">
        <f t="shared" si="37"/>
        <v>0</v>
      </c>
      <c r="H411" s="26">
        <f t="shared" si="38"/>
        <v>0</v>
      </c>
    </row>
    <row r="412" spans="2:8" s="17" customFormat="1" ht="30" x14ac:dyDescent="0.2">
      <c r="B412" s="3" t="s">
        <v>402</v>
      </c>
      <c r="C412" s="29">
        <v>8</v>
      </c>
      <c r="D412" s="29">
        <v>4</v>
      </c>
      <c r="E412" s="34">
        <f t="shared" si="35"/>
        <v>1.9665683382497543E-3</v>
      </c>
      <c r="F412" s="34">
        <f t="shared" si="36"/>
        <v>1.2380068090374497E-3</v>
      </c>
      <c r="G412" s="31">
        <f t="shared" si="37"/>
        <v>-0.5</v>
      </c>
      <c r="H412" s="26">
        <f t="shared" si="38"/>
        <v>-9.8328416912487715E-4</v>
      </c>
    </row>
    <row r="413" spans="2:8" s="17" customFormat="1" ht="30" x14ac:dyDescent="0.2">
      <c r="B413" s="3" t="s">
        <v>403</v>
      </c>
      <c r="C413" s="29">
        <v>0</v>
      </c>
      <c r="D413" s="29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1</v>
      </c>
      <c r="E418" s="34" t="str">
        <f t="shared" si="35"/>
        <v/>
      </c>
      <c r="F418" s="34">
        <f t="shared" si="36"/>
        <v>3.0950170225936243E-4</v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0</v>
      </c>
      <c r="D422" s="29">
        <v>0</v>
      </c>
      <c r="E422" s="34" t="str">
        <f t="shared" si="35"/>
        <v/>
      </c>
      <c r="F422" s="34" t="str">
        <f t="shared" si="36"/>
        <v/>
      </c>
      <c r="G422" s="31" t="str">
        <f t="shared" si="37"/>
        <v>0</v>
      </c>
      <c r="H422" s="26" t="str">
        <f t="shared" si="38"/>
        <v/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2</v>
      </c>
      <c r="D432" s="29">
        <v>0</v>
      </c>
      <c r="E432" s="34">
        <f t="shared" si="39"/>
        <v>4.9164208456243857E-4</v>
      </c>
      <c r="F432" s="34" t="str">
        <f t="shared" si="40"/>
        <v/>
      </c>
      <c r="G432" s="31" t="str">
        <f t="shared" si="41"/>
        <v>0</v>
      </c>
      <c r="H432" s="26">
        <f t="shared" si="42"/>
        <v>0</v>
      </c>
    </row>
    <row r="433" spans="2:8" s="17" customFormat="1" ht="15" x14ac:dyDescent="0.2">
      <c r="B433" s="3" t="s">
        <v>162</v>
      </c>
      <c r="C433" s="29">
        <v>63</v>
      </c>
      <c r="D433" s="29">
        <v>192</v>
      </c>
      <c r="E433" s="34">
        <f t="shared" si="39"/>
        <v>1.5486725663716814E-2</v>
      </c>
      <c r="F433" s="34">
        <f t="shared" si="40"/>
        <v>5.9424326833797586E-2</v>
      </c>
      <c r="G433" s="31">
        <f t="shared" si="41"/>
        <v>2.0476190476190474</v>
      </c>
      <c r="H433" s="26">
        <f t="shared" si="42"/>
        <v>3.1710914454277282E-2</v>
      </c>
    </row>
    <row r="434" spans="2:8" s="17" customFormat="1" ht="45" x14ac:dyDescent="0.2">
      <c r="B434" s="3" t="s">
        <v>418</v>
      </c>
      <c r="C434" s="29">
        <v>30</v>
      </c>
      <c r="D434" s="29">
        <v>33</v>
      </c>
      <c r="E434" s="34">
        <f t="shared" si="39"/>
        <v>7.3746312684365781E-3</v>
      </c>
      <c r="F434" s="34">
        <f t="shared" si="40"/>
        <v>1.021355617455896E-2</v>
      </c>
      <c r="G434" s="31">
        <f t="shared" si="41"/>
        <v>0.1</v>
      </c>
      <c r="H434" s="26">
        <f t="shared" si="42"/>
        <v>7.3746312684365781E-4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2</v>
      </c>
      <c r="D436" s="29">
        <v>28</v>
      </c>
      <c r="E436" s="34">
        <f t="shared" si="39"/>
        <v>4.9164208456243857E-4</v>
      </c>
      <c r="F436" s="34">
        <f t="shared" si="40"/>
        <v>8.666047663262148E-3</v>
      </c>
      <c r="G436" s="31">
        <f t="shared" si="41"/>
        <v>13</v>
      </c>
      <c r="H436" s="26">
        <f t="shared" si="42"/>
        <v>6.3913470993117016E-3</v>
      </c>
    </row>
    <row r="437" spans="2:8" s="17" customFormat="1" ht="30" x14ac:dyDescent="0.2">
      <c r="B437" s="3" t="s">
        <v>420</v>
      </c>
      <c r="C437" s="29">
        <v>15</v>
      </c>
      <c r="D437" s="29">
        <v>72</v>
      </c>
      <c r="E437" s="34">
        <f t="shared" si="39"/>
        <v>3.687315634218289E-3</v>
      </c>
      <c r="F437" s="34">
        <f t="shared" si="40"/>
        <v>2.2284122562674095E-2</v>
      </c>
      <c r="G437" s="31">
        <f t="shared" si="41"/>
        <v>3.8</v>
      </c>
      <c r="H437" s="26">
        <f t="shared" si="42"/>
        <v>1.4011799410029498E-2</v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1</v>
      </c>
      <c r="D439" s="29">
        <v>0</v>
      </c>
      <c r="E439" s="34">
        <f t="shared" si="39"/>
        <v>2.4582104228121929E-4</v>
      </c>
      <c r="F439" s="34" t="str">
        <f t="shared" si="40"/>
        <v/>
      </c>
      <c r="G439" s="31" t="str">
        <f t="shared" si="41"/>
        <v>0</v>
      </c>
      <c r="H439" s="26">
        <f t="shared" si="42"/>
        <v>0</v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2</v>
      </c>
      <c r="D441" s="29">
        <v>0</v>
      </c>
      <c r="E441" s="34">
        <f t="shared" si="39"/>
        <v>4.9164208456243857E-4</v>
      </c>
      <c r="F441" s="34" t="str">
        <f t="shared" si="40"/>
        <v/>
      </c>
      <c r="G441" s="31" t="str">
        <f t="shared" si="41"/>
        <v>0</v>
      </c>
      <c r="H441" s="26">
        <f t="shared" si="42"/>
        <v>0</v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0</v>
      </c>
      <c r="D450" s="29">
        <v>0</v>
      </c>
      <c r="E450" s="34" t="str">
        <f t="shared" si="39"/>
        <v/>
      </c>
      <c r="F450" s="34" t="str">
        <f t="shared" si="40"/>
        <v/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0</v>
      </c>
      <c r="D460" s="29">
        <v>0</v>
      </c>
      <c r="E460" s="34" t="str">
        <f t="shared" si="39"/>
        <v/>
      </c>
      <c r="F460" s="34" t="str">
        <f t="shared" si="40"/>
        <v/>
      </c>
      <c r="G460" s="31" t="str">
        <f t="shared" si="41"/>
        <v>0</v>
      </c>
      <c r="H460" s="26" t="str">
        <f t="shared" si="42"/>
        <v/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5</v>
      </c>
      <c r="D463" s="29">
        <v>2</v>
      </c>
      <c r="E463" s="34">
        <f t="shared" si="39"/>
        <v>1.2291052114060963E-3</v>
      </c>
      <c r="F463" s="34">
        <f t="shared" si="40"/>
        <v>6.1900340451872485E-4</v>
      </c>
      <c r="G463" s="31">
        <f t="shared" si="41"/>
        <v>-0.6</v>
      </c>
      <c r="H463" s="26">
        <f t="shared" si="42"/>
        <v>-7.374631268436577E-4</v>
      </c>
    </row>
    <row r="464" spans="2:8" s="17" customFormat="1" ht="15" x14ac:dyDescent="0.2">
      <c r="B464" s="3" t="s">
        <v>478</v>
      </c>
      <c r="C464" s="29">
        <v>6</v>
      </c>
      <c r="D464" s="29">
        <v>1</v>
      </c>
      <c r="E464" s="34">
        <f t="shared" si="39"/>
        <v>1.4749262536873156E-3</v>
      </c>
      <c r="F464" s="34">
        <f t="shared" si="40"/>
        <v>3.0950170225936243E-4</v>
      </c>
      <c r="G464" s="31">
        <f t="shared" si="41"/>
        <v>-0.83333333333333337</v>
      </c>
      <c r="H464" s="26">
        <f t="shared" si="42"/>
        <v>-1.2291052114060965E-3</v>
      </c>
    </row>
    <row r="465" spans="2:8" s="17" customFormat="1" ht="15" x14ac:dyDescent="0.2">
      <c r="B465" s="3" t="s">
        <v>183</v>
      </c>
      <c r="C465" s="29">
        <v>3</v>
      </c>
      <c r="D465" s="29">
        <v>0</v>
      </c>
      <c r="E465" s="34">
        <f t="shared" si="39"/>
        <v>7.3746312684365781E-4</v>
      </c>
      <c r="F465" s="34" t="str">
        <f t="shared" si="40"/>
        <v/>
      </c>
      <c r="G465" s="31" t="str">
        <f t="shared" si="41"/>
        <v>0</v>
      </c>
      <c r="H465" s="26">
        <f t="shared" si="42"/>
        <v>0</v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27</v>
      </c>
      <c r="D467" s="29">
        <v>2</v>
      </c>
      <c r="E467" s="34">
        <f t="shared" si="39"/>
        <v>6.6371681415929203E-3</v>
      </c>
      <c r="F467" s="34">
        <f t="shared" si="40"/>
        <v>6.1900340451872485E-4</v>
      </c>
      <c r="G467" s="31">
        <f t="shared" si="41"/>
        <v>-0.92592592592592593</v>
      </c>
      <c r="H467" s="26">
        <f t="shared" si="42"/>
        <v>-6.145526057030482E-3</v>
      </c>
    </row>
    <row r="468" spans="2:8" s="17" customFormat="1" ht="15" x14ac:dyDescent="0.2">
      <c r="B468" s="3" t="s">
        <v>182</v>
      </c>
      <c r="C468" s="29">
        <v>12</v>
      </c>
      <c r="D468" s="29">
        <v>0</v>
      </c>
      <c r="E468" s="34">
        <f t="shared" si="39"/>
        <v>2.9498525073746312E-3</v>
      </c>
      <c r="F468" s="34" t="str">
        <f t="shared" si="40"/>
        <v/>
      </c>
      <c r="G468" s="31" t="str">
        <f t="shared" si="41"/>
        <v>0</v>
      </c>
      <c r="H468" s="26">
        <f t="shared" si="42"/>
        <v>0</v>
      </c>
    </row>
    <row r="469" spans="2:8" s="17" customFormat="1" ht="15" x14ac:dyDescent="0.2">
      <c r="B469" s="3" t="s">
        <v>175</v>
      </c>
      <c r="C469" s="29">
        <v>1</v>
      </c>
      <c r="D469" s="29">
        <v>0</v>
      </c>
      <c r="E469" s="34">
        <f t="shared" si="39"/>
        <v>2.4582104228121929E-4</v>
      </c>
      <c r="F469" s="34" t="str">
        <f t="shared" si="40"/>
        <v/>
      </c>
      <c r="G469" s="31" t="str">
        <f t="shared" si="41"/>
        <v>0</v>
      </c>
      <c r="H469" s="26">
        <f t="shared" si="42"/>
        <v>0</v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0</v>
      </c>
      <c r="E475" s="34" t="str">
        <f t="shared" si="39"/>
        <v/>
      </c>
      <c r="F475" s="34" t="str">
        <f t="shared" si="40"/>
        <v/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1</v>
      </c>
      <c r="D476" s="29">
        <v>0</v>
      </c>
      <c r="E476" s="34">
        <f t="shared" si="39"/>
        <v>2.4582104228121929E-4</v>
      </c>
      <c r="F476" s="34" t="str">
        <f t="shared" si="40"/>
        <v/>
      </c>
      <c r="G476" s="31" t="str">
        <f t="shared" si="41"/>
        <v>0</v>
      </c>
      <c r="H476" s="26">
        <f t="shared" si="42"/>
        <v>0</v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1</v>
      </c>
      <c r="D478" s="29">
        <v>5</v>
      </c>
      <c r="E478" s="34">
        <f t="shared" si="39"/>
        <v>2.4582104228121929E-4</v>
      </c>
      <c r="F478" s="34">
        <f t="shared" si="40"/>
        <v>1.5475085112968121E-3</v>
      </c>
      <c r="G478" s="31">
        <f t="shared" si="41"/>
        <v>4</v>
      </c>
      <c r="H478" s="26">
        <f t="shared" si="42"/>
        <v>9.8328416912487715E-4</v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0</v>
      </c>
      <c r="E480" s="34" t="str">
        <f t="shared" si="39"/>
        <v/>
      </c>
      <c r="F480" s="34" t="str">
        <f t="shared" si="40"/>
        <v/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1</v>
      </c>
      <c r="D483" s="29">
        <v>14</v>
      </c>
      <c r="E483" s="34">
        <f t="shared" si="39"/>
        <v>2.4582104228121929E-4</v>
      </c>
      <c r="F483" s="34">
        <f t="shared" si="40"/>
        <v>4.333023831631074E-3</v>
      </c>
      <c r="G483" s="31">
        <f t="shared" si="41"/>
        <v>13</v>
      </c>
      <c r="H483" s="26">
        <f t="shared" si="42"/>
        <v>3.1956735496558508E-3</v>
      </c>
    </row>
    <row r="484" spans="2:8" s="17" customFormat="1" ht="30" x14ac:dyDescent="0.2">
      <c r="B484" s="3" t="s">
        <v>184</v>
      </c>
      <c r="C484" s="29">
        <v>1</v>
      </c>
      <c r="D484" s="29">
        <v>3</v>
      </c>
      <c r="E484" s="34">
        <f t="shared" si="39"/>
        <v>2.4582104228121929E-4</v>
      </c>
      <c r="F484" s="34">
        <f t="shared" si="40"/>
        <v>9.2850510677808728E-4</v>
      </c>
      <c r="G484" s="31">
        <f t="shared" si="41"/>
        <v>2</v>
      </c>
      <c r="H484" s="26">
        <f t="shared" si="42"/>
        <v>4.9164208456243857E-4</v>
      </c>
    </row>
    <row r="485" spans="2:8" s="17" customFormat="1" ht="15" x14ac:dyDescent="0.2">
      <c r="B485" s="3" t="s">
        <v>443</v>
      </c>
      <c r="C485" s="29">
        <v>2</v>
      </c>
      <c r="D485" s="29">
        <v>5</v>
      </c>
      <c r="E485" s="34">
        <f t="shared" si="39"/>
        <v>4.9164208456243857E-4</v>
      </c>
      <c r="F485" s="34">
        <f t="shared" si="40"/>
        <v>1.5475085112968121E-3</v>
      </c>
      <c r="G485" s="31">
        <f t="shared" si="41"/>
        <v>1.5</v>
      </c>
      <c r="H485" s="26">
        <f t="shared" si="42"/>
        <v>7.3746312684365781E-4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1</v>
      </c>
      <c r="D491" s="29">
        <v>0</v>
      </c>
      <c r="E491" s="34">
        <f t="shared" si="43"/>
        <v>2.4582104228121929E-4</v>
      </c>
      <c r="F491" s="34" t="str">
        <f t="shared" si="44"/>
        <v/>
      </c>
      <c r="G491" s="31" t="str">
        <f t="shared" si="45"/>
        <v>0</v>
      </c>
      <c r="H491" s="26">
        <f t="shared" si="46"/>
        <v>0</v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0</v>
      </c>
      <c r="D493" s="29">
        <v>2</v>
      </c>
      <c r="E493" s="34" t="str">
        <f t="shared" si="43"/>
        <v/>
      </c>
      <c r="F493" s="34">
        <f t="shared" si="44"/>
        <v>6.1900340451872485E-4</v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3</v>
      </c>
      <c r="D494" s="29">
        <v>0</v>
      </c>
      <c r="E494" s="34">
        <f t="shared" si="43"/>
        <v>7.3746312684365781E-4</v>
      </c>
      <c r="F494" s="34" t="str">
        <f t="shared" si="44"/>
        <v/>
      </c>
      <c r="G494" s="31" t="str">
        <f t="shared" si="45"/>
        <v>0</v>
      </c>
      <c r="H494" s="26">
        <f t="shared" si="46"/>
        <v>0</v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1</v>
      </c>
      <c r="D499" s="29">
        <v>0</v>
      </c>
      <c r="E499" s="34">
        <f t="shared" si="43"/>
        <v>2.4582104228121929E-4</v>
      </c>
      <c r="F499" s="34" t="str">
        <f t="shared" si="44"/>
        <v/>
      </c>
      <c r="G499" s="31" t="str">
        <f t="shared" si="45"/>
        <v>0</v>
      </c>
      <c r="H499" s="26">
        <f t="shared" si="46"/>
        <v>0</v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514</v>
      </c>
      <c r="D505" s="21">
        <f>SUM(D506:D530)</f>
        <v>603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0.17315175097276264</v>
      </c>
      <c r="H505" s="22">
        <f>+IF(OR(AND(E505=""),(G505="")),"",E505*G505)</f>
        <v>0.17315175097276264</v>
      </c>
    </row>
    <row r="506" spans="2:8" s="17" customFormat="1" ht="15" x14ac:dyDescent="0.2">
      <c r="B506" s="3" t="s">
        <v>454</v>
      </c>
      <c r="C506" s="29">
        <v>0</v>
      </c>
      <c r="D506" s="29">
        <v>0</v>
      </c>
      <c r="E506" s="34" t="str">
        <f>+IF(C506=0,"",C506/C$505)</f>
        <v/>
      </c>
      <c r="F506" s="34" t="str">
        <f>+IF(D506=0,"",D506/D$505)</f>
        <v/>
      </c>
      <c r="G506" s="31" t="str">
        <f>+IF(OR(AND(D506=0),(C506=0)),"0",((D506-C506)/C506))</f>
        <v>0</v>
      </c>
      <c r="H506" s="26" t="str">
        <f>+IF(OR(AND(E506=""),(G506="")),"",E506*G506)</f>
        <v/>
      </c>
    </row>
    <row r="507" spans="2:8" s="17" customFormat="1" ht="15" x14ac:dyDescent="0.2">
      <c r="B507" s="3" t="s">
        <v>187</v>
      </c>
      <c r="C507" s="29">
        <v>18</v>
      </c>
      <c r="D507" s="29">
        <v>5</v>
      </c>
      <c r="E507" s="34">
        <f t="shared" ref="E507:E529" si="47">+IF(C507=0,"",C507/C$505)</f>
        <v>3.5019455252918288E-2</v>
      </c>
      <c r="F507" s="34">
        <f t="shared" ref="F507:F529" si="48">+IF(D507=0,"",D507/D$505)</f>
        <v>8.291873963515755E-3</v>
      </c>
      <c r="G507" s="31">
        <f t="shared" ref="G507:G529" si="49">+IF(OR(AND(D507=0),(C507=0)),"0",((D507-C507)/C507))</f>
        <v>-0.72222222222222221</v>
      </c>
      <c r="H507" s="26">
        <f t="shared" ref="H507:H530" si="50">+IF(OR(AND(E507=""),(G507="")),"",E507*G507)</f>
        <v>-2.5291828793774319E-2</v>
      </c>
    </row>
    <row r="508" spans="2:8" s="17" customFormat="1" ht="15" x14ac:dyDescent="0.2">
      <c r="B508" s="3" t="s">
        <v>455</v>
      </c>
      <c r="C508" s="29">
        <v>141</v>
      </c>
      <c r="D508" s="29">
        <v>237</v>
      </c>
      <c r="E508" s="34">
        <f t="shared" si="47"/>
        <v>0.27431906614785995</v>
      </c>
      <c r="F508" s="34">
        <f t="shared" si="48"/>
        <v>0.39303482587064675</v>
      </c>
      <c r="G508" s="31">
        <f t="shared" si="49"/>
        <v>0.68085106382978722</v>
      </c>
      <c r="H508" s="26">
        <f t="shared" si="50"/>
        <v>0.1867704280155642</v>
      </c>
    </row>
    <row r="509" spans="2:8" s="17" customFormat="1" ht="15" x14ac:dyDescent="0.2">
      <c r="B509" s="3" t="s">
        <v>456</v>
      </c>
      <c r="C509" s="29">
        <v>25</v>
      </c>
      <c r="D509" s="29">
        <v>41</v>
      </c>
      <c r="E509" s="34">
        <f t="shared" si="47"/>
        <v>4.8638132295719845E-2</v>
      </c>
      <c r="F509" s="34">
        <f t="shared" si="48"/>
        <v>6.7993366500829183E-2</v>
      </c>
      <c r="G509" s="31">
        <f t="shared" si="49"/>
        <v>0.64</v>
      </c>
      <c r="H509" s="26">
        <f t="shared" si="50"/>
        <v>3.1128404669260701E-2</v>
      </c>
    </row>
    <row r="510" spans="2:8" s="17" customFormat="1" ht="15" x14ac:dyDescent="0.2">
      <c r="B510" s="3" t="s">
        <v>188</v>
      </c>
      <c r="C510" s="29">
        <v>3</v>
      </c>
      <c r="D510" s="29">
        <v>1</v>
      </c>
      <c r="E510" s="34">
        <f t="shared" si="47"/>
        <v>5.8365758754863814E-3</v>
      </c>
      <c r="F510" s="34">
        <f t="shared" si="48"/>
        <v>1.658374792703151E-3</v>
      </c>
      <c r="G510" s="31">
        <f t="shared" si="49"/>
        <v>-0.66666666666666663</v>
      </c>
      <c r="H510" s="26">
        <f t="shared" si="50"/>
        <v>-3.8910505836575876E-3</v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4</v>
      </c>
      <c r="D513" s="29">
        <v>0</v>
      </c>
      <c r="E513" s="34">
        <f t="shared" si="47"/>
        <v>7.7821011673151752E-3</v>
      </c>
      <c r="F513" s="34" t="str">
        <f t="shared" si="48"/>
        <v/>
      </c>
      <c r="G513" s="31" t="str">
        <f t="shared" si="49"/>
        <v>0</v>
      </c>
      <c r="H513" s="26">
        <f t="shared" si="50"/>
        <v>0</v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2</v>
      </c>
      <c r="D515" s="29">
        <v>3</v>
      </c>
      <c r="E515" s="34">
        <f t="shared" si="47"/>
        <v>3.8910505836575876E-3</v>
      </c>
      <c r="F515" s="34">
        <f t="shared" si="48"/>
        <v>4.9751243781094526E-3</v>
      </c>
      <c r="G515" s="31">
        <f t="shared" si="49"/>
        <v>0.5</v>
      </c>
      <c r="H515" s="26">
        <f t="shared" si="50"/>
        <v>1.9455252918287938E-3</v>
      </c>
    </row>
    <row r="516" spans="2:8" s="17" customFormat="1" ht="15" x14ac:dyDescent="0.2">
      <c r="B516" s="3" t="s">
        <v>459</v>
      </c>
      <c r="C516" s="29">
        <v>0</v>
      </c>
      <c r="D516" s="29">
        <v>1</v>
      </c>
      <c r="E516" s="34" t="str">
        <f t="shared" si="47"/>
        <v/>
      </c>
      <c r="F516" s="34">
        <f t="shared" si="48"/>
        <v>1.658374792703151E-3</v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6</v>
      </c>
      <c r="D517" s="29">
        <v>8</v>
      </c>
      <c r="E517" s="34">
        <f t="shared" si="47"/>
        <v>1.1673151750972763E-2</v>
      </c>
      <c r="F517" s="34">
        <f t="shared" si="48"/>
        <v>1.3266998341625208E-2</v>
      </c>
      <c r="G517" s="31">
        <f t="shared" si="49"/>
        <v>0.33333333333333331</v>
      </c>
      <c r="H517" s="26">
        <f t="shared" si="50"/>
        <v>3.8910505836575876E-3</v>
      </c>
    </row>
    <row r="518" spans="2:8" s="17" customFormat="1" ht="15" x14ac:dyDescent="0.2">
      <c r="B518" s="3" t="s">
        <v>190</v>
      </c>
      <c r="C518" s="29">
        <v>13</v>
      </c>
      <c r="D518" s="29">
        <v>12</v>
      </c>
      <c r="E518" s="34">
        <f t="shared" si="47"/>
        <v>2.5291828793774319E-2</v>
      </c>
      <c r="F518" s="34">
        <f t="shared" si="48"/>
        <v>1.9900497512437811E-2</v>
      </c>
      <c r="G518" s="31">
        <f t="shared" si="49"/>
        <v>-7.6923076923076927E-2</v>
      </c>
      <c r="H518" s="26">
        <f t="shared" si="50"/>
        <v>-1.9455252918287938E-3</v>
      </c>
    </row>
    <row r="519" spans="2:8" s="17" customFormat="1" ht="15" x14ac:dyDescent="0.2">
      <c r="B519" s="3" t="s">
        <v>192</v>
      </c>
      <c r="C519" s="29">
        <v>2</v>
      </c>
      <c r="D519" s="29">
        <v>0</v>
      </c>
      <c r="E519" s="34">
        <f t="shared" si="47"/>
        <v>3.8910505836575876E-3</v>
      </c>
      <c r="F519" s="34" t="str">
        <f t="shared" si="48"/>
        <v/>
      </c>
      <c r="G519" s="31" t="str">
        <f t="shared" si="49"/>
        <v>0</v>
      </c>
      <c r="H519" s="26">
        <f t="shared" si="50"/>
        <v>0</v>
      </c>
    </row>
    <row r="520" spans="2:8" s="17" customFormat="1" ht="15" x14ac:dyDescent="0.2">
      <c r="B520" s="3" t="s">
        <v>191</v>
      </c>
      <c r="C520" s="29">
        <v>24</v>
      </c>
      <c r="D520" s="29">
        <v>2</v>
      </c>
      <c r="E520" s="34">
        <f t="shared" si="47"/>
        <v>4.6692607003891051E-2</v>
      </c>
      <c r="F520" s="34">
        <f t="shared" si="48"/>
        <v>3.3167495854063019E-3</v>
      </c>
      <c r="G520" s="31">
        <f t="shared" si="49"/>
        <v>-0.91666666666666663</v>
      </c>
      <c r="H520" s="26">
        <f t="shared" si="50"/>
        <v>-4.2801556420233464E-2</v>
      </c>
    </row>
    <row r="521" spans="2:8" s="17" customFormat="1" ht="15" x14ac:dyDescent="0.2">
      <c r="B521" s="3" t="s">
        <v>461</v>
      </c>
      <c r="C521" s="29">
        <v>104</v>
      </c>
      <c r="D521" s="29">
        <v>153</v>
      </c>
      <c r="E521" s="34">
        <f t="shared" si="47"/>
        <v>0.20233463035019456</v>
      </c>
      <c r="F521" s="34">
        <f t="shared" si="48"/>
        <v>0.2537313432835821</v>
      </c>
      <c r="G521" s="31">
        <f t="shared" si="49"/>
        <v>0.47115384615384615</v>
      </c>
      <c r="H521" s="26">
        <f t="shared" si="50"/>
        <v>9.5330739299610889E-2</v>
      </c>
    </row>
    <row r="522" spans="2:8" s="17" customFormat="1" ht="15" x14ac:dyDescent="0.2">
      <c r="B522" s="3" t="s">
        <v>193</v>
      </c>
      <c r="C522" s="29">
        <v>136</v>
      </c>
      <c r="D522" s="29">
        <v>96</v>
      </c>
      <c r="E522" s="34">
        <f t="shared" si="47"/>
        <v>0.26459143968871596</v>
      </c>
      <c r="F522" s="34">
        <f t="shared" si="48"/>
        <v>0.15920398009950248</v>
      </c>
      <c r="G522" s="31">
        <f t="shared" si="49"/>
        <v>-0.29411764705882354</v>
      </c>
      <c r="H522" s="26">
        <f t="shared" si="50"/>
        <v>-7.7821011673151752E-2</v>
      </c>
    </row>
    <row r="523" spans="2:8" s="17" customFormat="1" ht="15" x14ac:dyDescent="0.2">
      <c r="B523" s="3" t="s">
        <v>462</v>
      </c>
      <c r="C523" s="29">
        <v>1</v>
      </c>
      <c r="D523" s="29">
        <v>2</v>
      </c>
      <c r="E523" s="34">
        <f t="shared" si="47"/>
        <v>1.9455252918287938E-3</v>
      </c>
      <c r="F523" s="34">
        <f t="shared" si="48"/>
        <v>3.3167495854063019E-3</v>
      </c>
      <c r="G523" s="31">
        <f t="shared" si="49"/>
        <v>1</v>
      </c>
      <c r="H523" s="26">
        <f t="shared" si="50"/>
        <v>1.9455252918287938E-3</v>
      </c>
    </row>
    <row r="524" spans="2:8" s="17" customFormat="1" ht="15" x14ac:dyDescent="0.2">
      <c r="B524" s="3" t="s">
        <v>194</v>
      </c>
      <c r="C524" s="29">
        <v>1</v>
      </c>
      <c r="D524" s="29">
        <v>0</v>
      </c>
      <c r="E524" s="34">
        <f t="shared" si="47"/>
        <v>1.9455252918287938E-3</v>
      </c>
      <c r="F524" s="34" t="str">
        <f t="shared" si="48"/>
        <v/>
      </c>
      <c r="G524" s="31" t="str">
        <f t="shared" si="49"/>
        <v>0</v>
      </c>
      <c r="H524" s="26">
        <f t="shared" si="50"/>
        <v>0</v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4</v>
      </c>
      <c r="D526" s="29">
        <v>3</v>
      </c>
      <c r="E526" s="34">
        <f t="shared" si="47"/>
        <v>7.7821011673151752E-3</v>
      </c>
      <c r="F526" s="34">
        <f t="shared" si="48"/>
        <v>4.9751243781094526E-3</v>
      </c>
      <c r="G526" s="31">
        <f t="shared" si="49"/>
        <v>-0.25</v>
      </c>
      <c r="H526" s="26">
        <f t="shared" si="50"/>
        <v>-1.9455252918287938E-3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27</v>
      </c>
      <c r="D529" s="29">
        <v>39</v>
      </c>
      <c r="E529" s="34">
        <f t="shared" si="47"/>
        <v>5.2529182879377433E-2</v>
      </c>
      <c r="F529" s="34">
        <f t="shared" si="48"/>
        <v>6.4676616915422883E-2</v>
      </c>
      <c r="G529" s="31">
        <f t="shared" si="49"/>
        <v>0.44444444444444442</v>
      </c>
      <c r="H529" s="26">
        <f t="shared" si="50"/>
        <v>2.3346303501945526E-2</v>
      </c>
    </row>
    <row r="530" spans="2:8" s="17" customFormat="1" ht="30" x14ac:dyDescent="0.2">
      <c r="B530" s="3" t="s">
        <v>467</v>
      </c>
      <c r="C530" s="29">
        <v>3</v>
      </c>
      <c r="D530" s="29">
        <v>0</v>
      </c>
      <c r="E530" s="34">
        <f>+IF(C530=0,"",C530/C$505)</f>
        <v>5.8365758754863814E-3</v>
      </c>
      <c r="F530" s="34" t="str">
        <f>+IF(D530=0,"",D530/D$505)</f>
        <v/>
      </c>
      <c r="G530" s="31" t="str">
        <f>+IF(OR(AND(D530=0),(C530=0)),"0",((D530-C530)/C530))</f>
        <v>0</v>
      </c>
      <c r="H530" s="26">
        <f t="shared" si="50"/>
        <v>0</v>
      </c>
    </row>
    <row r="531" spans="2:8" x14ac:dyDescent="0.2">
      <c r="B531" s="8" t="s">
        <v>523</v>
      </c>
      <c r="C531" s="9"/>
      <c r="D531" s="6"/>
    </row>
    <row r="532" spans="2:8" x14ac:dyDescent="0.2">
      <c r="C532" s="9"/>
      <c r="D532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562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494</v>
      </c>
      <c r="C8" s="20">
        <f>+C18+C70+C151+C294+C505</f>
        <v>7368</v>
      </c>
      <c r="D8" s="21">
        <f>+D18+D70+D151+D294+D505</f>
        <v>12228</v>
      </c>
      <c r="E8" s="22">
        <f>SUM(E9:E13)</f>
        <v>1</v>
      </c>
      <c r="F8" s="22">
        <f>SUM(F9:F13)</f>
        <v>1</v>
      </c>
      <c r="G8" s="22">
        <f t="shared" ref="G8:G13" si="0">+(D8-C8)/C8</f>
        <v>0.6596091205211726</v>
      </c>
      <c r="H8" s="22">
        <f t="shared" ref="H8:H13" si="1">+IF(OR(AND(E8=""),(G8="")),"",E8*G8)</f>
        <v>0.6596091205211726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192</v>
      </c>
      <c r="D9" s="24">
        <f>+D18</f>
        <v>543</v>
      </c>
      <c r="E9" s="25">
        <f t="shared" ref="E9:F13" si="2">+C9/C$8</f>
        <v>2.6058631921824105E-2</v>
      </c>
      <c r="F9" s="25">
        <f t="shared" si="2"/>
        <v>4.4406280667320906E-2</v>
      </c>
      <c r="G9" s="25">
        <f t="shared" si="0"/>
        <v>1.828125</v>
      </c>
      <c r="H9" s="26">
        <f t="shared" si="1"/>
        <v>4.7638436482084691E-2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616</v>
      </c>
      <c r="D10" s="24">
        <f>+D70</f>
        <v>1607</v>
      </c>
      <c r="E10" s="25">
        <f t="shared" si="2"/>
        <v>8.360477741585233E-2</v>
      </c>
      <c r="F10" s="25">
        <f t="shared" si="2"/>
        <v>0.13141969250899574</v>
      </c>
      <c r="G10" s="25">
        <f t="shared" si="0"/>
        <v>1.6087662337662338</v>
      </c>
      <c r="H10" s="26">
        <f t="shared" si="1"/>
        <v>0.13450054288816504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1039</v>
      </c>
      <c r="D11" s="24">
        <f>+D151</f>
        <v>2521</v>
      </c>
      <c r="E11" s="25">
        <f t="shared" si="2"/>
        <v>0.14101520086862107</v>
      </c>
      <c r="F11" s="25">
        <f t="shared" si="2"/>
        <v>0.20616617598953221</v>
      </c>
      <c r="G11" s="25">
        <f t="shared" si="0"/>
        <v>1.426371511068335</v>
      </c>
      <c r="H11" s="26">
        <f t="shared" si="1"/>
        <v>0.20114006514657984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4857</v>
      </c>
      <c r="D12" s="24">
        <f>+D294</f>
        <v>6309</v>
      </c>
      <c r="E12" s="25">
        <f t="shared" si="2"/>
        <v>0.65920195439739415</v>
      </c>
      <c r="F12" s="25">
        <f t="shared" si="2"/>
        <v>0.51594700686947992</v>
      </c>
      <c r="G12" s="25">
        <f t="shared" si="0"/>
        <v>0.29894996911673871</v>
      </c>
      <c r="H12" s="26">
        <f t="shared" si="1"/>
        <v>0.19706840390879479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664</v>
      </c>
      <c r="D13" s="24">
        <f>+D505</f>
        <v>1248</v>
      </c>
      <c r="E13" s="25">
        <f t="shared" si="2"/>
        <v>9.0119435396308359E-2</v>
      </c>
      <c r="F13" s="25">
        <f t="shared" si="2"/>
        <v>0.10206084396467124</v>
      </c>
      <c r="G13" s="25">
        <f t="shared" si="0"/>
        <v>0.87951807228915657</v>
      </c>
      <c r="H13" s="26">
        <f t="shared" si="1"/>
        <v>7.9261672095548311E-2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192</v>
      </c>
      <c r="D18" s="20">
        <f>SUM(D19:D64)</f>
        <v>543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1.828125</v>
      </c>
      <c r="H18" s="22">
        <f t="shared" ref="H18:H32" si="6">+IF(OR(AND(E18=""),(G18="")),"",E18*G18)</f>
        <v>1.828125</v>
      </c>
    </row>
    <row r="19" spans="2:8" s="17" customFormat="1" ht="15" x14ac:dyDescent="0.2">
      <c r="B19" s="3" t="s">
        <v>0</v>
      </c>
      <c r="C19" s="29">
        <v>1</v>
      </c>
      <c r="D19" s="29">
        <v>1</v>
      </c>
      <c r="E19" s="30">
        <f t="shared" si="3"/>
        <v>5.208333333333333E-3</v>
      </c>
      <c r="F19" s="30">
        <f t="shared" si="4"/>
        <v>1.841620626151013E-3</v>
      </c>
      <c r="G19" s="31">
        <f t="shared" si="5"/>
        <v>0</v>
      </c>
      <c r="H19" s="26">
        <f t="shared" si="6"/>
        <v>0</v>
      </c>
    </row>
    <row r="20" spans="2:8" s="17" customFormat="1" ht="15" x14ac:dyDescent="0.2">
      <c r="B20" s="3" t="s">
        <v>196</v>
      </c>
      <c r="C20" s="29">
        <v>7</v>
      </c>
      <c r="D20" s="29">
        <v>6</v>
      </c>
      <c r="E20" s="30">
        <f t="shared" si="3"/>
        <v>3.6458333333333336E-2</v>
      </c>
      <c r="F20" s="30">
        <f t="shared" si="4"/>
        <v>1.1049723756906077E-2</v>
      </c>
      <c r="G20" s="31">
        <f t="shared" si="5"/>
        <v>-0.14285714285714285</v>
      </c>
      <c r="H20" s="26">
        <f t="shared" si="6"/>
        <v>-5.208333333333333E-3</v>
      </c>
    </row>
    <row r="21" spans="2:8" s="17" customFormat="1" ht="45" x14ac:dyDescent="0.2">
      <c r="B21" s="3" t="s">
        <v>1</v>
      </c>
      <c r="C21" s="29">
        <v>1</v>
      </c>
      <c r="D21" s="29">
        <v>2</v>
      </c>
      <c r="E21" s="30">
        <f t="shared" si="3"/>
        <v>5.208333333333333E-3</v>
      </c>
      <c r="F21" s="30">
        <f t="shared" si="4"/>
        <v>3.6832412523020259E-3</v>
      </c>
      <c r="G21" s="31">
        <f t="shared" si="5"/>
        <v>1</v>
      </c>
      <c r="H21" s="26">
        <f t="shared" si="6"/>
        <v>5.208333333333333E-3</v>
      </c>
    </row>
    <row r="22" spans="2:8" s="17" customFormat="1" ht="45" x14ac:dyDescent="0.2">
      <c r="B22" s="3" t="s">
        <v>197</v>
      </c>
      <c r="C22" s="29">
        <v>3</v>
      </c>
      <c r="D22" s="29">
        <v>2</v>
      </c>
      <c r="E22" s="30">
        <f t="shared" si="3"/>
        <v>1.5625E-2</v>
      </c>
      <c r="F22" s="30">
        <f t="shared" si="4"/>
        <v>3.6832412523020259E-3</v>
      </c>
      <c r="G22" s="31">
        <f t="shared" si="5"/>
        <v>-0.33333333333333331</v>
      </c>
      <c r="H22" s="26">
        <f t="shared" si="6"/>
        <v>-5.208333333333333E-3</v>
      </c>
    </row>
    <row r="23" spans="2:8" s="17" customFormat="1" ht="30" x14ac:dyDescent="0.2">
      <c r="B23" s="3" t="s">
        <v>198</v>
      </c>
      <c r="C23" s="29">
        <v>2</v>
      </c>
      <c r="D23" s="29">
        <v>5</v>
      </c>
      <c r="E23" s="30">
        <f t="shared" si="3"/>
        <v>1.0416666666666666E-2</v>
      </c>
      <c r="F23" s="30">
        <f t="shared" si="4"/>
        <v>9.2081031307550652E-3</v>
      </c>
      <c r="G23" s="31">
        <f t="shared" si="5"/>
        <v>1.5</v>
      </c>
      <c r="H23" s="26">
        <f t="shared" si="6"/>
        <v>1.5625E-2</v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0</v>
      </c>
      <c r="D25" s="29">
        <v>10</v>
      </c>
      <c r="E25" s="30" t="str">
        <f t="shared" si="3"/>
        <v/>
      </c>
      <c r="F25" s="30">
        <f t="shared" si="4"/>
        <v>1.841620626151013E-2</v>
      </c>
      <c r="G25" s="31" t="str">
        <f t="shared" si="5"/>
        <v>0</v>
      </c>
      <c r="H25" s="26" t="str">
        <f t="shared" si="6"/>
        <v/>
      </c>
    </row>
    <row r="26" spans="2:8" s="17" customFormat="1" ht="15" x14ac:dyDescent="0.2">
      <c r="B26" s="3" t="s">
        <v>6</v>
      </c>
      <c r="C26" s="29">
        <v>4</v>
      </c>
      <c r="D26" s="29">
        <v>23</v>
      </c>
      <c r="E26" s="30">
        <f t="shared" si="3"/>
        <v>2.0833333333333332E-2</v>
      </c>
      <c r="F26" s="30">
        <f t="shared" si="4"/>
        <v>4.2357274401473299E-2</v>
      </c>
      <c r="G26" s="31">
        <f t="shared" si="5"/>
        <v>4.75</v>
      </c>
      <c r="H26" s="26">
        <f t="shared" si="6"/>
        <v>9.8958333333333329E-2</v>
      </c>
    </row>
    <row r="27" spans="2:8" s="17" customFormat="1" ht="15" x14ac:dyDescent="0.2">
      <c r="B27" s="3" t="s">
        <v>3</v>
      </c>
      <c r="C27" s="29">
        <v>1</v>
      </c>
      <c r="D27" s="29">
        <v>2</v>
      </c>
      <c r="E27" s="30">
        <f t="shared" si="3"/>
        <v>5.208333333333333E-3</v>
      </c>
      <c r="F27" s="30">
        <f t="shared" si="4"/>
        <v>3.6832412523020259E-3</v>
      </c>
      <c r="G27" s="31">
        <f t="shared" si="5"/>
        <v>1</v>
      </c>
      <c r="H27" s="26">
        <f t="shared" si="6"/>
        <v>5.208333333333333E-3</v>
      </c>
    </row>
    <row r="28" spans="2:8" s="17" customFormat="1" ht="15" x14ac:dyDescent="0.2">
      <c r="B28" s="3" t="s">
        <v>5</v>
      </c>
      <c r="C28" s="29">
        <v>28</v>
      </c>
      <c r="D28" s="29">
        <v>28</v>
      </c>
      <c r="E28" s="30">
        <f t="shared" si="3"/>
        <v>0.14583333333333334</v>
      </c>
      <c r="F28" s="30">
        <f t="shared" si="4"/>
        <v>5.1565377532228361E-2</v>
      </c>
      <c r="G28" s="31">
        <f t="shared" si="5"/>
        <v>0</v>
      </c>
      <c r="H28" s="26">
        <f t="shared" si="6"/>
        <v>0</v>
      </c>
    </row>
    <row r="29" spans="2:8" s="17" customFormat="1" ht="30" x14ac:dyDescent="0.2">
      <c r="B29" s="3" t="s">
        <v>200</v>
      </c>
      <c r="C29" s="29">
        <v>3</v>
      </c>
      <c r="D29" s="29">
        <v>2</v>
      </c>
      <c r="E29" s="30">
        <f t="shared" si="3"/>
        <v>1.5625E-2</v>
      </c>
      <c r="F29" s="30">
        <f t="shared" si="4"/>
        <v>3.6832412523020259E-3</v>
      </c>
      <c r="G29" s="31">
        <f t="shared" si="5"/>
        <v>-0.33333333333333331</v>
      </c>
      <c r="H29" s="26">
        <f t="shared" si="6"/>
        <v>-5.208333333333333E-3</v>
      </c>
    </row>
    <row r="30" spans="2:8" s="17" customFormat="1" ht="15" x14ac:dyDescent="0.2">
      <c r="B30" s="3" t="s">
        <v>201</v>
      </c>
      <c r="C30" s="29">
        <v>4</v>
      </c>
      <c r="D30" s="29">
        <v>5</v>
      </c>
      <c r="E30" s="30">
        <f t="shared" si="3"/>
        <v>2.0833333333333332E-2</v>
      </c>
      <c r="F30" s="30">
        <f t="shared" si="4"/>
        <v>9.2081031307550652E-3</v>
      </c>
      <c r="G30" s="31">
        <f t="shared" si="5"/>
        <v>0.25</v>
      </c>
      <c r="H30" s="26">
        <f t="shared" si="6"/>
        <v>5.208333333333333E-3</v>
      </c>
    </row>
    <row r="31" spans="2:8" s="17" customFormat="1" ht="15" x14ac:dyDescent="0.2">
      <c r="B31" s="3" t="s">
        <v>4</v>
      </c>
      <c r="C31" s="29">
        <v>0</v>
      </c>
      <c r="D31" s="29">
        <v>41</v>
      </c>
      <c r="E31" s="30" t="str">
        <f t="shared" si="3"/>
        <v/>
      </c>
      <c r="F31" s="30">
        <f t="shared" si="4"/>
        <v>7.550644567219153E-2</v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1</v>
      </c>
      <c r="E32" s="30" t="str">
        <f t="shared" si="3"/>
        <v/>
      </c>
      <c r="F32" s="30">
        <f t="shared" si="4"/>
        <v>1.841620626151013E-3</v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2</v>
      </c>
      <c r="E33" s="30" t="str">
        <f>+IF(C33=0,"",C33/C$18)</f>
        <v/>
      </c>
      <c r="F33" s="30">
        <f t="shared" ref="F33:F64" si="7">+IF(D33=0,"",D33/D$18)</f>
        <v>3.6832412523020259E-3</v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2</v>
      </c>
      <c r="D34" s="29">
        <v>2</v>
      </c>
      <c r="E34" s="30">
        <f t="shared" ref="E34:E64" si="10">+IF(C34=0,"",C34/C$18)</f>
        <v>1.0416666666666666E-2</v>
      </c>
      <c r="F34" s="30">
        <f t="shared" si="7"/>
        <v>3.6832412523020259E-3</v>
      </c>
      <c r="G34" s="31">
        <f t="shared" si="8"/>
        <v>0</v>
      </c>
      <c r="H34" s="26">
        <f t="shared" si="9"/>
        <v>0</v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3</v>
      </c>
      <c r="E36" s="30" t="str">
        <f t="shared" si="10"/>
        <v/>
      </c>
      <c r="F36" s="30">
        <f t="shared" si="7"/>
        <v>5.5248618784530384E-3</v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4</v>
      </c>
      <c r="D37" s="29">
        <v>2</v>
      </c>
      <c r="E37" s="30">
        <f t="shared" si="10"/>
        <v>2.0833333333333332E-2</v>
      </c>
      <c r="F37" s="30">
        <f t="shared" si="7"/>
        <v>3.6832412523020259E-3</v>
      </c>
      <c r="G37" s="31">
        <f t="shared" si="8"/>
        <v>-0.5</v>
      </c>
      <c r="H37" s="26">
        <f t="shared" si="9"/>
        <v>-1.0416666666666666E-2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3</v>
      </c>
      <c r="E39" s="30" t="str">
        <f t="shared" si="10"/>
        <v/>
      </c>
      <c r="F39" s="30">
        <f t="shared" si="7"/>
        <v>5.5248618784530384E-3</v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1</v>
      </c>
      <c r="D41" s="29">
        <v>0</v>
      </c>
      <c r="E41" s="30">
        <f t="shared" si="10"/>
        <v>5.208333333333333E-3</v>
      </c>
      <c r="F41" s="30" t="str">
        <f t="shared" si="7"/>
        <v/>
      </c>
      <c r="G41" s="31" t="str">
        <f t="shared" si="8"/>
        <v>0</v>
      </c>
      <c r="H41" s="26">
        <f t="shared" si="9"/>
        <v>0</v>
      </c>
    </row>
    <row r="42" spans="2:8" s="17" customFormat="1" ht="30" x14ac:dyDescent="0.2">
      <c r="B42" s="3" t="s">
        <v>210</v>
      </c>
      <c r="C42" s="29">
        <v>0</v>
      </c>
      <c r="D42" s="29">
        <v>5</v>
      </c>
      <c r="E42" s="30" t="str">
        <f t="shared" si="10"/>
        <v/>
      </c>
      <c r="F42" s="30">
        <f t="shared" si="7"/>
        <v>9.2081031307550652E-3</v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0</v>
      </c>
      <c r="D43" s="29">
        <v>1</v>
      </c>
      <c r="E43" s="30" t="str">
        <f t="shared" si="10"/>
        <v/>
      </c>
      <c r="F43" s="30">
        <f t="shared" si="7"/>
        <v>1.841620626151013E-3</v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25</v>
      </c>
      <c r="E47" s="30" t="str">
        <f t="shared" si="10"/>
        <v/>
      </c>
      <c r="F47" s="30">
        <f t="shared" si="7"/>
        <v>4.6040515653775323E-2</v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6</v>
      </c>
      <c r="D48" s="29">
        <v>14</v>
      </c>
      <c r="E48" s="30">
        <f t="shared" si="10"/>
        <v>3.125E-2</v>
      </c>
      <c r="F48" s="30">
        <f t="shared" si="7"/>
        <v>2.5782688766114181E-2</v>
      </c>
      <c r="G48" s="31">
        <f t="shared" si="8"/>
        <v>1.3333333333333333</v>
      </c>
      <c r="H48" s="26">
        <f t="shared" si="9"/>
        <v>4.1666666666666664E-2</v>
      </c>
    </row>
    <row r="49" spans="2:8" s="17" customFormat="1" ht="15" x14ac:dyDescent="0.2">
      <c r="B49" s="3" t="s">
        <v>16</v>
      </c>
      <c r="C49" s="29">
        <v>1</v>
      </c>
      <c r="D49" s="29">
        <v>10</v>
      </c>
      <c r="E49" s="30">
        <f t="shared" si="10"/>
        <v>5.208333333333333E-3</v>
      </c>
      <c r="F49" s="30">
        <f t="shared" si="7"/>
        <v>1.841620626151013E-2</v>
      </c>
      <c r="G49" s="31">
        <f t="shared" si="8"/>
        <v>9</v>
      </c>
      <c r="H49" s="26">
        <f t="shared" si="9"/>
        <v>4.6875E-2</v>
      </c>
    </row>
    <row r="50" spans="2:8" s="17" customFormat="1" ht="15" x14ac:dyDescent="0.2">
      <c r="B50" s="3" t="s">
        <v>15</v>
      </c>
      <c r="C50" s="29">
        <v>84</v>
      </c>
      <c r="D50" s="29">
        <v>245</v>
      </c>
      <c r="E50" s="30">
        <f t="shared" si="10"/>
        <v>0.4375</v>
      </c>
      <c r="F50" s="30">
        <f t="shared" si="7"/>
        <v>0.45119705340699817</v>
      </c>
      <c r="G50" s="31">
        <f t="shared" si="8"/>
        <v>1.9166666666666667</v>
      </c>
      <c r="H50" s="26">
        <f t="shared" si="9"/>
        <v>0.83854166666666674</v>
      </c>
    </row>
    <row r="51" spans="2:8" s="17" customFormat="1" ht="30" x14ac:dyDescent="0.2">
      <c r="B51" s="3" t="s">
        <v>13</v>
      </c>
      <c r="C51" s="29">
        <v>1</v>
      </c>
      <c r="D51" s="29">
        <v>1</v>
      </c>
      <c r="E51" s="30">
        <f t="shared" si="10"/>
        <v>5.208333333333333E-3</v>
      </c>
      <c r="F51" s="30">
        <f t="shared" si="7"/>
        <v>1.841620626151013E-3</v>
      </c>
      <c r="G51" s="31">
        <f t="shared" si="8"/>
        <v>0</v>
      </c>
      <c r="H51" s="26">
        <f t="shared" si="9"/>
        <v>0</v>
      </c>
    </row>
    <row r="52" spans="2:8" s="17" customFormat="1" ht="15" x14ac:dyDescent="0.2">
      <c r="B52" s="3" t="s">
        <v>14</v>
      </c>
      <c r="C52" s="29">
        <v>8</v>
      </c>
      <c r="D52" s="29">
        <v>31</v>
      </c>
      <c r="E52" s="30">
        <f t="shared" si="10"/>
        <v>4.1666666666666664E-2</v>
      </c>
      <c r="F52" s="30">
        <f t="shared" si="7"/>
        <v>5.70902394106814E-2</v>
      </c>
      <c r="G52" s="31">
        <f t="shared" si="8"/>
        <v>2.875</v>
      </c>
      <c r="H52" s="26">
        <f t="shared" si="9"/>
        <v>0.11979166666666666</v>
      </c>
    </row>
    <row r="53" spans="2:8" s="17" customFormat="1" ht="15" x14ac:dyDescent="0.2">
      <c r="B53" s="3" t="s">
        <v>12</v>
      </c>
      <c r="C53" s="29">
        <v>2</v>
      </c>
      <c r="D53" s="29">
        <v>2</v>
      </c>
      <c r="E53" s="30">
        <f t="shared" si="10"/>
        <v>1.0416666666666666E-2</v>
      </c>
      <c r="F53" s="30">
        <f t="shared" si="7"/>
        <v>3.6832412523020259E-3</v>
      </c>
      <c r="G53" s="31">
        <f t="shared" si="8"/>
        <v>0</v>
      </c>
      <c r="H53" s="26">
        <f t="shared" si="9"/>
        <v>0</v>
      </c>
    </row>
    <row r="54" spans="2:8" s="17" customFormat="1" ht="15" x14ac:dyDescent="0.2">
      <c r="B54" s="3" t="s">
        <v>214</v>
      </c>
      <c r="C54" s="29">
        <v>0</v>
      </c>
      <c r="D54" s="29">
        <v>1</v>
      </c>
      <c r="E54" s="30" t="str">
        <f t="shared" si="10"/>
        <v/>
      </c>
      <c r="F54" s="30">
        <f t="shared" si="7"/>
        <v>1.841620626151013E-3</v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3</v>
      </c>
      <c r="E56" s="30" t="str">
        <f t="shared" si="10"/>
        <v/>
      </c>
      <c r="F56" s="30">
        <f t="shared" si="7"/>
        <v>5.5248618784530384E-3</v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2</v>
      </c>
      <c r="E57" s="30" t="str">
        <f t="shared" si="10"/>
        <v/>
      </c>
      <c r="F57" s="30">
        <f t="shared" si="7"/>
        <v>3.6832412523020259E-3</v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7</v>
      </c>
      <c r="D58" s="29">
        <v>15</v>
      </c>
      <c r="E58" s="30">
        <f t="shared" si="10"/>
        <v>3.6458333333333336E-2</v>
      </c>
      <c r="F58" s="30">
        <f t="shared" si="7"/>
        <v>2.7624309392265192E-2</v>
      </c>
      <c r="G58" s="31">
        <f t="shared" si="8"/>
        <v>1.1428571428571428</v>
      </c>
      <c r="H58" s="26">
        <f t="shared" si="9"/>
        <v>4.1666666666666664E-2</v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18</v>
      </c>
      <c r="D60" s="29">
        <v>19</v>
      </c>
      <c r="E60" s="30">
        <f t="shared" si="10"/>
        <v>9.375E-2</v>
      </c>
      <c r="F60" s="30">
        <f t="shared" si="7"/>
        <v>3.4990791896869246E-2</v>
      </c>
      <c r="G60" s="31">
        <f t="shared" si="8"/>
        <v>5.5555555555555552E-2</v>
      </c>
      <c r="H60" s="26">
        <f t="shared" si="9"/>
        <v>5.208333333333333E-3</v>
      </c>
    </row>
    <row r="61" spans="2:8" s="17" customFormat="1" ht="15" x14ac:dyDescent="0.2">
      <c r="B61" s="3" t="s">
        <v>219</v>
      </c>
      <c r="C61" s="29">
        <v>2</v>
      </c>
      <c r="D61" s="29">
        <v>19</v>
      </c>
      <c r="E61" s="30">
        <f t="shared" si="10"/>
        <v>1.0416666666666666E-2</v>
      </c>
      <c r="F61" s="30">
        <f t="shared" si="7"/>
        <v>3.4990791896869246E-2</v>
      </c>
      <c r="G61" s="31">
        <f t="shared" si="8"/>
        <v>8.5</v>
      </c>
      <c r="H61" s="26">
        <f t="shared" si="9"/>
        <v>8.8541666666666657E-2</v>
      </c>
    </row>
    <row r="62" spans="2:8" s="17" customFormat="1" ht="15" x14ac:dyDescent="0.2">
      <c r="B62" s="3" t="s">
        <v>19</v>
      </c>
      <c r="C62" s="29">
        <v>0</v>
      </c>
      <c r="D62" s="29">
        <v>3</v>
      </c>
      <c r="E62" s="30" t="str">
        <f t="shared" si="10"/>
        <v/>
      </c>
      <c r="F62" s="30">
        <f t="shared" si="7"/>
        <v>5.5248618784530384E-3</v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1</v>
      </c>
      <c r="D63" s="29">
        <v>6</v>
      </c>
      <c r="E63" s="30">
        <f t="shared" si="10"/>
        <v>5.208333333333333E-3</v>
      </c>
      <c r="F63" s="30">
        <f t="shared" si="7"/>
        <v>1.1049723756906077E-2</v>
      </c>
      <c r="G63" s="31">
        <f t="shared" si="8"/>
        <v>5</v>
      </c>
      <c r="H63" s="26">
        <f t="shared" si="9"/>
        <v>2.6041666666666664E-2</v>
      </c>
    </row>
    <row r="64" spans="2:8" s="17" customFormat="1" ht="15" x14ac:dyDescent="0.2">
      <c r="B64" s="3" t="s">
        <v>221</v>
      </c>
      <c r="C64" s="29">
        <v>1</v>
      </c>
      <c r="D64" s="29">
        <v>1</v>
      </c>
      <c r="E64" s="30">
        <f t="shared" si="10"/>
        <v>5.208333333333333E-3</v>
      </c>
      <c r="F64" s="30">
        <f t="shared" si="7"/>
        <v>1.841620626151013E-3</v>
      </c>
      <c r="G64" s="31">
        <f t="shared" si="8"/>
        <v>0</v>
      </c>
      <c r="H64" s="26">
        <f t="shared" si="9"/>
        <v>0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616</v>
      </c>
      <c r="D70" s="21">
        <f>SUM(D71:D145)</f>
        <v>1607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1.6087662337662338</v>
      </c>
      <c r="H70" s="22">
        <f>+IF(OR(AND(E70=""),(G70="")),"",E70*G70)</f>
        <v>1.6087662337662338</v>
      </c>
    </row>
    <row r="71" spans="2:8" s="17" customFormat="1" ht="15" x14ac:dyDescent="0.2">
      <c r="B71" s="3" t="s">
        <v>20</v>
      </c>
      <c r="C71" s="29">
        <v>27</v>
      </c>
      <c r="D71" s="29">
        <v>43</v>
      </c>
      <c r="E71" s="34">
        <f>+IF(C71=0,"",C71/C$70)</f>
        <v>4.3831168831168832E-2</v>
      </c>
      <c r="F71" s="34">
        <f>+IF(D71=0,"",D71/D$70)</f>
        <v>2.6757934038581208E-2</v>
      </c>
      <c r="G71" s="31">
        <f>+IF(OR(AND(D71=0),(C71=0)),"0",((D71-C71)/C71))</f>
        <v>0.59259259259259256</v>
      </c>
      <c r="H71" s="26">
        <f>+IF(OR(AND(E71=""),(G71="")),"",E71*G71)</f>
        <v>2.5974025974025972E-2</v>
      </c>
    </row>
    <row r="72" spans="2:8" s="17" customFormat="1" ht="15" x14ac:dyDescent="0.2">
      <c r="B72" s="3" t="s">
        <v>21</v>
      </c>
      <c r="C72" s="29">
        <v>20</v>
      </c>
      <c r="D72" s="29">
        <v>23</v>
      </c>
      <c r="E72" s="34">
        <f t="shared" ref="E72:E135" si="11">+IF(C72=0,"",C72/C$70)</f>
        <v>3.2467532467532464E-2</v>
      </c>
      <c r="F72" s="34">
        <f t="shared" ref="F72:F135" si="12">+IF(D72=0,"",D72/D$70)</f>
        <v>1.431238332296204E-2</v>
      </c>
      <c r="G72" s="31">
        <f t="shared" ref="G72:G135" si="13">+IF(OR(AND(D72=0),(C72=0)),"0",((D72-C72)/C72))</f>
        <v>0.15</v>
      </c>
      <c r="H72" s="26">
        <f t="shared" ref="H72:H135" si="14">+IF(OR(AND(E72=""),(G72="")),"",E72*G72)</f>
        <v>4.8701298701298691E-3</v>
      </c>
    </row>
    <row r="73" spans="2:8" s="17" customFormat="1" ht="15" x14ac:dyDescent="0.2">
      <c r="B73" s="3" t="s">
        <v>22</v>
      </c>
      <c r="C73" s="29">
        <v>22</v>
      </c>
      <c r="D73" s="29">
        <v>113</v>
      </c>
      <c r="E73" s="34">
        <f t="shared" si="11"/>
        <v>3.5714285714285712E-2</v>
      </c>
      <c r="F73" s="34">
        <f t="shared" si="12"/>
        <v>7.0317361543248288E-2</v>
      </c>
      <c r="G73" s="31">
        <f t="shared" si="13"/>
        <v>4.1363636363636367</v>
      </c>
      <c r="H73" s="26">
        <f t="shared" si="14"/>
        <v>0.14772727272727273</v>
      </c>
    </row>
    <row r="74" spans="2:8" s="17" customFormat="1" ht="30" x14ac:dyDescent="0.2">
      <c r="B74" s="3" t="s">
        <v>222</v>
      </c>
      <c r="C74" s="29">
        <v>34</v>
      </c>
      <c r="D74" s="29">
        <v>101</v>
      </c>
      <c r="E74" s="34">
        <f t="shared" si="11"/>
        <v>5.5194805194805192E-2</v>
      </c>
      <c r="F74" s="34">
        <f t="shared" si="12"/>
        <v>6.2850031113876784E-2</v>
      </c>
      <c r="G74" s="31">
        <f t="shared" si="13"/>
        <v>1.9705882352941178</v>
      </c>
      <c r="H74" s="26">
        <f t="shared" si="14"/>
        <v>0.10876623376623376</v>
      </c>
    </row>
    <row r="75" spans="2:8" s="17" customFormat="1" ht="15" x14ac:dyDescent="0.2">
      <c r="B75" s="3" t="s">
        <v>23</v>
      </c>
      <c r="C75" s="29">
        <v>0</v>
      </c>
      <c r="D75" s="29">
        <v>4</v>
      </c>
      <c r="E75" s="34" t="str">
        <f t="shared" si="11"/>
        <v/>
      </c>
      <c r="F75" s="34">
        <f t="shared" si="12"/>
        <v>2.4891101431238332E-3</v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1</v>
      </c>
      <c r="D76" s="29">
        <v>0</v>
      </c>
      <c r="E76" s="34">
        <f t="shared" si="11"/>
        <v>1.6233766233766235E-3</v>
      </c>
      <c r="F76" s="34" t="str">
        <f t="shared" si="12"/>
        <v/>
      </c>
      <c r="G76" s="31" t="str">
        <f t="shared" si="13"/>
        <v>0</v>
      </c>
      <c r="H76" s="26">
        <f t="shared" si="14"/>
        <v>0</v>
      </c>
    </row>
    <row r="77" spans="2:8" s="17" customFormat="1" ht="15" x14ac:dyDescent="0.2">
      <c r="B77" s="3" t="s">
        <v>224</v>
      </c>
      <c r="C77" s="29">
        <v>1</v>
      </c>
      <c r="D77" s="29">
        <v>0</v>
      </c>
      <c r="E77" s="34">
        <f t="shared" si="11"/>
        <v>1.6233766233766235E-3</v>
      </c>
      <c r="F77" s="34" t="str">
        <f t="shared" si="12"/>
        <v/>
      </c>
      <c r="G77" s="31" t="str">
        <f t="shared" si="13"/>
        <v>0</v>
      </c>
      <c r="H77" s="26">
        <f t="shared" si="14"/>
        <v>0</v>
      </c>
    </row>
    <row r="78" spans="2:8" s="17" customFormat="1" ht="15" x14ac:dyDescent="0.2">
      <c r="B78" s="3" t="s">
        <v>225</v>
      </c>
      <c r="C78" s="29">
        <v>1</v>
      </c>
      <c r="D78" s="29">
        <v>1</v>
      </c>
      <c r="E78" s="34">
        <f t="shared" si="11"/>
        <v>1.6233766233766235E-3</v>
      </c>
      <c r="F78" s="34">
        <f t="shared" si="12"/>
        <v>6.222775357809583E-4</v>
      </c>
      <c r="G78" s="31">
        <f t="shared" si="13"/>
        <v>0</v>
      </c>
      <c r="H78" s="26">
        <f t="shared" si="14"/>
        <v>0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11</v>
      </c>
      <c r="D80" s="29">
        <v>23</v>
      </c>
      <c r="E80" s="34">
        <f t="shared" si="11"/>
        <v>1.7857142857142856E-2</v>
      </c>
      <c r="F80" s="34">
        <f t="shared" si="12"/>
        <v>1.431238332296204E-2</v>
      </c>
      <c r="G80" s="31">
        <f t="shared" si="13"/>
        <v>1.0909090909090908</v>
      </c>
      <c r="H80" s="26">
        <f t="shared" si="14"/>
        <v>1.9480519480519477E-2</v>
      </c>
    </row>
    <row r="81" spans="2:9" s="17" customFormat="1" ht="15" x14ac:dyDescent="0.2">
      <c r="B81" s="3" t="s">
        <v>24</v>
      </c>
      <c r="C81" s="29">
        <v>4</v>
      </c>
      <c r="D81" s="29">
        <v>11</v>
      </c>
      <c r="E81" s="34">
        <f t="shared" si="11"/>
        <v>6.4935064935064939E-3</v>
      </c>
      <c r="F81" s="34">
        <f t="shared" si="12"/>
        <v>6.8450528935905417E-3</v>
      </c>
      <c r="G81" s="31">
        <f t="shared" si="13"/>
        <v>1.75</v>
      </c>
      <c r="H81" s="26">
        <f t="shared" si="14"/>
        <v>1.1363636363636364E-2</v>
      </c>
    </row>
    <row r="82" spans="2:9" s="17" customFormat="1" ht="15" x14ac:dyDescent="0.2">
      <c r="B82" s="3" t="s">
        <v>228</v>
      </c>
      <c r="C82" s="29">
        <v>49</v>
      </c>
      <c r="D82" s="29">
        <v>84</v>
      </c>
      <c r="E82" s="34">
        <f t="shared" si="11"/>
        <v>7.9545454545454544E-2</v>
      </c>
      <c r="F82" s="34">
        <f t="shared" si="12"/>
        <v>5.2271313005600499E-2</v>
      </c>
      <c r="G82" s="31">
        <f t="shared" si="13"/>
        <v>0.7142857142857143</v>
      </c>
      <c r="H82" s="26">
        <f t="shared" si="14"/>
        <v>5.6818181818181816E-2</v>
      </c>
      <c r="I82" s="35"/>
    </row>
    <row r="83" spans="2:9" s="17" customFormat="1" ht="15" x14ac:dyDescent="0.2">
      <c r="B83" s="3" t="s">
        <v>229</v>
      </c>
      <c r="C83" s="29">
        <v>23</v>
      </c>
      <c r="D83" s="29">
        <v>59</v>
      </c>
      <c r="E83" s="34">
        <f t="shared" si="11"/>
        <v>3.7337662337662336E-2</v>
      </c>
      <c r="F83" s="34">
        <f t="shared" si="12"/>
        <v>3.6714374611076538E-2</v>
      </c>
      <c r="G83" s="31">
        <f t="shared" si="13"/>
        <v>1.5652173913043479</v>
      </c>
      <c r="H83" s="26">
        <f t="shared" si="14"/>
        <v>5.844155844155844E-2</v>
      </c>
    </row>
    <row r="84" spans="2:9" s="17" customFormat="1" ht="15" x14ac:dyDescent="0.2">
      <c r="B84" s="3" t="s">
        <v>230</v>
      </c>
      <c r="C84" s="29">
        <v>4</v>
      </c>
      <c r="D84" s="29">
        <v>12</v>
      </c>
      <c r="E84" s="34">
        <f t="shared" si="11"/>
        <v>6.4935064935064939E-3</v>
      </c>
      <c r="F84" s="34">
        <f t="shared" si="12"/>
        <v>7.4673304293714996E-3</v>
      </c>
      <c r="G84" s="31">
        <f t="shared" si="13"/>
        <v>2</v>
      </c>
      <c r="H84" s="26">
        <f t="shared" si="14"/>
        <v>1.2987012987012988E-2</v>
      </c>
    </row>
    <row r="85" spans="2:9" s="17" customFormat="1" ht="15" x14ac:dyDescent="0.2">
      <c r="B85" s="3" t="s">
        <v>28</v>
      </c>
      <c r="C85" s="29">
        <v>1</v>
      </c>
      <c r="D85" s="29">
        <v>6</v>
      </c>
      <c r="E85" s="34">
        <f t="shared" si="11"/>
        <v>1.6233766233766235E-3</v>
      </c>
      <c r="F85" s="34">
        <f t="shared" si="12"/>
        <v>3.7336652146857498E-3</v>
      </c>
      <c r="G85" s="31">
        <f t="shared" si="13"/>
        <v>5</v>
      </c>
      <c r="H85" s="26">
        <f t="shared" si="14"/>
        <v>8.1168831168831179E-3</v>
      </c>
    </row>
    <row r="86" spans="2:9" s="17" customFormat="1" ht="15" x14ac:dyDescent="0.2">
      <c r="B86" s="3" t="s">
        <v>231</v>
      </c>
      <c r="C86" s="29">
        <v>2</v>
      </c>
      <c r="D86" s="29">
        <v>10</v>
      </c>
      <c r="E86" s="34">
        <f t="shared" si="11"/>
        <v>3.246753246753247E-3</v>
      </c>
      <c r="F86" s="34">
        <f t="shared" si="12"/>
        <v>6.222775357809583E-3</v>
      </c>
      <c r="G86" s="31">
        <f t="shared" si="13"/>
        <v>4</v>
      </c>
      <c r="H86" s="26">
        <f t="shared" si="14"/>
        <v>1.2987012987012988E-2</v>
      </c>
    </row>
    <row r="87" spans="2:9" s="17" customFormat="1" ht="15" x14ac:dyDescent="0.2">
      <c r="B87" s="3" t="s">
        <v>232</v>
      </c>
      <c r="C87" s="29">
        <v>0</v>
      </c>
      <c r="D87" s="29">
        <v>5</v>
      </c>
      <c r="E87" s="34" t="str">
        <f t="shared" si="11"/>
        <v/>
      </c>
      <c r="F87" s="34">
        <f t="shared" si="12"/>
        <v>3.1113876789047915E-3</v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31</v>
      </c>
      <c r="D88" s="29">
        <v>25</v>
      </c>
      <c r="E88" s="34">
        <f t="shared" si="11"/>
        <v>5.0324675324675328E-2</v>
      </c>
      <c r="F88" s="34">
        <f t="shared" si="12"/>
        <v>1.5556938394523958E-2</v>
      </c>
      <c r="G88" s="31">
        <f t="shared" si="13"/>
        <v>-0.19354838709677419</v>
      </c>
      <c r="H88" s="26">
        <f t="shared" si="14"/>
        <v>-9.74025974025974E-3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1</v>
      </c>
      <c r="D91" s="29">
        <v>5</v>
      </c>
      <c r="E91" s="34">
        <f t="shared" si="11"/>
        <v>1.6233766233766235E-3</v>
      </c>
      <c r="F91" s="34">
        <f t="shared" si="12"/>
        <v>3.1113876789047915E-3</v>
      </c>
      <c r="G91" s="31">
        <f t="shared" si="13"/>
        <v>4</v>
      </c>
      <c r="H91" s="26">
        <f t="shared" si="14"/>
        <v>6.4935064935064939E-3</v>
      </c>
    </row>
    <row r="92" spans="2:9" s="17" customFormat="1" ht="30" x14ac:dyDescent="0.2">
      <c r="B92" s="3" t="s">
        <v>235</v>
      </c>
      <c r="C92" s="29">
        <v>16</v>
      </c>
      <c r="D92" s="29">
        <v>16</v>
      </c>
      <c r="E92" s="34">
        <f t="shared" si="11"/>
        <v>2.5974025974025976E-2</v>
      </c>
      <c r="F92" s="34">
        <f t="shared" si="12"/>
        <v>9.9564405724953328E-3</v>
      </c>
      <c r="G92" s="31">
        <f t="shared" si="13"/>
        <v>0</v>
      </c>
      <c r="H92" s="26">
        <f t="shared" si="14"/>
        <v>0</v>
      </c>
    </row>
    <row r="93" spans="2:9" s="17" customFormat="1" ht="15" x14ac:dyDescent="0.2">
      <c r="B93" s="3" t="s">
        <v>524</v>
      </c>
      <c r="C93" s="29">
        <v>7</v>
      </c>
      <c r="D93" s="29">
        <v>29</v>
      </c>
      <c r="E93" s="34">
        <f t="shared" si="11"/>
        <v>1.1363636363636364E-2</v>
      </c>
      <c r="F93" s="34">
        <f t="shared" si="12"/>
        <v>1.8046048537647789E-2</v>
      </c>
      <c r="G93" s="31">
        <f t="shared" si="13"/>
        <v>3.1428571428571428</v>
      </c>
      <c r="H93" s="26">
        <f t="shared" si="14"/>
        <v>3.5714285714285712E-2</v>
      </c>
    </row>
    <row r="94" spans="2:9" s="17" customFormat="1" ht="15" x14ac:dyDescent="0.2">
      <c r="B94" s="3" t="s">
        <v>25</v>
      </c>
      <c r="C94" s="29">
        <v>8</v>
      </c>
      <c r="D94" s="29">
        <v>31</v>
      </c>
      <c r="E94" s="34">
        <f t="shared" si="11"/>
        <v>1.2987012987012988E-2</v>
      </c>
      <c r="F94" s="34">
        <f t="shared" si="12"/>
        <v>1.9290603609209707E-2</v>
      </c>
      <c r="G94" s="31">
        <f t="shared" si="13"/>
        <v>2.875</v>
      </c>
      <c r="H94" s="26">
        <f t="shared" si="14"/>
        <v>3.7337662337662343E-2</v>
      </c>
    </row>
    <row r="95" spans="2:9" s="17" customFormat="1" ht="15" x14ac:dyDescent="0.2">
      <c r="B95" s="3" t="s">
        <v>27</v>
      </c>
      <c r="C95" s="29">
        <v>0</v>
      </c>
      <c r="D95" s="29">
        <v>2</v>
      </c>
      <c r="E95" s="34" t="str">
        <f t="shared" si="11"/>
        <v/>
      </c>
      <c r="F95" s="34">
        <f t="shared" si="12"/>
        <v>1.2445550715619166E-3</v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1</v>
      </c>
      <c r="E96" s="34" t="str">
        <f t="shared" si="11"/>
        <v/>
      </c>
      <c r="F96" s="34">
        <f t="shared" si="12"/>
        <v>6.222775357809583E-4</v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1</v>
      </c>
      <c r="D97" s="29">
        <v>4</v>
      </c>
      <c r="E97" s="34">
        <f t="shared" si="11"/>
        <v>1.6233766233766235E-3</v>
      </c>
      <c r="F97" s="34">
        <f t="shared" si="12"/>
        <v>2.4891101431238332E-3</v>
      </c>
      <c r="G97" s="31">
        <f t="shared" si="13"/>
        <v>3</v>
      </c>
      <c r="H97" s="26">
        <f t="shared" si="14"/>
        <v>4.87012987012987E-3</v>
      </c>
    </row>
    <row r="98" spans="2:8" s="17" customFormat="1" ht="15" x14ac:dyDescent="0.2">
      <c r="B98" s="3" t="s">
        <v>238</v>
      </c>
      <c r="C98" s="29">
        <v>25</v>
      </c>
      <c r="D98" s="29">
        <v>156</v>
      </c>
      <c r="E98" s="34">
        <f t="shared" si="11"/>
        <v>4.0584415584415584E-2</v>
      </c>
      <c r="F98" s="34">
        <f t="shared" si="12"/>
        <v>9.7075295581829493E-2</v>
      </c>
      <c r="G98" s="31">
        <f t="shared" si="13"/>
        <v>5.24</v>
      </c>
      <c r="H98" s="26">
        <f t="shared" si="14"/>
        <v>0.21266233766233766</v>
      </c>
    </row>
    <row r="99" spans="2:8" s="17" customFormat="1" ht="15" x14ac:dyDescent="0.2">
      <c r="B99" s="3" t="s">
        <v>239</v>
      </c>
      <c r="C99" s="29">
        <v>16</v>
      </c>
      <c r="D99" s="29">
        <v>39</v>
      </c>
      <c r="E99" s="34">
        <f t="shared" si="11"/>
        <v>2.5974025974025976E-2</v>
      </c>
      <c r="F99" s="34">
        <f t="shared" si="12"/>
        <v>2.4268823895457373E-2</v>
      </c>
      <c r="G99" s="31">
        <f t="shared" si="13"/>
        <v>1.4375</v>
      </c>
      <c r="H99" s="26">
        <f t="shared" si="14"/>
        <v>3.7337662337662343E-2</v>
      </c>
    </row>
    <row r="100" spans="2:8" s="17" customFormat="1" ht="15" x14ac:dyDescent="0.2">
      <c r="B100" s="3" t="s">
        <v>240</v>
      </c>
      <c r="C100" s="29">
        <v>4</v>
      </c>
      <c r="D100" s="29">
        <v>15</v>
      </c>
      <c r="E100" s="34">
        <f t="shared" si="11"/>
        <v>6.4935064935064939E-3</v>
      </c>
      <c r="F100" s="34">
        <f t="shared" si="12"/>
        <v>9.3341630367143741E-3</v>
      </c>
      <c r="G100" s="31">
        <f t="shared" si="13"/>
        <v>2.75</v>
      </c>
      <c r="H100" s="26">
        <f t="shared" si="14"/>
        <v>1.785714285714286E-2</v>
      </c>
    </row>
    <row r="101" spans="2:8" s="17" customFormat="1" ht="15" x14ac:dyDescent="0.2">
      <c r="B101" s="3" t="s">
        <v>241</v>
      </c>
      <c r="C101" s="29">
        <v>5</v>
      </c>
      <c r="D101" s="29">
        <v>2</v>
      </c>
      <c r="E101" s="34">
        <f t="shared" si="11"/>
        <v>8.1168831168831161E-3</v>
      </c>
      <c r="F101" s="34">
        <f t="shared" si="12"/>
        <v>1.2445550715619166E-3</v>
      </c>
      <c r="G101" s="31">
        <f t="shared" si="13"/>
        <v>-0.6</v>
      </c>
      <c r="H101" s="26">
        <f t="shared" si="14"/>
        <v>-4.8701298701298691E-3</v>
      </c>
    </row>
    <row r="102" spans="2:8" s="17" customFormat="1" ht="15" x14ac:dyDescent="0.2">
      <c r="B102" s="3" t="s">
        <v>242</v>
      </c>
      <c r="C102" s="29">
        <v>4</v>
      </c>
      <c r="D102" s="29">
        <v>11</v>
      </c>
      <c r="E102" s="34">
        <f t="shared" si="11"/>
        <v>6.4935064935064939E-3</v>
      </c>
      <c r="F102" s="34">
        <f t="shared" si="12"/>
        <v>6.8450528935905417E-3</v>
      </c>
      <c r="G102" s="31">
        <f t="shared" si="13"/>
        <v>1.75</v>
      </c>
      <c r="H102" s="26">
        <f t="shared" si="14"/>
        <v>1.1363636363636364E-2</v>
      </c>
    </row>
    <row r="103" spans="2:8" s="17" customFormat="1" ht="15" x14ac:dyDescent="0.2">
      <c r="B103" s="3" t="s">
        <v>243</v>
      </c>
      <c r="C103" s="29">
        <v>5</v>
      </c>
      <c r="D103" s="29">
        <v>13</v>
      </c>
      <c r="E103" s="34">
        <f t="shared" si="11"/>
        <v>8.1168831168831161E-3</v>
      </c>
      <c r="F103" s="34">
        <f t="shared" si="12"/>
        <v>8.0896079651524583E-3</v>
      </c>
      <c r="G103" s="31">
        <f t="shared" si="13"/>
        <v>1.6</v>
      </c>
      <c r="H103" s="26">
        <f t="shared" si="14"/>
        <v>1.2987012987012986E-2</v>
      </c>
    </row>
    <row r="104" spans="2:8" s="17" customFormat="1" ht="15" x14ac:dyDescent="0.2">
      <c r="B104" s="3" t="s">
        <v>34</v>
      </c>
      <c r="C104" s="29">
        <v>7</v>
      </c>
      <c r="D104" s="29">
        <v>14</v>
      </c>
      <c r="E104" s="34">
        <f t="shared" si="11"/>
        <v>1.1363636363636364E-2</v>
      </c>
      <c r="F104" s="34">
        <f t="shared" si="12"/>
        <v>8.7118855009334171E-3</v>
      </c>
      <c r="G104" s="31">
        <f t="shared" si="13"/>
        <v>1</v>
      </c>
      <c r="H104" s="26">
        <f t="shared" si="14"/>
        <v>1.1363636363636364E-2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2</v>
      </c>
      <c r="D107" s="29">
        <v>6</v>
      </c>
      <c r="E107" s="34">
        <f t="shared" si="11"/>
        <v>3.246753246753247E-3</v>
      </c>
      <c r="F107" s="34">
        <f t="shared" si="12"/>
        <v>3.7336652146857498E-3</v>
      </c>
      <c r="G107" s="31">
        <f t="shared" si="13"/>
        <v>2</v>
      </c>
      <c r="H107" s="26">
        <f t="shared" si="14"/>
        <v>6.4935064935064939E-3</v>
      </c>
    </row>
    <row r="108" spans="2:8" s="17" customFormat="1" ht="15" x14ac:dyDescent="0.2">
      <c r="B108" s="3" t="s">
        <v>31</v>
      </c>
      <c r="C108" s="29">
        <v>3</v>
      </c>
      <c r="D108" s="29">
        <v>0</v>
      </c>
      <c r="E108" s="34">
        <f t="shared" si="11"/>
        <v>4.87012987012987E-3</v>
      </c>
      <c r="F108" s="34" t="str">
        <f t="shared" si="12"/>
        <v/>
      </c>
      <c r="G108" s="31" t="str">
        <f t="shared" si="13"/>
        <v>0</v>
      </c>
      <c r="H108" s="26">
        <f t="shared" si="14"/>
        <v>0</v>
      </c>
    </row>
    <row r="109" spans="2:8" s="17" customFormat="1" ht="15" x14ac:dyDescent="0.2">
      <c r="B109" s="3" t="s">
        <v>247</v>
      </c>
      <c r="C109" s="29">
        <v>0</v>
      </c>
      <c r="D109" s="29">
        <v>1</v>
      </c>
      <c r="E109" s="34" t="str">
        <f t="shared" si="11"/>
        <v/>
      </c>
      <c r="F109" s="34">
        <f t="shared" si="12"/>
        <v>6.222775357809583E-4</v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3</v>
      </c>
      <c r="D110" s="29">
        <v>5</v>
      </c>
      <c r="E110" s="34">
        <f t="shared" si="11"/>
        <v>4.87012987012987E-3</v>
      </c>
      <c r="F110" s="34">
        <f t="shared" si="12"/>
        <v>3.1113876789047915E-3</v>
      </c>
      <c r="G110" s="31">
        <f t="shared" si="13"/>
        <v>0.66666666666666663</v>
      </c>
      <c r="H110" s="26">
        <f t="shared" si="14"/>
        <v>3.2467532467532465E-3</v>
      </c>
    </row>
    <row r="111" spans="2:8" s="17" customFormat="1" ht="15" x14ac:dyDescent="0.2">
      <c r="B111" s="3" t="s">
        <v>30</v>
      </c>
      <c r="C111" s="29">
        <v>2</v>
      </c>
      <c r="D111" s="29">
        <v>0</v>
      </c>
      <c r="E111" s="34">
        <f t="shared" si="11"/>
        <v>3.246753246753247E-3</v>
      </c>
      <c r="F111" s="34" t="str">
        <f t="shared" si="12"/>
        <v/>
      </c>
      <c r="G111" s="31" t="str">
        <f t="shared" si="13"/>
        <v>0</v>
      </c>
      <c r="H111" s="26">
        <f t="shared" si="14"/>
        <v>0</v>
      </c>
    </row>
    <row r="112" spans="2:8" s="17" customFormat="1" ht="15" x14ac:dyDescent="0.2">
      <c r="B112" s="3" t="s">
        <v>33</v>
      </c>
      <c r="C112" s="29">
        <v>11</v>
      </c>
      <c r="D112" s="29">
        <v>42</v>
      </c>
      <c r="E112" s="34">
        <f t="shared" si="11"/>
        <v>1.7857142857142856E-2</v>
      </c>
      <c r="F112" s="34">
        <f t="shared" si="12"/>
        <v>2.613565650280025E-2</v>
      </c>
      <c r="G112" s="31">
        <f t="shared" si="13"/>
        <v>2.8181818181818183</v>
      </c>
      <c r="H112" s="26">
        <f t="shared" si="14"/>
        <v>5.0324675324675328E-2</v>
      </c>
    </row>
    <row r="113" spans="2:8" s="17" customFormat="1" ht="15" x14ac:dyDescent="0.2">
      <c r="B113" s="3" t="s">
        <v>248</v>
      </c>
      <c r="C113" s="29">
        <v>17</v>
      </c>
      <c r="D113" s="29">
        <v>73</v>
      </c>
      <c r="E113" s="34">
        <f t="shared" si="11"/>
        <v>2.7597402597402596E-2</v>
      </c>
      <c r="F113" s="34">
        <f t="shared" si="12"/>
        <v>4.542626011200996E-2</v>
      </c>
      <c r="G113" s="31">
        <f t="shared" si="13"/>
        <v>3.2941176470588234</v>
      </c>
      <c r="H113" s="26">
        <f t="shared" si="14"/>
        <v>9.0909090909090898E-2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40</v>
      </c>
      <c r="D115" s="29">
        <v>91</v>
      </c>
      <c r="E115" s="34">
        <f t="shared" si="11"/>
        <v>6.4935064935064929E-2</v>
      </c>
      <c r="F115" s="34">
        <f t="shared" si="12"/>
        <v>5.6627255756067203E-2</v>
      </c>
      <c r="G115" s="31">
        <f t="shared" si="13"/>
        <v>1.2749999999999999</v>
      </c>
      <c r="H115" s="26">
        <f t="shared" si="14"/>
        <v>8.2792207792207778E-2</v>
      </c>
    </row>
    <row r="116" spans="2:8" s="17" customFormat="1" ht="15" x14ac:dyDescent="0.2">
      <c r="B116" s="3" t="s">
        <v>249</v>
      </c>
      <c r="C116" s="29">
        <v>5</v>
      </c>
      <c r="D116" s="29">
        <v>26</v>
      </c>
      <c r="E116" s="34">
        <f t="shared" si="11"/>
        <v>8.1168831168831161E-3</v>
      </c>
      <c r="F116" s="34">
        <f t="shared" si="12"/>
        <v>1.6179215930304917E-2</v>
      </c>
      <c r="G116" s="31">
        <f t="shared" si="13"/>
        <v>4.2</v>
      </c>
      <c r="H116" s="26">
        <f t="shared" si="14"/>
        <v>3.4090909090909088E-2</v>
      </c>
    </row>
    <row r="117" spans="2:8" s="17" customFormat="1" ht="30" x14ac:dyDescent="0.2">
      <c r="B117" s="3" t="s">
        <v>250</v>
      </c>
      <c r="C117" s="29">
        <v>1</v>
      </c>
      <c r="D117" s="29">
        <v>4</v>
      </c>
      <c r="E117" s="34">
        <f t="shared" si="11"/>
        <v>1.6233766233766235E-3</v>
      </c>
      <c r="F117" s="34">
        <f t="shared" si="12"/>
        <v>2.4891101431238332E-3</v>
      </c>
      <c r="G117" s="31">
        <f t="shared" si="13"/>
        <v>3</v>
      </c>
      <c r="H117" s="26">
        <f t="shared" si="14"/>
        <v>4.87012987012987E-3</v>
      </c>
    </row>
    <row r="118" spans="2:8" s="17" customFormat="1" ht="15" x14ac:dyDescent="0.2">
      <c r="B118" s="3" t="s">
        <v>251</v>
      </c>
      <c r="C118" s="29">
        <v>28</v>
      </c>
      <c r="D118" s="29">
        <v>31</v>
      </c>
      <c r="E118" s="34">
        <f t="shared" si="11"/>
        <v>4.5454545454545456E-2</v>
      </c>
      <c r="F118" s="34">
        <f t="shared" si="12"/>
        <v>1.9290603609209707E-2</v>
      </c>
      <c r="G118" s="31">
        <f t="shared" si="13"/>
        <v>0.10714285714285714</v>
      </c>
      <c r="H118" s="26">
        <f t="shared" si="14"/>
        <v>4.87012987012987E-3</v>
      </c>
    </row>
    <row r="119" spans="2:8" s="17" customFormat="1" ht="30" x14ac:dyDescent="0.2">
      <c r="B119" s="3" t="s">
        <v>252</v>
      </c>
      <c r="C119" s="29">
        <v>33</v>
      </c>
      <c r="D119" s="29">
        <v>43</v>
      </c>
      <c r="E119" s="34">
        <f t="shared" si="11"/>
        <v>5.3571428571428568E-2</v>
      </c>
      <c r="F119" s="34">
        <f t="shared" si="12"/>
        <v>2.6757934038581208E-2</v>
      </c>
      <c r="G119" s="31">
        <f t="shared" si="13"/>
        <v>0.30303030303030304</v>
      </c>
      <c r="H119" s="26">
        <f t="shared" si="14"/>
        <v>1.6233766233766232E-2</v>
      </c>
    </row>
    <row r="120" spans="2:8" s="17" customFormat="1" ht="15" x14ac:dyDescent="0.2">
      <c r="B120" s="3" t="s">
        <v>253</v>
      </c>
      <c r="C120" s="29">
        <v>20</v>
      </c>
      <c r="D120" s="29">
        <v>34</v>
      </c>
      <c r="E120" s="34">
        <f t="shared" si="11"/>
        <v>3.2467532467532464E-2</v>
      </c>
      <c r="F120" s="34">
        <f t="shared" si="12"/>
        <v>2.1157436216552583E-2</v>
      </c>
      <c r="G120" s="31">
        <f t="shared" si="13"/>
        <v>0.7</v>
      </c>
      <c r="H120" s="26">
        <f t="shared" si="14"/>
        <v>2.2727272727272724E-2</v>
      </c>
    </row>
    <row r="121" spans="2:8" s="17" customFormat="1" ht="15" x14ac:dyDescent="0.2">
      <c r="B121" s="3" t="s">
        <v>35</v>
      </c>
      <c r="C121" s="29">
        <v>17</v>
      </c>
      <c r="D121" s="29">
        <v>25</v>
      </c>
      <c r="E121" s="34">
        <f t="shared" si="11"/>
        <v>2.7597402597402596E-2</v>
      </c>
      <c r="F121" s="34">
        <f t="shared" si="12"/>
        <v>1.5556938394523958E-2</v>
      </c>
      <c r="G121" s="31">
        <f t="shared" si="13"/>
        <v>0.47058823529411764</v>
      </c>
      <c r="H121" s="26">
        <f t="shared" si="14"/>
        <v>1.2987012987012986E-2</v>
      </c>
    </row>
    <row r="122" spans="2:8" s="17" customFormat="1" ht="15" x14ac:dyDescent="0.2">
      <c r="B122" s="3" t="s">
        <v>39</v>
      </c>
      <c r="C122" s="29">
        <v>0</v>
      </c>
      <c r="D122" s="29">
        <v>3</v>
      </c>
      <c r="E122" s="34" t="str">
        <f t="shared" si="11"/>
        <v/>
      </c>
      <c r="F122" s="34">
        <f t="shared" si="12"/>
        <v>1.8668326073428749E-3</v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11</v>
      </c>
      <c r="D123" s="29">
        <v>67</v>
      </c>
      <c r="E123" s="34">
        <f t="shared" si="11"/>
        <v>1.7857142857142856E-2</v>
      </c>
      <c r="F123" s="34">
        <f t="shared" si="12"/>
        <v>4.1692594897324207E-2</v>
      </c>
      <c r="G123" s="31">
        <f t="shared" si="13"/>
        <v>5.0909090909090908</v>
      </c>
      <c r="H123" s="26">
        <f t="shared" si="14"/>
        <v>9.0909090909090898E-2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1</v>
      </c>
      <c r="D125" s="29">
        <v>7</v>
      </c>
      <c r="E125" s="34">
        <f t="shared" si="11"/>
        <v>1.6233766233766235E-3</v>
      </c>
      <c r="F125" s="34">
        <f t="shared" si="12"/>
        <v>4.3559427504667085E-3</v>
      </c>
      <c r="G125" s="31">
        <f t="shared" si="13"/>
        <v>6</v>
      </c>
      <c r="H125" s="26">
        <f t="shared" si="14"/>
        <v>9.74025974025974E-3</v>
      </c>
    </row>
    <row r="126" spans="2:8" s="17" customFormat="1" ht="15" x14ac:dyDescent="0.2">
      <c r="B126" s="3" t="s">
        <v>255</v>
      </c>
      <c r="C126" s="29">
        <v>0</v>
      </c>
      <c r="D126" s="29">
        <v>7</v>
      </c>
      <c r="E126" s="34" t="str">
        <f t="shared" si="11"/>
        <v/>
      </c>
      <c r="F126" s="34">
        <f t="shared" si="12"/>
        <v>4.3559427504667085E-3</v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35</v>
      </c>
      <c r="D127" s="29">
        <v>12</v>
      </c>
      <c r="E127" s="34">
        <f t="shared" si="11"/>
        <v>5.6818181818181816E-2</v>
      </c>
      <c r="F127" s="34">
        <f t="shared" si="12"/>
        <v>7.4673304293714996E-3</v>
      </c>
      <c r="G127" s="31">
        <f t="shared" si="13"/>
        <v>-0.65714285714285714</v>
      </c>
      <c r="H127" s="26">
        <f t="shared" si="14"/>
        <v>-3.7337662337662336E-2</v>
      </c>
    </row>
    <row r="128" spans="2:8" s="17" customFormat="1" ht="30" x14ac:dyDescent="0.2">
      <c r="B128" s="3" t="s">
        <v>257</v>
      </c>
      <c r="C128" s="29">
        <v>7</v>
      </c>
      <c r="D128" s="29">
        <v>12</v>
      </c>
      <c r="E128" s="34">
        <f t="shared" si="11"/>
        <v>1.1363636363636364E-2</v>
      </c>
      <c r="F128" s="34">
        <f t="shared" si="12"/>
        <v>7.4673304293714996E-3</v>
      </c>
      <c r="G128" s="31">
        <f t="shared" si="13"/>
        <v>0.7142857142857143</v>
      </c>
      <c r="H128" s="26">
        <f t="shared" si="14"/>
        <v>8.1168831168831179E-3</v>
      </c>
    </row>
    <row r="129" spans="2:8" s="17" customFormat="1" ht="30" x14ac:dyDescent="0.2">
      <c r="B129" s="3" t="s">
        <v>258</v>
      </c>
      <c r="C129" s="29">
        <v>5</v>
      </c>
      <c r="D129" s="29">
        <v>11</v>
      </c>
      <c r="E129" s="34">
        <f t="shared" si="11"/>
        <v>8.1168831168831161E-3</v>
      </c>
      <c r="F129" s="34">
        <f t="shared" si="12"/>
        <v>6.8450528935905417E-3</v>
      </c>
      <c r="G129" s="31">
        <f t="shared" si="13"/>
        <v>1.2</v>
      </c>
      <c r="H129" s="26">
        <f t="shared" si="14"/>
        <v>9.7402597402597383E-3</v>
      </c>
    </row>
    <row r="130" spans="2:8" s="17" customFormat="1" ht="30" x14ac:dyDescent="0.2">
      <c r="B130" s="3" t="s">
        <v>259</v>
      </c>
      <c r="C130" s="29">
        <v>0</v>
      </c>
      <c r="D130" s="29">
        <v>110</v>
      </c>
      <c r="E130" s="34" t="str">
        <f t="shared" si="11"/>
        <v/>
      </c>
      <c r="F130" s="34">
        <f t="shared" si="12"/>
        <v>6.8450528935905419E-2</v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15</v>
      </c>
      <c r="D131" s="29">
        <v>66</v>
      </c>
      <c r="E131" s="34">
        <f t="shared" si="11"/>
        <v>2.4350649350649352E-2</v>
      </c>
      <c r="F131" s="34">
        <f t="shared" si="12"/>
        <v>4.1070317361543249E-2</v>
      </c>
      <c r="G131" s="31">
        <f t="shared" si="13"/>
        <v>3.4</v>
      </c>
      <c r="H131" s="26">
        <f t="shared" si="14"/>
        <v>8.2792207792207792E-2</v>
      </c>
    </row>
    <row r="132" spans="2:8" s="17" customFormat="1" ht="15" x14ac:dyDescent="0.2">
      <c r="B132" s="3" t="s">
        <v>50</v>
      </c>
      <c r="C132" s="29">
        <v>1</v>
      </c>
      <c r="D132" s="29">
        <v>2</v>
      </c>
      <c r="E132" s="34">
        <f t="shared" si="11"/>
        <v>1.6233766233766235E-3</v>
      </c>
      <c r="F132" s="34">
        <f t="shared" si="12"/>
        <v>1.2445550715619166E-3</v>
      </c>
      <c r="G132" s="31">
        <f t="shared" si="13"/>
        <v>1</v>
      </c>
      <c r="H132" s="26">
        <f t="shared" si="14"/>
        <v>1.6233766233766235E-3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6</v>
      </c>
      <c r="D134" s="29">
        <v>29</v>
      </c>
      <c r="E134" s="34">
        <f t="shared" si="11"/>
        <v>9.74025974025974E-3</v>
      </c>
      <c r="F134" s="34">
        <f t="shared" si="12"/>
        <v>1.8046048537647789E-2</v>
      </c>
      <c r="G134" s="31">
        <f t="shared" si="13"/>
        <v>3.8333333333333335</v>
      </c>
      <c r="H134" s="26">
        <f t="shared" si="14"/>
        <v>3.7337662337662336E-2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11</v>
      </c>
      <c r="D137" s="29">
        <v>24</v>
      </c>
      <c r="E137" s="34">
        <f t="shared" si="15"/>
        <v>1.7857142857142856E-2</v>
      </c>
      <c r="F137" s="34">
        <f t="shared" si="16"/>
        <v>1.4934660858742999E-2</v>
      </c>
      <c r="G137" s="31">
        <f t="shared" si="17"/>
        <v>1.1818181818181819</v>
      </c>
      <c r="H137" s="26">
        <f t="shared" si="18"/>
        <v>2.1103896103896104E-2</v>
      </c>
    </row>
    <row r="138" spans="2:8" s="17" customFormat="1" ht="15" x14ac:dyDescent="0.2">
      <c r="B138" s="3" t="s">
        <v>261</v>
      </c>
      <c r="C138" s="29">
        <v>1</v>
      </c>
      <c r="D138" s="29">
        <v>0</v>
      </c>
      <c r="E138" s="34">
        <f t="shared" si="15"/>
        <v>1.6233766233766235E-3</v>
      </c>
      <c r="F138" s="34" t="str">
        <f t="shared" si="16"/>
        <v/>
      </c>
      <c r="G138" s="31" t="str">
        <f t="shared" si="17"/>
        <v>0</v>
      </c>
      <c r="H138" s="26">
        <f t="shared" si="18"/>
        <v>0</v>
      </c>
    </row>
    <row r="139" spans="2:8" s="17" customFormat="1" ht="30" x14ac:dyDescent="0.2">
      <c r="B139" s="3" t="s">
        <v>262</v>
      </c>
      <c r="C139" s="29">
        <v>7</v>
      </c>
      <c r="D139" s="29">
        <v>6</v>
      </c>
      <c r="E139" s="34">
        <f t="shared" si="15"/>
        <v>1.1363636363636364E-2</v>
      </c>
      <c r="F139" s="34">
        <f t="shared" si="16"/>
        <v>3.7336652146857498E-3</v>
      </c>
      <c r="G139" s="31">
        <f t="shared" si="17"/>
        <v>-0.14285714285714285</v>
      </c>
      <c r="H139" s="26">
        <f t="shared" si="18"/>
        <v>-1.6233766233766233E-3</v>
      </c>
    </row>
    <row r="140" spans="2:8" s="17" customFormat="1" ht="30" x14ac:dyDescent="0.2">
      <c r="B140" s="3" t="s">
        <v>263</v>
      </c>
      <c r="C140" s="29">
        <v>1</v>
      </c>
      <c r="D140" s="29">
        <v>0</v>
      </c>
      <c r="E140" s="34">
        <f t="shared" si="15"/>
        <v>1.6233766233766235E-3</v>
      </c>
      <c r="F140" s="34" t="str">
        <f t="shared" si="16"/>
        <v/>
      </c>
      <c r="G140" s="31" t="str">
        <f t="shared" si="17"/>
        <v>0</v>
      </c>
      <c r="H140" s="26">
        <f t="shared" si="18"/>
        <v>0</v>
      </c>
    </row>
    <row r="141" spans="2:8" s="17" customFormat="1" ht="15" x14ac:dyDescent="0.2">
      <c r="B141" s="3" t="s">
        <v>48</v>
      </c>
      <c r="C141" s="29">
        <v>3</v>
      </c>
      <c r="D141" s="29">
        <v>3</v>
      </c>
      <c r="E141" s="34">
        <f t="shared" si="15"/>
        <v>4.87012987012987E-3</v>
      </c>
      <c r="F141" s="34">
        <f t="shared" si="16"/>
        <v>1.8668326073428749E-3</v>
      </c>
      <c r="G141" s="31">
        <f t="shared" si="17"/>
        <v>0</v>
      </c>
      <c r="H141" s="26">
        <f t="shared" si="18"/>
        <v>0</v>
      </c>
    </row>
    <row r="142" spans="2:8" s="17" customFormat="1" ht="15" x14ac:dyDescent="0.2">
      <c r="B142" s="3" t="s">
        <v>264</v>
      </c>
      <c r="C142" s="29">
        <v>0</v>
      </c>
      <c r="D142" s="29">
        <v>4</v>
      </c>
      <c r="E142" s="34" t="str">
        <f t="shared" si="15"/>
        <v/>
      </c>
      <c r="F142" s="34">
        <f t="shared" si="16"/>
        <v>2.4891101431238332E-3</v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2</v>
      </c>
      <c r="E143" s="34" t="str">
        <f t="shared" si="15"/>
        <v/>
      </c>
      <c r="F143" s="34">
        <f t="shared" si="16"/>
        <v>1.2445550715619166E-3</v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2</v>
      </c>
      <c r="E144" s="34" t="str">
        <f t="shared" si="15"/>
        <v/>
      </c>
      <c r="F144" s="34">
        <f t="shared" si="16"/>
        <v>1.2445550715619166E-3</v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1</v>
      </c>
      <c r="E145" s="34" t="str">
        <f t="shared" si="15"/>
        <v/>
      </c>
      <c r="F145" s="34">
        <f t="shared" si="16"/>
        <v>6.222775357809583E-4</v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1039</v>
      </c>
      <c r="D151" s="21">
        <f>SUM(D152:D288)</f>
        <v>2521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1.426371511068335</v>
      </c>
      <c r="H151" s="22">
        <f>+IF(OR(AND(E151=""),(G151="")),"",E151*G151)</f>
        <v>1.426371511068335</v>
      </c>
    </row>
    <row r="152" spans="2:8" s="17" customFormat="1" ht="30" x14ac:dyDescent="0.2">
      <c r="B152" s="4" t="s">
        <v>54</v>
      </c>
      <c r="C152" s="29">
        <v>2</v>
      </c>
      <c r="D152" s="29">
        <v>7</v>
      </c>
      <c r="E152" s="34">
        <f>+IF(C152=0,"",C152/C$151)</f>
        <v>1.9249278152069298E-3</v>
      </c>
      <c r="F152" s="34">
        <f>+IF(D152=0,"",D152/D$151)</f>
        <v>2.776675922253074E-3</v>
      </c>
      <c r="G152" s="31">
        <f>+IF(OR(AND(D152=0),(C152=0)),"0",((D152-C152)/C152))</f>
        <v>2.5</v>
      </c>
      <c r="H152" s="26">
        <f>+IF(OR(AND(E152=""),(G152="")),"",E152*G152)</f>
        <v>4.8123195380173249E-3</v>
      </c>
    </row>
    <row r="153" spans="2:8" s="17" customFormat="1" ht="15" x14ac:dyDescent="0.2">
      <c r="B153" s="4" t="s">
        <v>58</v>
      </c>
      <c r="C153" s="29">
        <v>3</v>
      </c>
      <c r="D153" s="29">
        <v>2</v>
      </c>
      <c r="E153" s="34">
        <f t="shared" ref="E153:E216" si="19">+IF(C153=0,"",C153/C$151)</f>
        <v>2.8873917228103944E-3</v>
      </c>
      <c r="F153" s="34">
        <f t="shared" ref="F153:F216" si="20">+IF(D153=0,"",D153/D$151)</f>
        <v>7.9333597778659263E-4</v>
      </c>
      <c r="G153" s="31">
        <f t="shared" ref="G153:G216" si="21">+IF(OR(AND(D153=0),(C153=0)),"0",((D153-C153)/C153))</f>
        <v>-0.33333333333333331</v>
      </c>
      <c r="H153" s="26">
        <f t="shared" ref="H153:H216" si="22">+IF(OR(AND(E153=""),(G153="")),"",E153*G153)</f>
        <v>-9.6246390760346481E-4</v>
      </c>
    </row>
    <row r="154" spans="2:8" s="17" customFormat="1" ht="30" x14ac:dyDescent="0.2">
      <c r="B154" s="4" t="s">
        <v>265</v>
      </c>
      <c r="C154" s="29">
        <v>0</v>
      </c>
      <c r="D154" s="29">
        <v>3</v>
      </c>
      <c r="E154" s="34" t="str">
        <f t="shared" si="19"/>
        <v/>
      </c>
      <c r="F154" s="34">
        <f t="shared" si="20"/>
        <v>1.1900039666798889E-3</v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28</v>
      </c>
      <c r="D156" s="29">
        <v>47</v>
      </c>
      <c r="E156" s="34">
        <f t="shared" si="19"/>
        <v>2.6948989412897015E-2</v>
      </c>
      <c r="F156" s="34">
        <f t="shared" si="20"/>
        <v>1.8643395477984926E-2</v>
      </c>
      <c r="G156" s="31">
        <f t="shared" si="21"/>
        <v>0.6785714285714286</v>
      </c>
      <c r="H156" s="26">
        <f t="shared" si="22"/>
        <v>1.8286814244465831E-2</v>
      </c>
    </row>
    <row r="157" spans="2:8" s="17" customFormat="1" ht="15" x14ac:dyDescent="0.2">
      <c r="B157" s="4" t="s">
        <v>53</v>
      </c>
      <c r="C157" s="29">
        <v>76</v>
      </c>
      <c r="D157" s="29">
        <v>161</v>
      </c>
      <c r="E157" s="34">
        <f t="shared" si="19"/>
        <v>7.3147256977863326E-2</v>
      </c>
      <c r="F157" s="34">
        <f t="shared" si="20"/>
        <v>6.3863546211820707E-2</v>
      </c>
      <c r="G157" s="31">
        <f t="shared" si="21"/>
        <v>1.118421052631579</v>
      </c>
      <c r="H157" s="26">
        <f t="shared" si="22"/>
        <v>8.1809432146294506E-2</v>
      </c>
    </row>
    <row r="158" spans="2:8" s="17" customFormat="1" ht="15" x14ac:dyDescent="0.2">
      <c r="B158" s="4" t="s">
        <v>59</v>
      </c>
      <c r="C158" s="29">
        <v>5</v>
      </c>
      <c r="D158" s="29">
        <v>7</v>
      </c>
      <c r="E158" s="34">
        <f t="shared" si="19"/>
        <v>4.8123195380173241E-3</v>
      </c>
      <c r="F158" s="34">
        <f t="shared" si="20"/>
        <v>2.776675922253074E-3</v>
      </c>
      <c r="G158" s="31">
        <f t="shared" si="21"/>
        <v>0.4</v>
      </c>
      <c r="H158" s="26">
        <f t="shared" si="22"/>
        <v>1.9249278152069296E-3</v>
      </c>
    </row>
    <row r="159" spans="2:8" s="17" customFormat="1" ht="15" x14ac:dyDescent="0.2">
      <c r="B159" s="4" t="s">
        <v>268</v>
      </c>
      <c r="C159" s="29">
        <v>10</v>
      </c>
      <c r="D159" s="29">
        <v>27</v>
      </c>
      <c r="E159" s="34">
        <f t="shared" si="19"/>
        <v>9.6246390760346481E-3</v>
      </c>
      <c r="F159" s="34">
        <f t="shared" si="20"/>
        <v>1.0710035700119001E-2</v>
      </c>
      <c r="G159" s="31">
        <f t="shared" si="21"/>
        <v>1.7</v>
      </c>
      <c r="H159" s="26">
        <f t="shared" si="22"/>
        <v>1.6361886429258902E-2</v>
      </c>
    </row>
    <row r="160" spans="2:8" s="17" customFormat="1" ht="15" x14ac:dyDescent="0.2">
      <c r="B160" s="4" t="s">
        <v>55</v>
      </c>
      <c r="C160" s="29">
        <v>1</v>
      </c>
      <c r="D160" s="29">
        <v>1</v>
      </c>
      <c r="E160" s="34">
        <f t="shared" si="19"/>
        <v>9.6246390760346492E-4</v>
      </c>
      <c r="F160" s="34">
        <f t="shared" si="20"/>
        <v>3.9666798889329631E-4</v>
      </c>
      <c r="G160" s="31">
        <f t="shared" si="21"/>
        <v>0</v>
      </c>
      <c r="H160" s="26">
        <f t="shared" si="22"/>
        <v>0</v>
      </c>
    </row>
    <row r="161" spans="2:8" s="17" customFormat="1" ht="15" x14ac:dyDescent="0.2">
      <c r="B161" s="4" t="s">
        <v>51</v>
      </c>
      <c r="C161" s="29">
        <v>0</v>
      </c>
      <c r="D161" s="29">
        <v>3</v>
      </c>
      <c r="E161" s="34" t="str">
        <f t="shared" si="19"/>
        <v/>
      </c>
      <c r="F161" s="34">
        <f t="shared" si="20"/>
        <v>1.1900039666798889E-3</v>
      </c>
      <c r="G161" s="31" t="str">
        <f t="shared" si="21"/>
        <v>0</v>
      </c>
      <c r="H161" s="26" t="str">
        <f t="shared" si="22"/>
        <v/>
      </c>
    </row>
    <row r="162" spans="2:8" s="17" customFormat="1" ht="30" x14ac:dyDescent="0.2">
      <c r="B162" s="4" t="s">
        <v>269</v>
      </c>
      <c r="C162" s="29">
        <v>0</v>
      </c>
      <c r="D162" s="29">
        <v>1</v>
      </c>
      <c r="E162" s="34" t="str">
        <f t="shared" si="19"/>
        <v/>
      </c>
      <c r="F162" s="34">
        <f t="shared" si="20"/>
        <v>3.9666798889329631E-4</v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30</v>
      </c>
      <c r="D163" s="29">
        <v>9</v>
      </c>
      <c r="E163" s="34">
        <f t="shared" si="19"/>
        <v>2.8873917228103944E-2</v>
      </c>
      <c r="F163" s="34">
        <f t="shared" si="20"/>
        <v>3.5700119000396666E-3</v>
      </c>
      <c r="G163" s="31">
        <f t="shared" si="21"/>
        <v>-0.7</v>
      </c>
      <c r="H163" s="26">
        <f t="shared" si="22"/>
        <v>-2.0211742059672761E-2</v>
      </c>
    </row>
    <row r="164" spans="2:8" s="17" customFormat="1" ht="15" x14ac:dyDescent="0.2">
      <c r="B164" s="4" t="s">
        <v>56</v>
      </c>
      <c r="C164" s="29">
        <v>3</v>
      </c>
      <c r="D164" s="29">
        <v>4</v>
      </c>
      <c r="E164" s="34">
        <f t="shared" si="19"/>
        <v>2.8873917228103944E-3</v>
      </c>
      <c r="F164" s="34">
        <f t="shared" si="20"/>
        <v>1.5866719555731853E-3</v>
      </c>
      <c r="G164" s="31">
        <f t="shared" si="21"/>
        <v>0.33333333333333331</v>
      </c>
      <c r="H164" s="26">
        <f t="shared" si="22"/>
        <v>9.6246390760346481E-4</v>
      </c>
    </row>
    <row r="165" spans="2:8" s="17" customFormat="1" ht="15" x14ac:dyDescent="0.2">
      <c r="B165" s="4" t="s">
        <v>57</v>
      </c>
      <c r="C165" s="29">
        <v>32</v>
      </c>
      <c r="D165" s="29">
        <v>84</v>
      </c>
      <c r="E165" s="34">
        <f t="shared" si="19"/>
        <v>3.0798845043310877E-2</v>
      </c>
      <c r="F165" s="34">
        <f t="shared" si="20"/>
        <v>3.3320111067036889E-2</v>
      </c>
      <c r="G165" s="31">
        <f t="shared" si="21"/>
        <v>1.625</v>
      </c>
      <c r="H165" s="26">
        <f t="shared" si="22"/>
        <v>5.0048123195380177E-2</v>
      </c>
    </row>
    <row r="166" spans="2:8" s="17" customFormat="1" ht="15" x14ac:dyDescent="0.2">
      <c r="B166" s="4" t="s">
        <v>270</v>
      </c>
      <c r="C166" s="29">
        <v>7</v>
      </c>
      <c r="D166" s="29">
        <v>6</v>
      </c>
      <c r="E166" s="34">
        <f t="shared" si="19"/>
        <v>6.7372473532242537E-3</v>
      </c>
      <c r="F166" s="34">
        <f t="shared" si="20"/>
        <v>2.3800079333597779E-3</v>
      </c>
      <c r="G166" s="31">
        <f t="shared" si="21"/>
        <v>-0.14285714285714285</v>
      </c>
      <c r="H166" s="26">
        <f t="shared" si="22"/>
        <v>-9.6246390760346481E-4</v>
      </c>
    </row>
    <row r="167" spans="2:8" s="17" customFormat="1" ht="15" x14ac:dyDescent="0.2">
      <c r="B167" s="4" t="s">
        <v>52</v>
      </c>
      <c r="C167" s="29">
        <v>0</v>
      </c>
      <c r="D167" s="29">
        <v>2</v>
      </c>
      <c r="E167" s="34" t="str">
        <f t="shared" si="19"/>
        <v/>
      </c>
      <c r="F167" s="34">
        <f t="shared" si="20"/>
        <v>7.9333597778659263E-4</v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1</v>
      </c>
      <c r="E168" s="34" t="str">
        <f t="shared" si="19"/>
        <v/>
      </c>
      <c r="F168" s="34">
        <f t="shared" si="20"/>
        <v>3.9666798889329631E-4</v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40</v>
      </c>
      <c r="D169" s="29">
        <v>62</v>
      </c>
      <c r="E169" s="34">
        <f t="shared" si="19"/>
        <v>3.8498556304138593E-2</v>
      </c>
      <c r="F169" s="34">
        <f t="shared" si="20"/>
        <v>2.459341531138437E-2</v>
      </c>
      <c r="G169" s="31">
        <f t="shared" si="21"/>
        <v>0.55000000000000004</v>
      </c>
      <c r="H169" s="26">
        <f t="shared" si="22"/>
        <v>2.1174205967276226E-2</v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1</v>
      </c>
      <c r="E172" s="34" t="str">
        <f t="shared" si="19"/>
        <v/>
      </c>
      <c r="F172" s="34">
        <f t="shared" si="20"/>
        <v>3.9666798889329631E-4</v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16</v>
      </c>
      <c r="D173" s="29">
        <v>131</v>
      </c>
      <c r="E173" s="34">
        <f t="shared" si="19"/>
        <v>1.5399422521655439E-2</v>
      </c>
      <c r="F173" s="34">
        <f t="shared" si="20"/>
        <v>5.1963506545021819E-2</v>
      </c>
      <c r="G173" s="31">
        <f t="shared" si="21"/>
        <v>7.1875</v>
      </c>
      <c r="H173" s="26">
        <f t="shared" si="22"/>
        <v>0.11068334937439847</v>
      </c>
    </row>
    <row r="174" spans="2:8" s="17" customFormat="1" ht="15" x14ac:dyDescent="0.2">
      <c r="B174" s="4" t="s">
        <v>276</v>
      </c>
      <c r="C174" s="29">
        <v>25</v>
      </c>
      <c r="D174" s="29">
        <v>77</v>
      </c>
      <c r="E174" s="34">
        <f t="shared" si="19"/>
        <v>2.406159769008662E-2</v>
      </c>
      <c r="F174" s="34">
        <f t="shared" si="20"/>
        <v>3.0543435144783818E-2</v>
      </c>
      <c r="G174" s="31">
        <f t="shared" si="21"/>
        <v>2.08</v>
      </c>
      <c r="H174" s="26">
        <f t="shared" si="22"/>
        <v>5.004812319538017E-2</v>
      </c>
    </row>
    <row r="175" spans="2:8" s="17" customFormat="1" ht="15" x14ac:dyDescent="0.2">
      <c r="B175" s="4" t="s">
        <v>277</v>
      </c>
      <c r="C175" s="29">
        <v>6</v>
      </c>
      <c r="D175" s="29">
        <v>12</v>
      </c>
      <c r="E175" s="34">
        <f t="shared" si="19"/>
        <v>5.7747834456207889E-3</v>
      </c>
      <c r="F175" s="34">
        <f t="shared" si="20"/>
        <v>4.7600158667195558E-3</v>
      </c>
      <c r="G175" s="31">
        <f t="shared" si="21"/>
        <v>1</v>
      </c>
      <c r="H175" s="26">
        <f t="shared" si="22"/>
        <v>5.7747834456207889E-3</v>
      </c>
    </row>
    <row r="176" spans="2:8" s="17" customFormat="1" ht="15" x14ac:dyDescent="0.2">
      <c r="B176" s="4" t="s">
        <v>278</v>
      </c>
      <c r="C176" s="29">
        <v>26</v>
      </c>
      <c r="D176" s="29">
        <v>80</v>
      </c>
      <c r="E176" s="34">
        <f t="shared" si="19"/>
        <v>2.5024061597690085E-2</v>
      </c>
      <c r="F176" s="34">
        <f t="shared" si="20"/>
        <v>3.1733439111463702E-2</v>
      </c>
      <c r="G176" s="31">
        <f t="shared" si="21"/>
        <v>2.0769230769230771</v>
      </c>
      <c r="H176" s="26">
        <f t="shared" si="22"/>
        <v>5.1973051010587107E-2</v>
      </c>
    </row>
    <row r="177" spans="2:8" s="17" customFormat="1" ht="15" x14ac:dyDescent="0.2">
      <c r="B177" s="4" t="s">
        <v>279</v>
      </c>
      <c r="C177" s="29">
        <v>10</v>
      </c>
      <c r="D177" s="29">
        <v>40</v>
      </c>
      <c r="E177" s="34">
        <f t="shared" si="19"/>
        <v>9.6246390760346481E-3</v>
      </c>
      <c r="F177" s="34">
        <f t="shared" si="20"/>
        <v>1.5866719555731851E-2</v>
      </c>
      <c r="G177" s="31">
        <f t="shared" si="21"/>
        <v>3</v>
      </c>
      <c r="H177" s="26">
        <f t="shared" si="22"/>
        <v>2.8873917228103944E-2</v>
      </c>
    </row>
    <row r="178" spans="2:8" s="17" customFormat="1" ht="15" x14ac:dyDescent="0.2">
      <c r="B178" s="4" t="s">
        <v>280</v>
      </c>
      <c r="C178" s="29">
        <v>20</v>
      </c>
      <c r="D178" s="29">
        <v>41</v>
      </c>
      <c r="E178" s="34">
        <f t="shared" si="19"/>
        <v>1.9249278152069296E-2</v>
      </c>
      <c r="F178" s="34">
        <f t="shared" si="20"/>
        <v>1.6263387544625148E-2</v>
      </c>
      <c r="G178" s="31">
        <f t="shared" si="21"/>
        <v>1.05</v>
      </c>
      <c r="H178" s="26">
        <f t="shared" si="22"/>
        <v>2.0211742059672761E-2</v>
      </c>
    </row>
    <row r="179" spans="2:8" s="17" customFormat="1" ht="15" x14ac:dyDescent="0.2">
      <c r="B179" s="4" t="s">
        <v>281</v>
      </c>
      <c r="C179" s="29">
        <v>2</v>
      </c>
      <c r="D179" s="29">
        <v>4</v>
      </c>
      <c r="E179" s="34">
        <f t="shared" si="19"/>
        <v>1.9249278152069298E-3</v>
      </c>
      <c r="F179" s="34">
        <f t="shared" si="20"/>
        <v>1.5866719555731853E-3</v>
      </c>
      <c r="G179" s="31">
        <f t="shared" si="21"/>
        <v>1</v>
      </c>
      <c r="H179" s="26">
        <f t="shared" si="22"/>
        <v>1.9249278152069298E-3</v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1</v>
      </c>
      <c r="D181" s="29">
        <v>0</v>
      </c>
      <c r="E181" s="34">
        <f t="shared" si="19"/>
        <v>9.6246390760346492E-4</v>
      </c>
      <c r="F181" s="34" t="str">
        <f t="shared" si="20"/>
        <v/>
      </c>
      <c r="G181" s="31" t="str">
        <f t="shared" si="21"/>
        <v>0</v>
      </c>
      <c r="H181" s="26">
        <f t="shared" si="22"/>
        <v>0</v>
      </c>
    </row>
    <row r="182" spans="2:8" s="17" customFormat="1" ht="15" x14ac:dyDescent="0.2">
      <c r="B182" s="4" t="s">
        <v>284</v>
      </c>
      <c r="C182" s="29">
        <v>9</v>
      </c>
      <c r="D182" s="29">
        <v>35</v>
      </c>
      <c r="E182" s="34">
        <f t="shared" si="19"/>
        <v>8.6621751684311833E-3</v>
      </c>
      <c r="F182" s="34">
        <f t="shared" si="20"/>
        <v>1.3883379611265371E-2</v>
      </c>
      <c r="G182" s="31">
        <f t="shared" si="21"/>
        <v>2.8888888888888888</v>
      </c>
      <c r="H182" s="26">
        <f t="shared" si="22"/>
        <v>2.5024061597690085E-2</v>
      </c>
    </row>
    <row r="183" spans="2:8" s="17" customFormat="1" ht="15" x14ac:dyDescent="0.2">
      <c r="B183" s="4" t="s">
        <v>285</v>
      </c>
      <c r="C183" s="29">
        <v>7</v>
      </c>
      <c r="D183" s="29">
        <v>12</v>
      </c>
      <c r="E183" s="34">
        <f t="shared" si="19"/>
        <v>6.7372473532242537E-3</v>
      </c>
      <c r="F183" s="34">
        <f t="shared" si="20"/>
        <v>4.7600158667195558E-3</v>
      </c>
      <c r="G183" s="31">
        <f t="shared" si="21"/>
        <v>0.7142857142857143</v>
      </c>
      <c r="H183" s="26">
        <f t="shared" si="22"/>
        <v>4.8123195380173241E-3</v>
      </c>
    </row>
    <row r="184" spans="2:8" s="17" customFormat="1" ht="15" x14ac:dyDescent="0.2">
      <c r="B184" s="4" t="s">
        <v>286</v>
      </c>
      <c r="C184" s="29">
        <v>1</v>
      </c>
      <c r="D184" s="29">
        <v>0</v>
      </c>
      <c r="E184" s="34">
        <f t="shared" si="19"/>
        <v>9.6246390760346492E-4</v>
      </c>
      <c r="F184" s="34" t="str">
        <f t="shared" si="20"/>
        <v/>
      </c>
      <c r="G184" s="31" t="str">
        <f t="shared" si="21"/>
        <v>0</v>
      </c>
      <c r="H184" s="26">
        <f t="shared" si="22"/>
        <v>0</v>
      </c>
    </row>
    <row r="185" spans="2:8" s="17" customFormat="1" ht="15" x14ac:dyDescent="0.2">
      <c r="B185" s="4" t="s">
        <v>62</v>
      </c>
      <c r="C185" s="29">
        <v>1</v>
      </c>
      <c r="D185" s="29">
        <v>0</v>
      </c>
      <c r="E185" s="34">
        <f t="shared" si="19"/>
        <v>9.6246390760346492E-4</v>
      </c>
      <c r="F185" s="34" t="str">
        <f t="shared" si="20"/>
        <v/>
      </c>
      <c r="G185" s="31" t="str">
        <f t="shared" si="21"/>
        <v>0</v>
      </c>
      <c r="H185" s="26">
        <f t="shared" si="22"/>
        <v>0</v>
      </c>
    </row>
    <row r="186" spans="2:8" s="17" customFormat="1" ht="30" x14ac:dyDescent="0.2">
      <c r="B186" s="4" t="s">
        <v>63</v>
      </c>
      <c r="C186" s="29">
        <v>70</v>
      </c>
      <c r="D186" s="29">
        <v>159</v>
      </c>
      <c r="E186" s="34">
        <f t="shared" si="19"/>
        <v>6.7372473532242544E-2</v>
      </c>
      <c r="F186" s="34">
        <f t="shared" si="20"/>
        <v>6.3070210234034113E-2</v>
      </c>
      <c r="G186" s="31">
        <f t="shared" si="21"/>
        <v>1.2714285714285714</v>
      </c>
      <c r="H186" s="26">
        <f t="shared" si="22"/>
        <v>8.5659287776708379E-2</v>
      </c>
    </row>
    <row r="187" spans="2:8" s="17" customFormat="1" ht="15" x14ac:dyDescent="0.2">
      <c r="B187" s="4" t="s">
        <v>287</v>
      </c>
      <c r="C187" s="29">
        <v>3</v>
      </c>
      <c r="D187" s="29">
        <v>4</v>
      </c>
      <c r="E187" s="34">
        <f t="shared" si="19"/>
        <v>2.8873917228103944E-3</v>
      </c>
      <c r="F187" s="34">
        <f t="shared" si="20"/>
        <v>1.5866719555731853E-3</v>
      </c>
      <c r="G187" s="31">
        <f t="shared" si="21"/>
        <v>0.33333333333333331</v>
      </c>
      <c r="H187" s="26">
        <f t="shared" si="22"/>
        <v>9.6246390760346481E-4</v>
      </c>
    </row>
    <row r="188" spans="2:8" s="17" customFormat="1" ht="30" x14ac:dyDescent="0.2">
      <c r="B188" s="4" t="s">
        <v>288</v>
      </c>
      <c r="C188" s="29">
        <v>0</v>
      </c>
      <c r="D188" s="29">
        <v>8</v>
      </c>
      <c r="E188" s="34" t="str">
        <f t="shared" si="19"/>
        <v/>
      </c>
      <c r="F188" s="34">
        <f t="shared" si="20"/>
        <v>3.1733439111463705E-3</v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2</v>
      </c>
      <c r="D189" s="29">
        <v>5</v>
      </c>
      <c r="E189" s="34">
        <f t="shared" si="19"/>
        <v>1.9249278152069298E-3</v>
      </c>
      <c r="F189" s="34">
        <f t="shared" si="20"/>
        <v>1.9833399444664813E-3</v>
      </c>
      <c r="G189" s="31">
        <f t="shared" si="21"/>
        <v>1.5</v>
      </c>
      <c r="H189" s="26">
        <f t="shared" si="22"/>
        <v>2.8873917228103949E-3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2</v>
      </c>
      <c r="D193" s="29">
        <v>0</v>
      </c>
      <c r="E193" s="34">
        <f t="shared" si="19"/>
        <v>1.9249278152069298E-3</v>
      </c>
      <c r="F193" s="34" t="str">
        <f t="shared" si="20"/>
        <v/>
      </c>
      <c r="G193" s="31" t="str">
        <f t="shared" si="21"/>
        <v>0</v>
      </c>
      <c r="H193" s="26">
        <f t="shared" si="22"/>
        <v>0</v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1</v>
      </c>
      <c r="D195" s="29">
        <v>2</v>
      </c>
      <c r="E195" s="34">
        <f t="shared" si="19"/>
        <v>9.6246390760346492E-4</v>
      </c>
      <c r="F195" s="34">
        <f t="shared" si="20"/>
        <v>7.9333597778659263E-4</v>
      </c>
      <c r="G195" s="31">
        <f t="shared" si="21"/>
        <v>1</v>
      </c>
      <c r="H195" s="26">
        <f t="shared" si="22"/>
        <v>9.6246390760346492E-4</v>
      </c>
    </row>
    <row r="196" spans="2:8" s="17" customFormat="1" ht="15" x14ac:dyDescent="0.2">
      <c r="B196" s="4" t="s">
        <v>293</v>
      </c>
      <c r="C196" s="29">
        <v>161</v>
      </c>
      <c r="D196" s="29">
        <v>460</v>
      </c>
      <c r="E196" s="34">
        <f t="shared" si="19"/>
        <v>0.15495668912415783</v>
      </c>
      <c r="F196" s="34">
        <f t="shared" si="20"/>
        <v>0.1824672748909163</v>
      </c>
      <c r="G196" s="31">
        <f t="shared" si="21"/>
        <v>1.8571428571428572</v>
      </c>
      <c r="H196" s="26">
        <f t="shared" si="22"/>
        <v>0.287776708373436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1</v>
      </c>
      <c r="D198" s="29">
        <v>0</v>
      </c>
      <c r="E198" s="34">
        <f t="shared" si="19"/>
        <v>9.6246390760346492E-4</v>
      </c>
      <c r="F198" s="34" t="str">
        <f t="shared" si="20"/>
        <v/>
      </c>
      <c r="G198" s="31" t="str">
        <f t="shared" si="21"/>
        <v>0</v>
      </c>
      <c r="H198" s="26">
        <f t="shared" si="22"/>
        <v>0</v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1</v>
      </c>
      <c r="E201" s="34" t="str">
        <f t="shared" si="19"/>
        <v/>
      </c>
      <c r="F201" s="34">
        <f t="shared" si="20"/>
        <v>3.9666798889329631E-4</v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1</v>
      </c>
      <c r="E202" s="34" t="str">
        <f t="shared" si="19"/>
        <v/>
      </c>
      <c r="F202" s="34">
        <f t="shared" si="20"/>
        <v>3.9666798889329631E-4</v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0</v>
      </c>
      <c r="E203" s="34" t="str">
        <f t="shared" si="19"/>
        <v/>
      </c>
      <c r="F203" s="34" t="str">
        <f t="shared" si="20"/>
        <v/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1</v>
      </c>
      <c r="D206" s="29">
        <v>1</v>
      </c>
      <c r="E206" s="34">
        <f t="shared" si="19"/>
        <v>9.6246390760346492E-4</v>
      </c>
      <c r="F206" s="34">
        <f t="shared" si="20"/>
        <v>3.9666798889329631E-4</v>
      </c>
      <c r="G206" s="31">
        <f t="shared" si="21"/>
        <v>0</v>
      </c>
      <c r="H206" s="26">
        <f t="shared" si="22"/>
        <v>0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13</v>
      </c>
      <c r="D208" s="29">
        <v>20</v>
      </c>
      <c r="E208" s="34">
        <f t="shared" si="19"/>
        <v>1.2512030798845043E-2</v>
      </c>
      <c r="F208" s="34">
        <f t="shared" si="20"/>
        <v>7.9333597778659254E-3</v>
      </c>
      <c r="G208" s="31">
        <f t="shared" si="21"/>
        <v>0.53846153846153844</v>
      </c>
      <c r="H208" s="26">
        <f t="shared" si="22"/>
        <v>6.7372473532242537E-3</v>
      </c>
    </row>
    <row r="209" spans="2:8" s="17" customFormat="1" ht="15" x14ac:dyDescent="0.2">
      <c r="B209" s="4" t="s">
        <v>71</v>
      </c>
      <c r="C209" s="29">
        <v>0</v>
      </c>
      <c r="D209" s="29">
        <v>1</v>
      </c>
      <c r="E209" s="34" t="str">
        <f t="shared" si="19"/>
        <v/>
      </c>
      <c r="F209" s="34">
        <f t="shared" si="20"/>
        <v>3.9666798889329631E-4</v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1</v>
      </c>
      <c r="D211" s="29">
        <v>1</v>
      </c>
      <c r="E211" s="34">
        <f t="shared" si="19"/>
        <v>9.6246390760346492E-4</v>
      </c>
      <c r="F211" s="34">
        <f t="shared" si="20"/>
        <v>3.9666798889329631E-4</v>
      </c>
      <c r="G211" s="31">
        <f t="shared" si="21"/>
        <v>0</v>
      </c>
      <c r="H211" s="26">
        <f t="shared" si="22"/>
        <v>0</v>
      </c>
    </row>
    <row r="212" spans="2:8" s="17" customFormat="1" ht="15" x14ac:dyDescent="0.2">
      <c r="B212" s="4" t="s">
        <v>68</v>
      </c>
      <c r="C212" s="29">
        <v>0</v>
      </c>
      <c r="D212" s="29">
        <v>1</v>
      </c>
      <c r="E212" s="34" t="str">
        <f t="shared" si="19"/>
        <v/>
      </c>
      <c r="F212" s="34">
        <f t="shared" si="20"/>
        <v>3.9666798889329631E-4</v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7</v>
      </c>
      <c r="D213" s="29">
        <v>6</v>
      </c>
      <c r="E213" s="34">
        <f t="shared" si="19"/>
        <v>6.7372473532242537E-3</v>
      </c>
      <c r="F213" s="34">
        <f t="shared" si="20"/>
        <v>2.3800079333597779E-3</v>
      </c>
      <c r="G213" s="31">
        <f t="shared" si="21"/>
        <v>-0.14285714285714285</v>
      </c>
      <c r="H213" s="26">
        <f t="shared" si="22"/>
        <v>-9.6246390760346481E-4</v>
      </c>
    </row>
    <row r="214" spans="2:8" s="17" customFormat="1" ht="15" x14ac:dyDescent="0.2">
      <c r="B214" s="4" t="s">
        <v>70</v>
      </c>
      <c r="C214" s="29">
        <v>6</v>
      </c>
      <c r="D214" s="29">
        <v>13</v>
      </c>
      <c r="E214" s="34">
        <f t="shared" si="19"/>
        <v>5.7747834456207889E-3</v>
      </c>
      <c r="F214" s="34">
        <f t="shared" si="20"/>
        <v>5.1566838556128518E-3</v>
      </c>
      <c r="G214" s="31">
        <f t="shared" si="21"/>
        <v>1.1666666666666667</v>
      </c>
      <c r="H214" s="26">
        <f t="shared" si="22"/>
        <v>6.7372473532242537E-3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</v>
      </c>
      <c r="D216" s="29">
        <v>8</v>
      </c>
      <c r="E216" s="34">
        <f t="shared" si="19"/>
        <v>9.6246390760346492E-4</v>
      </c>
      <c r="F216" s="34">
        <f t="shared" si="20"/>
        <v>3.1733439111463705E-3</v>
      </c>
      <c r="G216" s="31">
        <f t="shared" si="21"/>
        <v>7</v>
      </c>
      <c r="H216" s="26">
        <f t="shared" si="22"/>
        <v>6.7372473532242546E-3</v>
      </c>
    </row>
    <row r="217" spans="2:8" s="17" customFormat="1" ht="30" x14ac:dyDescent="0.2">
      <c r="B217" s="4" t="s">
        <v>469</v>
      </c>
      <c r="C217" s="29">
        <v>0</v>
      </c>
      <c r="D217" s="29">
        <v>2</v>
      </c>
      <c r="E217" s="34" t="str">
        <f t="shared" ref="E217:E280" si="23">+IF(C217=0,"",C217/C$151)</f>
        <v/>
      </c>
      <c r="F217" s="34">
        <f t="shared" ref="F217:F280" si="24">+IF(D217=0,"",D217/D$151)</f>
        <v>7.9333597778659263E-4</v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1</v>
      </c>
      <c r="D219" s="29">
        <v>1</v>
      </c>
      <c r="E219" s="34">
        <f t="shared" si="23"/>
        <v>9.6246390760346492E-4</v>
      </c>
      <c r="F219" s="34">
        <f t="shared" si="24"/>
        <v>3.9666798889329631E-4</v>
      </c>
      <c r="G219" s="31">
        <f t="shared" si="25"/>
        <v>0</v>
      </c>
      <c r="H219" s="26">
        <f t="shared" si="26"/>
        <v>0</v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1</v>
      </c>
      <c r="E221" s="34" t="str">
        <f t="shared" si="23"/>
        <v/>
      </c>
      <c r="F221" s="34">
        <f t="shared" si="24"/>
        <v>3.9666798889329631E-4</v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2</v>
      </c>
      <c r="D222" s="29">
        <v>8</v>
      </c>
      <c r="E222" s="34">
        <f t="shared" si="23"/>
        <v>1.9249278152069298E-3</v>
      </c>
      <c r="F222" s="34">
        <f t="shared" si="24"/>
        <v>3.1733439111463705E-3</v>
      </c>
      <c r="G222" s="31">
        <f t="shared" si="25"/>
        <v>3</v>
      </c>
      <c r="H222" s="26">
        <f t="shared" si="26"/>
        <v>5.7747834456207897E-3</v>
      </c>
    </row>
    <row r="223" spans="2:8" s="17" customFormat="1" ht="30" x14ac:dyDescent="0.2">
      <c r="B223" s="4" t="s">
        <v>526</v>
      </c>
      <c r="C223" s="29">
        <v>1</v>
      </c>
      <c r="D223" s="29">
        <v>0</v>
      </c>
      <c r="E223" s="34">
        <f t="shared" si="23"/>
        <v>9.6246390760346492E-4</v>
      </c>
      <c r="F223" s="34" t="str">
        <f t="shared" si="24"/>
        <v/>
      </c>
      <c r="G223" s="31" t="str">
        <f t="shared" si="25"/>
        <v>0</v>
      </c>
      <c r="H223" s="26">
        <f t="shared" si="26"/>
        <v>0</v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1</v>
      </c>
      <c r="E226" s="34" t="str">
        <f t="shared" si="23"/>
        <v/>
      </c>
      <c r="F226" s="34">
        <f t="shared" si="24"/>
        <v>3.9666798889329631E-4</v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12</v>
      </c>
      <c r="D229" s="29">
        <v>44</v>
      </c>
      <c r="E229" s="34">
        <f t="shared" si="23"/>
        <v>1.1549566891241578E-2</v>
      </c>
      <c r="F229" s="34">
        <f t="shared" si="24"/>
        <v>1.7453391511305039E-2</v>
      </c>
      <c r="G229" s="31">
        <f t="shared" si="25"/>
        <v>2.6666666666666665</v>
      </c>
      <c r="H229" s="26">
        <f t="shared" si="26"/>
        <v>3.0798845043310874E-2</v>
      </c>
    </row>
    <row r="230" spans="2:8" s="17" customFormat="1" ht="15" x14ac:dyDescent="0.2">
      <c r="B230" s="4" t="s">
        <v>312</v>
      </c>
      <c r="C230" s="29">
        <v>0</v>
      </c>
      <c r="D230" s="29">
        <v>2</v>
      </c>
      <c r="E230" s="34" t="str">
        <f t="shared" si="23"/>
        <v/>
      </c>
      <c r="F230" s="34">
        <f t="shared" si="24"/>
        <v>7.9333597778659263E-4</v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1</v>
      </c>
      <c r="D231" s="29">
        <v>8</v>
      </c>
      <c r="E231" s="34">
        <f t="shared" si="23"/>
        <v>9.6246390760346492E-4</v>
      </c>
      <c r="F231" s="34">
        <f t="shared" si="24"/>
        <v>3.1733439111463705E-3</v>
      </c>
      <c r="G231" s="31">
        <f t="shared" si="25"/>
        <v>7</v>
      </c>
      <c r="H231" s="26">
        <f t="shared" si="26"/>
        <v>6.7372473532242546E-3</v>
      </c>
    </row>
    <row r="232" spans="2:8" s="17" customFormat="1" ht="15" x14ac:dyDescent="0.2">
      <c r="B232" s="4" t="s">
        <v>77</v>
      </c>
      <c r="C232" s="29">
        <v>51</v>
      </c>
      <c r="D232" s="29">
        <v>22</v>
      </c>
      <c r="E232" s="34">
        <f t="shared" si="23"/>
        <v>4.9085659287776709E-2</v>
      </c>
      <c r="F232" s="34">
        <f t="shared" si="24"/>
        <v>8.7266957556525193E-3</v>
      </c>
      <c r="G232" s="31">
        <f t="shared" si="25"/>
        <v>-0.56862745098039214</v>
      </c>
      <c r="H232" s="26">
        <f t="shared" si="26"/>
        <v>-2.791145332050048E-2</v>
      </c>
    </row>
    <row r="233" spans="2:8" s="17" customFormat="1" ht="15" x14ac:dyDescent="0.2">
      <c r="B233" s="4" t="s">
        <v>74</v>
      </c>
      <c r="C233" s="29">
        <v>4</v>
      </c>
      <c r="D233" s="29">
        <v>5</v>
      </c>
      <c r="E233" s="34">
        <f t="shared" si="23"/>
        <v>3.8498556304138597E-3</v>
      </c>
      <c r="F233" s="34">
        <f t="shared" si="24"/>
        <v>1.9833399444664813E-3</v>
      </c>
      <c r="G233" s="31">
        <f t="shared" si="25"/>
        <v>0.25</v>
      </c>
      <c r="H233" s="26">
        <f t="shared" si="26"/>
        <v>9.6246390760346492E-4</v>
      </c>
    </row>
    <row r="234" spans="2:8" s="17" customFormat="1" ht="15" x14ac:dyDescent="0.2">
      <c r="B234" s="4" t="s">
        <v>75</v>
      </c>
      <c r="C234" s="29">
        <v>10</v>
      </c>
      <c r="D234" s="29">
        <v>3</v>
      </c>
      <c r="E234" s="34">
        <f t="shared" si="23"/>
        <v>9.6246390760346481E-3</v>
      </c>
      <c r="F234" s="34">
        <f t="shared" si="24"/>
        <v>1.1900039666798889E-3</v>
      </c>
      <c r="G234" s="31">
        <f t="shared" si="25"/>
        <v>-0.7</v>
      </c>
      <c r="H234" s="26">
        <f t="shared" si="26"/>
        <v>-6.7372473532242537E-3</v>
      </c>
    </row>
    <row r="235" spans="2:8" s="17" customFormat="1" ht="15" x14ac:dyDescent="0.2">
      <c r="B235" s="4" t="s">
        <v>314</v>
      </c>
      <c r="C235" s="29">
        <v>29</v>
      </c>
      <c r="D235" s="29">
        <v>22</v>
      </c>
      <c r="E235" s="34">
        <f t="shared" si="23"/>
        <v>2.791145332050048E-2</v>
      </c>
      <c r="F235" s="34">
        <f t="shared" si="24"/>
        <v>8.7266957556525193E-3</v>
      </c>
      <c r="G235" s="31">
        <f t="shared" si="25"/>
        <v>-0.2413793103448276</v>
      </c>
      <c r="H235" s="26">
        <f t="shared" si="26"/>
        <v>-6.7372473532242537E-3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11</v>
      </c>
      <c r="D237" s="29">
        <v>6</v>
      </c>
      <c r="E237" s="34">
        <f t="shared" si="23"/>
        <v>1.0587102983638113E-2</v>
      </c>
      <c r="F237" s="34">
        <f t="shared" si="24"/>
        <v>2.3800079333597779E-3</v>
      </c>
      <c r="G237" s="31">
        <f t="shared" si="25"/>
        <v>-0.45454545454545453</v>
      </c>
      <c r="H237" s="26">
        <f t="shared" si="26"/>
        <v>-4.8123195380173241E-3</v>
      </c>
    </row>
    <row r="238" spans="2:8" s="17" customFormat="1" ht="30" x14ac:dyDescent="0.2">
      <c r="B238" s="4" t="s">
        <v>85</v>
      </c>
      <c r="C238" s="29">
        <v>39</v>
      </c>
      <c r="D238" s="29">
        <v>75</v>
      </c>
      <c r="E238" s="34">
        <f t="shared" si="23"/>
        <v>3.7536092396535131E-2</v>
      </c>
      <c r="F238" s="34">
        <f t="shared" si="24"/>
        <v>2.9750099166997224E-2</v>
      </c>
      <c r="G238" s="31">
        <f t="shared" si="25"/>
        <v>0.92307692307692313</v>
      </c>
      <c r="H238" s="26">
        <f t="shared" si="26"/>
        <v>3.464870067372474E-2</v>
      </c>
    </row>
    <row r="239" spans="2:8" s="17" customFormat="1" ht="15" x14ac:dyDescent="0.2">
      <c r="B239" s="4" t="s">
        <v>81</v>
      </c>
      <c r="C239" s="29">
        <v>3</v>
      </c>
      <c r="D239" s="29">
        <v>5</v>
      </c>
      <c r="E239" s="34">
        <f t="shared" si="23"/>
        <v>2.8873917228103944E-3</v>
      </c>
      <c r="F239" s="34">
        <f t="shared" si="24"/>
        <v>1.9833399444664813E-3</v>
      </c>
      <c r="G239" s="31">
        <f t="shared" si="25"/>
        <v>0.66666666666666663</v>
      </c>
      <c r="H239" s="26">
        <f t="shared" si="26"/>
        <v>1.9249278152069296E-3</v>
      </c>
    </row>
    <row r="240" spans="2:8" s="17" customFormat="1" ht="15" x14ac:dyDescent="0.2">
      <c r="B240" s="4" t="s">
        <v>316</v>
      </c>
      <c r="C240" s="29">
        <v>0</v>
      </c>
      <c r="D240" s="29">
        <v>0</v>
      </c>
      <c r="E240" s="34" t="str">
        <f t="shared" si="23"/>
        <v/>
      </c>
      <c r="F240" s="34" t="str">
        <f t="shared" si="24"/>
        <v/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2</v>
      </c>
      <c r="D242" s="29">
        <v>5</v>
      </c>
      <c r="E242" s="34">
        <f t="shared" si="23"/>
        <v>1.9249278152069298E-3</v>
      </c>
      <c r="F242" s="34">
        <f t="shared" si="24"/>
        <v>1.9833399444664813E-3</v>
      </c>
      <c r="G242" s="31">
        <f t="shared" si="25"/>
        <v>1.5</v>
      </c>
      <c r="H242" s="26">
        <f t="shared" si="26"/>
        <v>2.8873917228103949E-3</v>
      </c>
    </row>
    <row r="243" spans="2:8" s="17" customFormat="1" ht="15" x14ac:dyDescent="0.2">
      <c r="B243" s="4" t="s">
        <v>317</v>
      </c>
      <c r="C243" s="29">
        <v>0</v>
      </c>
      <c r="D243" s="29">
        <v>1</v>
      </c>
      <c r="E243" s="34" t="str">
        <f t="shared" si="23"/>
        <v/>
      </c>
      <c r="F243" s="34">
        <f t="shared" si="24"/>
        <v>3.9666798889329631E-4</v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5</v>
      </c>
      <c r="D244" s="29">
        <v>18</v>
      </c>
      <c r="E244" s="34">
        <f t="shared" si="23"/>
        <v>4.8123195380173241E-3</v>
      </c>
      <c r="F244" s="34">
        <f t="shared" si="24"/>
        <v>7.1400238000793332E-3</v>
      </c>
      <c r="G244" s="31">
        <f t="shared" si="25"/>
        <v>2.6</v>
      </c>
      <c r="H244" s="26">
        <f t="shared" si="26"/>
        <v>1.2512030798845043E-2</v>
      </c>
    </row>
    <row r="245" spans="2:8" s="17" customFormat="1" ht="15" x14ac:dyDescent="0.2">
      <c r="B245" s="4" t="s">
        <v>84</v>
      </c>
      <c r="C245" s="29">
        <v>1</v>
      </c>
      <c r="D245" s="29">
        <v>1</v>
      </c>
      <c r="E245" s="34">
        <f t="shared" si="23"/>
        <v>9.6246390760346492E-4</v>
      </c>
      <c r="F245" s="34">
        <f t="shared" si="24"/>
        <v>3.9666798889329631E-4</v>
      </c>
      <c r="G245" s="31">
        <f t="shared" si="25"/>
        <v>0</v>
      </c>
      <c r="H245" s="26">
        <f t="shared" si="26"/>
        <v>0</v>
      </c>
    </row>
    <row r="246" spans="2:8" s="17" customFormat="1" ht="15" x14ac:dyDescent="0.2">
      <c r="B246" s="4" t="s">
        <v>318</v>
      </c>
      <c r="C246" s="29">
        <v>2</v>
      </c>
      <c r="D246" s="29">
        <v>0</v>
      </c>
      <c r="E246" s="34">
        <f t="shared" si="23"/>
        <v>1.9249278152069298E-3</v>
      </c>
      <c r="F246" s="34" t="str">
        <f t="shared" si="24"/>
        <v/>
      </c>
      <c r="G246" s="31" t="str">
        <f t="shared" si="25"/>
        <v>0</v>
      </c>
      <c r="H246" s="26">
        <f t="shared" si="26"/>
        <v>0</v>
      </c>
    </row>
    <row r="247" spans="2:8" s="17" customFormat="1" ht="15" x14ac:dyDescent="0.2">
      <c r="B247" s="4" t="s">
        <v>319</v>
      </c>
      <c r="C247" s="29">
        <v>16</v>
      </c>
      <c r="D247" s="29">
        <v>185</v>
      </c>
      <c r="E247" s="34">
        <f t="shared" si="23"/>
        <v>1.5399422521655439E-2</v>
      </c>
      <c r="F247" s="34">
        <f t="shared" si="24"/>
        <v>7.338357794525982E-2</v>
      </c>
      <c r="G247" s="31">
        <f t="shared" si="25"/>
        <v>10.5625</v>
      </c>
      <c r="H247" s="26">
        <f t="shared" si="26"/>
        <v>0.16265640038498558</v>
      </c>
    </row>
    <row r="248" spans="2:8" s="17" customFormat="1" ht="15" x14ac:dyDescent="0.2">
      <c r="B248" s="4" t="s">
        <v>86</v>
      </c>
      <c r="C248" s="29">
        <v>0</v>
      </c>
      <c r="D248" s="29">
        <v>7</v>
      </c>
      <c r="E248" s="34" t="str">
        <f t="shared" si="23"/>
        <v/>
      </c>
      <c r="F248" s="34">
        <f t="shared" si="24"/>
        <v>2.776675922253074E-3</v>
      </c>
      <c r="G248" s="31" t="str">
        <f t="shared" si="25"/>
        <v>0</v>
      </c>
      <c r="H248" s="26" t="str">
        <f t="shared" si="26"/>
        <v/>
      </c>
    </row>
    <row r="249" spans="2:8" s="17" customFormat="1" ht="15" x14ac:dyDescent="0.2">
      <c r="B249" s="4" t="s">
        <v>87</v>
      </c>
      <c r="C249" s="29">
        <v>18</v>
      </c>
      <c r="D249" s="29">
        <v>11</v>
      </c>
      <c r="E249" s="34">
        <f t="shared" si="23"/>
        <v>1.7324350336862367E-2</v>
      </c>
      <c r="F249" s="34">
        <f t="shared" si="24"/>
        <v>4.3633478778262597E-3</v>
      </c>
      <c r="G249" s="31">
        <f t="shared" si="25"/>
        <v>-0.3888888888888889</v>
      </c>
      <c r="H249" s="26">
        <f t="shared" si="26"/>
        <v>-6.7372473532242537E-3</v>
      </c>
    </row>
    <row r="250" spans="2:8" s="17" customFormat="1" ht="15" x14ac:dyDescent="0.2">
      <c r="B250" s="4" t="s">
        <v>82</v>
      </c>
      <c r="C250" s="29">
        <v>0</v>
      </c>
      <c r="D250" s="29">
        <v>1</v>
      </c>
      <c r="E250" s="34" t="str">
        <f t="shared" si="23"/>
        <v/>
      </c>
      <c r="F250" s="34">
        <f t="shared" si="24"/>
        <v>3.9666798889329631E-4</v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2</v>
      </c>
      <c r="E252" s="34" t="str">
        <f t="shared" si="23"/>
        <v/>
      </c>
      <c r="F252" s="34">
        <f t="shared" si="24"/>
        <v>7.9333597778659263E-4</v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9</v>
      </c>
      <c r="D253" s="29">
        <v>73</v>
      </c>
      <c r="E253" s="34">
        <f t="shared" si="23"/>
        <v>8.6621751684311833E-3</v>
      </c>
      <c r="F253" s="34">
        <f t="shared" si="24"/>
        <v>2.895676318921063E-2</v>
      </c>
      <c r="G253" s="31">
        <f t="shared" si="25"/>
        <v>7.1111111111111107</v>
      </c>
      <c r="H253" s="26">
        <f t="shared" si="26"/>
        <v>6.1597690086621748E-2</v>
      </c>
    </row>
    <row r="254" spans="2:8" s="17" customFormat="1" ht="15" x14ac:dyDescent="0.2">
      <c r="B254" s="4" t="s">
        <v>323</v>
      </c>
      <c r="C254" s="29">
        <v>9</v>
      </c>
      <c r="D254" s="29">
        <v>10</v>
      </c>
      <c r="E254" s="34">
        <f t="shared" si="23"/>
        <v>8.6621751684311833E-3</v>
      </c>
      <c r="F254" s="34">
        <f t="shared" si="24"/>
        <v>3.9666798889329627E-3</v>
      </c>
      <c r="G254" s="31">
        <f t="shared" si="25"/>
        <v>0.1111111111111111</v>
      </c>
      <c r="H254" s="26">
        <f t="shared" si="26"/>
        <v>9.6246390760346481E-4</v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151</v>
      </c>
      <c r="D256" s="29">
        <v>361</v>
      </c>
      <c r="E256" s="34">
        <f t="shared" si="23"/>
        <v>0.14533205004812319</v>
      </c>
      <c r="F256" s="34">
        <f t="shared" si="24"/>
        <v>0.14319714399047997</v>
      </c>
      <c r="G256" s="31">
        <f t="shared" si="25"/>
        <v>1.3907284768211921</v>
      </c>
      <c r="H256" s="26">
        <f t="shared" si="26"/>
        <v>0.2021174205967276</v>
      </c>
    </row>
    <row r="257" spans="2:8" s="17" customFormat="1" ht="15" x14ac:dyDescent="0.2">
      <c r="B257" s="4" t="s">
        <v>325</v>
      </c>
      <c r="C257" s="29">
        <v>2</v>
      </c>
      <c r="D257" s="29">
        <v>0</v>
      </c>
      <c r="E257" s="34">
        <f t="shared" si="23"/>
        <v>1.9249278152069298E-3</v>
      </c>
      <c r="F257" s="34" t="str">
        <f t="shared" si="24"/>
        <v/>
      </c>
      <c r="G257" s="31" t="str">
        <f t="shared" si="25"/>
        <v>0</v>
      </c>
      <c r="H257" s="26">
        <f t="shared" si="26"/>
        <v>0</v>
      </c>
    </row>
    <row r="258" spans="2:8" s="17" customFormat="1" ht="30" x14ac:dyDescent="0.2">
      <c r="B258" s="4" t="s">
        <v>326</v>
      </c>
      <c r="C258" s="29">
        <v>0</v>
      </c>
      <c r="D258" s="29">
        <v>2</v>
      </c>
      <c r="E258" s="34" t="str">
        <f t="shared" si="23"/>
        <v/>
      </c>
      <c r="F258" s="34">
        <f t="shared" si="24"/>
        <v>7.9333597778659263E-4</v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8</v>
      </c>
      <c r="D259" s="29">
        <v>45</v>
      </c>
      <c r="E259" s="34">
        <f t="shared" si="23"/>
        <v>7.6997112608277194E-3</v>
      </c>
      <c r="F259" s="34">
        <f t="shared" si="24"/>
        <v>1.7850059500198336E-2</v>
      </c>
      <c r="G259" s="31">
        <f t="shared" si="25"/>
        <v>4.625</v>
      </c>
      <c r="H259" s="26">
        <f t="shared" si="26"/>
        <v>3.5611164581328202E-2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2</v>
      </c>
      <c r="D262" s="29">
        <v>5</v>
      </c>
      <c r="E262" s="34">
        <f t="shared" si="23"/>
        <v>1.9249278152069298E-3</v>
      </c>
      <c r="F262" s="34">
        <f t="shared" si="24"/>
        <v>1.9833399444664813E-3</v>
      </c>
      <c r="G262" s="31">
        <f t="shared" si="25"/>
        <v>1.5</v>
      </c>
      <c r="H262" s="26">
        <f t="shared" si="26"/>
        <v>2.8873917228103949E-3</v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1</v>
      </c>
      <c r="D264" s="29">
        <v>0</v>
      </c>
      <c r="E264" s="34">
        <f t="shared" si="23"/>
        <v>9.6246390760346492E-4</v>
      </c>
      <c r="F264" s="34" t="str">
        <f t="shared" si="24"/>
        <v/>
      </c>
      <c r="G264" s="31" t="str">
        <f t="shared" si="25"/>
        <v>0</v>
      </c>
      <c r="H264" s="26">
        <f t="shared" si="26"/>
        <v>0</v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3</v>
      </c>
      <c r="D266" s="29">
        <v>6</v>
      </c>
      <c r="E266" s="34">
        <f t="shared" si="23"/>
        <v>2.8873917228103944E-3</v>
      </c>
      <c r="F266" s="34">
        <f t="shared" si="24"/>
        <v>2.3800079333597779E-3</v>
      </c>
      <c r="G266" s="31">
        <f t="shared" si="25"/>
        <v>1</v>
      </c>
      <c r="H266" s="26">
        <f t="shared" si="26"/>
        <v>2.8873917228103944E-3</v>
      </c>
    </row>
    <row r="267" spans="2:8" s="17" customFormat="1" ht="30" x14ac:dyDescent="0.2">
      <c r="B267" s="4" t="s">
        <v>333</v>
      </c>
      <c r="C267" s="29">
        <v>2</v>
      </c>
      <c r="D267" s="29">
        <v>0</v>
      </c>
      <c r="E267" s="34">
        <f t="shared" si="23"/>
        <v>1.9249278152069298E-3</v>
      </c>
      <c r="F267" s="34" t="str">
        <f t="shared" si="24"/>
        <v/>
      </c>
      <c r="G267" s="31" t="str">
        <f t="shared" si="25"/>
        <v>0</v>
      </c>
      <c r="H267" s="26">
        <f t="shared" si="26"/>
        <v>0</v>
      </c>
    </row>
    <row r="268" spans="2:8" s="17" customFormat="1" ht="30" x14ac:dyDescent="0.2">
      <c r="B268" s="4" t="s">
        <v>334</v>
      </c>
      <c r="C268" s="29">
        <v>11</v>
      </c>
      <c r="D268" s="29">
        <v>24</v>
      </c>
      <c r="E268" s="34">
        <f t="shared" si="23"/>
        <v>1.0587102983638113E-2</v>
      </c>
      <c r="F268" s="34">
        <f t="shared" si="24"/>
        <v>9.5200317334391115E-3</v>
      </c>
      <c r="G268" s="31">
        <f t="shared" si="25"/>
        <v>1.1818181818181819</v>
      </c>
      <c r="H268" s="26">
        <f t="shared" si="26"/>
        <v>1.2512030798845043E-2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1</v>
      </c>
      <c r="D273" s="29">
        <v>1</v>
      </c>
      <c r="E273" s="34">
        <f t="shared" si="23"/>
        <v>9.6246390760346492E-4</v>
      </c>
      <c r="F273" s="34">
        <f t="shared" si="24"/>
        <v>3.9666798889329631E-4</v>
      </c>
      <c r="G273" s="31">
        <f t="shared" si="25"/>
        <v>0</v>
      </c>
      <c r="H273" s="26">
        <f t="shared" si="26"/>
        <v>0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1</v>
      </c>
      <c r="E276" s="34" t="str">
        <f t="shared" si="23"/>
        <v/>
      </c>
      <c r="F276" s="34">
        <f t="shared" si="24"/>
        <v>3.9666798889329631E-4</v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1</v>
      </c>
      <c r="D277" s="29">
        <v>0</v>
      </c>
      <c r="E277" s="34">
        <f t="shared" si="23"/>
        <v>9.6246390760346492E-4</v>
      </c>
      <c r="F277" s="34" t="str">
        <f t="shared" si="24"/>
        <v/>
      </c>
      <c r="G277" s="31" t="str">
        <f t="shared" si="25"/>
        <v>0</v>
      </c>
      <c r="H277" s="26">
        <f t="shared" si="26"/>
        <v>0</v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3</v>
      </c>
      <c r="E281" s="34" t="str">
        <f t="shared" ref="E281:E288" si="27">+IF(C281=0,"",C281/C$151)</f>
        <v/>
      </c>
      <c r="F281" s="34">
        <f t="shared" ref="F281:F288" si="28">+IF(D281=0,"",D281/D$151)</f>
        <v>1.1900039666798889E-3</v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1</v>
      </c>
      <c r="D282" s="29">
        <v>0</v>
      </c>
      <c r="E282" s="34">
        <f t="shared" si="27"/>
        <v>9.6246390760346492E-4</v>
      </c>
      <c r="F282" s="34" t="str">
        <f t="shared" si="28"/>
        <v/>
      </c>
      <c r="G282" s="31" t="str">
        <f t="shared" si="29"/>
        <v>0</v>
      </c>
      <c r="H282" s="26">
        <f t="shared" si="30"/>
        <v>0</v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3</v>
      </c>
      <c r="E286" s="34" t="str">
        <f t="shared" si="27"/>
        <v/>
      </c>
      <c r="F286" s="34">
        <f t="shared" si="28"/>
        <v>1.1900039666798889E-3</v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4857</v>
      </c>
      <c r="D294" s="21">
        <f>SUM(D295:D499)</f>
        <v>6309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0.29894996911673871</v>
      </c>
      <c r="H294" s="22">
        <f>+IF(OR(AND(E294=""),(G294="")),"",E294*G294)</f>
        <v>0.29894996911673871</v>
      </c>
    </row>
    <row r="295" spans="2:8" s="17" customFormat="1" ht="15" x14ac:dyDescent="0.2">
      <c r="B295" s="3" t="s">
        <v>100</v>
      </c>
      <c r="C295" s="29">
        <v>88</v>
      </c>
      <c r="D295" s="29">
        <v>94</v>
      </c>
      <c r="E295" s="34">
        <f>+IF(C295=0,"",C295/C$294)</f>
        <v>1.8118179946469012E-2</v>
      </c>
      <c r="F295" s="34">
        <f>+IF(D295=0,"",D295/D$294)</f>
        <v>1.4899350134728167E-2</v>
      </c>
      <c r="G295" s="31">
        <f>+IF(OR(AND(D295=0),(C295=0)),"0",((D295-C295)/C295))</f>
        <v>6.8181818181818177E-2</v>
      </c>
      <c r="H295" s="26">
        <f>+IF(OR(AND(E295=""),(G295="")),"",E295*G295)</f>
        <v>1.2353304508956144E-3</v>
      </c>
    </row>
    <row r="296" spans="2:8" s="17" customFormat="1" ht="15" x14ac:dyDescent="0.2">
      <c r="B296" s="3" t="s">
        <v>113</v>
      </c>
      <c r="C296" s="29">
        <v>37</v>
      </c>
      <c r="D296" s="29">
        <v>34</v>
      </c>
      <c r="E296" s="34">
        <f t="shared" ref="E296:E359" si="31">+IF(C296=0,"",C296/C$294)</f>
        <v>7.6178711138562899E-3</v>
      </c>
      <c r="F296" s="34">
        <f t="shared" ref="F296:F359" si="32">+IF(D296=0,"",D296/D$294)</f>
        <v>5.3891266444761454E-3</v>
      </c>
      <c r="G296" s="31">
        <f t="shared" ref="G296:G359" si="33">+IF(OR(AND(D296=0),(C296=0)),"0",((D296-C296)/C296))</f>
        <v>-8.1081081081081086E-2</v>
      </c>
      <c r="H296" s="26">
        <f t="shared" ref="H296:H359" si="34">+IF(OR(AND(E296=""),(G296="")),"",E296*G296)</f>
        <v>-6.1766522544780733E-4</v>
      </c>
    </row>
    <row r="297" spans="2:8" s="17" customFormat="1" ht="15" x14ac:dyDescent="0.2">
      <c r="B297" s="3" t="s">
        <v>104</v>
      </c>
      <c r="C297" s="29">
        <v>7</v>
      </c>
      <c r="D297" s="29">
        <v>15</v>
      </c>
      <c r="E297" s="34">
        <f t="shared" si="31"/>
        <v>1.441218859378217E-3</v>
      </c>
      <c r="F297" s="34">
        <f t="shared" si="32"/>
        <v>2.3775558725630053E-3</v>
      </c>
      <c r="G297" s="31">
        <f t="shared" si="33"/>
        <v>1.1428571428571428</v>
      </c>
      <c r="H297" s="26">
        <f t="shared" si="34"/>
        <v>1.6471072678608193E-3</v>
      </c>
    </row>
    <row r="298" spans="2:8" s="17" customFormat="1" ht="15" x14ac:dyDescent="0.2">
      <c r="B298" s="3" t="s">
        <v>95</v>
      </c>
      <c r="C298" s="29">
        <v>45</v>
      </c>
      <c r="D298" s="29">
        <v>189</v>
      </c>
      <c r="E298" s="34">
        <f t="shared" si="31"/>
        <v>9.2649783817171094E-3</v>
      </c>
      <c r="F298" s="34">
        <f t="shared" si="32"/>
        <v>2.9957203994293864E-2</v>
      </c>
      <c r="G298" s="31">
        <f t="shared" si="33"/>
        <v>3.2</v>
      </c>
      <c r="H298" s="26">
        <f t="shared" si="34"/>
        <v>2.964793082149475E-2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1</v>
      </c>
      <c r="D300" s="29">
        <v>1</v>
      </c>
      <c r="E300" s="34">
        <f t="shared" si="31"/>
        <v>2.0588840848260242E-4</v>
      </c>
      <c r="F300" s="34">
        <f t="shared" si="32"/>
        <v>1.5850372483753369E-4</v>
      </c>
      <c r="G300" s="31">
        <f t="shared" si="33"/>
        <v>0</v>
      </c>
      <c r="H300" s="26">
        <f t="shared" si="34"/>
        <v>0</v>
      </c>
    </row>
    <row r="301" spans="2:8" s="17" customFormat="1" ht="15" x14ac:dyDescent="0.2">
      <c r="B301" s="3" t="s">
        <v>105</v>
      </c>
      <c r="C301" s="29">
        <v>140</v>
      </c>
      <c r="D301" s="29">
        <v>206</v>
      </c>
      <c r="E301" s="34">
        <f t="shared" si="31"/>
        <v>2.8824377187564341E-2</v>
      </c>
      <c r="F301" s="34">
        <f t="shared" si="32"/>
        <v>3.2651767316531938E-2</v>
      </c>
      <c r="G301" s="31">
        <f t="shared" si="33"/>
        <v>0.47142857142857142</v>
      </c>
      <c r="H301" s="26">
        <f t="shared" si="34"/>
        <v>1.3588634959851761E-2</v>
      </c>
    </row>
    <row r="302" spans="2:8" s="17" customFormat="1" ht="15" x14ac:dyDescent="0.2">
      <c r="B302" s="3" t="s">
        <v>109</v>
      </c>
      <c r="C302" s="29">
        <v>6</v>
      </c>
      <c r="D302" s="29">
        <v>6</v>
      </c>
      <c r="E302" s="34">
        <f t="shared" si="31"/>
        <v>1.2353304508956147E-3</v>
      </c>
      <c r="F302" s="34">
        <f t="shared" si="32"/>
        <v>9.5102234902520212E-4</v>
      </c>
      <c r="G302" s="31">
        <f t="shared" si="33"/>
        <v>0</v>
      </c>
      <c r="H302" s="26">
        <f t="shared" si="34"/>
        <v>0</v>
      </c>
    </row>
    <row r="303" spans="2:8" s="17" customFormat="1" ht="30" x14ac:dyDescent="0.2">
      <c r="B303" s="3" t="s">
        <v>108</v>
      </c>
      <c r="C303" s="29">
        <v>9</v>
      </c>
      <c r="D303" s="29">
        <v>24</v>
      </c>
      <c r="E303" s="34">
        <f t="shared" si="31"/>
        <v>1.8529956763434219E-3</v>
      </c>
      <c r="F303" s="34">
        <f t="shared" si="32"/>
        <v>3.8040893961008085E-3</v>
      </c>
      <c r="G303" s="31">
        <f t="shared" si="33"/>
        <v>1.6666666666666667</v>
      </c>
      <c r="H303" s="26">
        <f t="shared" si="34"/>
        <v>3.0883261272390368E-3</v>
      </c>
    </row>
    <row r="304" spans="2:8" s="17" customFormat="1" ht="15" x14ac:dyDescent="0.2">
      <c r="B304" s="3" t="s">
        <v>107</v>
      </c>
      <c r="C304" s="29">
        <v>12</v>
      </c>
      <c r="D304" s="29">
        <v>14</v>
      </c>
      <c r="E304" s="34">
        <f t="shared" si="31"/>
        <v>2.4706609017912293E-3</v>
      </c>
      <c r="F304" s="34">
        <f t="shared" si="32"/>
        <v>2.2190521477254716E-3</v>
      </c>
      <c r="G304" s="31">
        <f t="shared" si="33"/>
        <v>0.16666666666666666</v>
      </c>
      <c r="H304" s="26">
        <f t="shared" si="34"/>
        <v>4.1177681696520489E-4</v>
      </c>
    </row>
    <row r="305" spans="2:8" s="17" customFormat="1" ht="15" x14ac:dyDescent="0.2">
      <c r="B305" s="3" t="s">
        <v>351</v>
      </c>
      <c r="C305" s="29">
        <v>2</v>
      </c>
      <c r="D305" s="29">
        <v>3</v>
      </c>
      <c r="E305" s="34">
        <f t="shared" si="31"/>
        <v>4.1177681696520483E-4</v>
      </c>
      <c r="F305" s="34">
        <f t="shared" si="32"/>
        <v>4.7551117451260106E-4</v>
      </c>
      <c r="G305" s="31">
        <f t="shared" si="33"/>
        <v>0.5</v>
      </c>
      <c r="H305" s="26">
        <f t="shared" si="34"/>
        <v>2.0588840848260242E-4</v>
      </c>
    </row>
    <row r="306" spans="2:8" s="17" customFormat="1" ht="15" x14ac:dyDescent="0.2">
      <c r="B306" s="3" t="s">
        <v>528</v>
      </c>
      <c r="C306" s="29">
        <v>2</v>
      </c>
      <c r="D306" s="29">
        <v>0</v>
      </c>
      <c r="E306" s="34">
        <f t="shared" si="31"/>
        <v>4.1177681696520483E-4</v>
      </c>
      <c r="F306" s="34" t="str">
        <f t="shared" si="32"/>
        <v/>
      </c>
      <c r="G306" s="31" t="str">
        <f t="shared" si="33"/>
        <v>0</v>
      </c>
      <c r="H306" s="26">
        <f t="shared" si="34"/>
        <v>0</v>
      </c>
    </row>
    <row r="307" spans="2:8" s="17" customFormat="1" ht="15" x14ac:dyDescent="0.2">
      <c r="B307" s="3" t="s">
        <v>110</v>
      </c>
      <c r="C307" s="29">
        <v>233</v>
      </c>
      <c r="D307" s="29">
        <v>806</v>
      </c>
      <c r="E307" s="34">
        <f t="shared" si="31"/>
        <v>4.7971999176446366E-2</v>
      </c>
      <c r="F307" s="34">
        <f t="shared" si="32"/>
        <v>0.12775400221905214</v>
      </c>
      <c r="G307" s="31">
        <f t="shared" si="33"/>
        <v>2.459227467811159</v>
      </c>
      <c r="H307" s="26">
        <f t="shared" si="34"/>
        <v>0.1179740580605312</v>
      </c>
    </row>
    <row r="308" spans="2:8" s="17" customFormat="1" ht="15" x14ac:dyDescent="0.2">
      <c r="B308" s="3" t="s">
        <v>99</v>
      </c>
      <c r="C308" s="29">
        <v>22</v>
      </c>
      <c r="D308" s="29">
        <v>35</v>
      </c>
      <c r="E308" s="34">
        <f t="shared" si="31"/>
        <v>4.5295449866172531E-3</v>
      </c>
      <c r="F308" s="34">
        <f t="shared" si="32"/>
        <v>5.547630369313679E-3</v>
      </c>
      <c r="G308" s="31">
        <f t="shared" si="33"/>
        <v>0.59090909090909094</v>
      </c>
      <c r="H308" s="26">
        <f t="shared" si="34"/>
        <v>2.6765493102738317E-3</v>
      </c>
    </row>
    <row r="309" spans="2:8" s="17" customFormat="1" ht="15" x14ac:dyDescent="0.2">
      <c r="B309" s="3" t="s">
        <v>96</v>
      </c>
      <c r="C309" s="29">
        <v>0</v>
      </c>
      <c r="D309" s="29">
        <v>1</v>
      </c>
      <c r="E309" s="34" t="str">
        <f t="shared" si="31"/>
        <v/>
      </c>
      <c r="F309" s="34">
        <f t="shared" si="32"/>
        <v>1.5850372483753369E-4</v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27</v>
      </c>
      <c r="D310" s="29">
        <v>64</v>
      </c>
      <c r="E310" s="34">
        <f t="shared" si="31"/>
        <v>5.5589870290302656E-3</v>
      </c>
      <c r="F310" s="34">
        <f t="shared" si="32"/>
        <v>1.0144238389602156E-2</v>
      </c>
      <c r="G310" s="31">
        <f t="shared" si="33"/>
        <v>1.3703703703703705</v>
      </c>
      <c r="H310" s="26">
        <f t="shared" si="34"/>
        <v>7.6178711138562907E-3</v>
      </c>
    </row>
    <row r="311" spans="2:8" s="17" customFormat="1" ht="15" x14ac:dyDescent="0.2">
      <c r="B311" s="3" t="s">
        <v>102</v>
      </c>
      <c r="C311" s="29">
        <v>18</v>
      </c>
      <c r="D311" s="29">
        <v>9</v>
      </c>
      <c r="E311" s="34">
        <f t="shared" si="31"/>
        <v>3.7059913526868438E-3</v>
      </c>
      <c r="F311" s="34">
        <f t="shared" si="32"/>
        <v>1.4265335235378032E-3</v>
      </c>
      <c r="G311" s="31">
        <f t="shared" si="33"/>
        <v>-0.5</v>
      </c>
      <c r="H311" s="26">
        <f t="shared" si="34"/>
        <v>-1.8529956763434219E-3</v>
      </c>
    </row>
    <row r="312" spans="2:8" s="17" customFormat="1" ht="15" x14ac:dyDescent="0.2">
      <c r="B312" s="3" t="s">
        <v>97</v>
      </c>
      <c r="C312" s="29">
        <v>1</v>
      </c>
      <c r="D312" s="29">
        <v>6</v>
      </c>
      <c r="E312" s="34">
        <f t="shared" si="31"/>
        <v>2.0588840848260242E-4</v>
      </c>
      <c r="F312" s="34">
        <f t="shared" si="32"/>
        <v>9.5102234902520212E-4</v>
      </c>
      <c r="G312" s="31">
        <f t="shared" si="33"/>
        <v>5</v>
      </c>
      <c r="H312" s="26">
        <f t="shared" si="34"/>
        <v>1.0294420424130121E-3</v>
      </c>
    </row>
    <row r="313" spans="2:8" s="17" customFormat="1" ht="15" x14ac:dyDescent="0.2">
      <c r="B313" s="3" t="s">
        <v>352</v>
      </c>
      <c r="C313" s="29">
        <v>1</v>
      </c>
      <c r="D313" s="29">
        <v>1</v>
      </c>
      <c r="E313" s="34">
        <f t="shared" si="31"/>
        <v>2.0588840848260242E-4</v>
      </c>
      <c r="F313" s="34">
        <f t="shared" si="32"/>
        <v>1.5850372483753369E-4</v>
      </c>
      <c r="G313" s="31">
        <f t="shared" si="33"/>
        <v>0</v>
      </c>
      <c r="H313" s="26">
        <f t="shared" si="34"/>
        <v>0</v>
      </c>
    </row>
    <row r="314" spans="2:8" s="17" customFormat="1" ht="15" x14ac:dyDescent="0.2">
      <c r="B314" s="3" t="s">
        <v>353</v>
      </c>
      <c r="C314" s="29">
        <v>118</v>
      </c>
      <c r="D314" s="29">
        <v>493</v>
      </c>
      <c r="E314" s="34">
        <f t="shared" si="31"/>
        <v>2.4294832200947088E-2</v>
      </c>
      <c r="F314" s="34">
        <f t="shared" si="32"/>
        <v>7.8142336344904112E-2</v>
      </c>
      <c r="G314" s="31">
        <f t="shared" si="33"/>
        <v>3.1779661016949152</v>
      </c>
      <c r="H314" s="26">
        <f t="shared" si="34"/>
        <v>7.7208153180975916E-2</v>
      </c>
    </row>
    <row r="315" spans="2:8" s="17" customFormat="1" ht="15" x14ac:dyDescent="0.2">
      <c r="B315" s="3" t="s">
        <v>354</v>
      </c>
      <c r="C315" s="29">
        <v>2</v>
      </c>
      <c r="D315" s="29">
        <v>4</v>
      </c>
      <c r="E315" s="34">
        <f t="shared" si="31"/>
        <v>4.1177681696520483E-4</v>
      </c>
      <c r="F315" s="34">
        <f t="shared" si="32"/>
        <v>6.3401489935013475E-4</v>
      </c>
      <c r="G315" s="31">
        <f t="shared" si="33"/>
        <v>1</v>
      </c>
      <c r="H315" s="26">
        <f t="shared" si="34"/>
        <v>4.1177681696520483E-4</v>
      </c>
    </row>
    <row r="316" spans="2:8" s="17" customFormat="1" ht="15" x14ac:dyDescent="0.2">
      <c r="B316" s="3" t="s">
        <v>101</v>
      </c>
      <c r="C316" s="29">
        <v>1</v>
      </c>
      <c r="D316" s="29">
        <v>3</v>
      </c>
      <c r="E316" s="34">
        <f t="shared" si="31"/>
        <v>2.0588840848260242E-4</v>
      </c>
      <c r="F316" s="34">
        <f t="shared" si="32"/>
        <v>4.7551117451260106E-4</v>
      </c>
      <c r="G316" s="31">
        <f t="shared" si="33"/>
        <v>2</v>
      </c>
      <c r="H316" s="26">
        <f t="shared" si="34"/>
        <v>4.1177681696520483E-4</v>
      </c>
    </row>
    <row r="317" spans="2:8" s="17" customFormat="1" ht="15" x14ac:dyDescent="0.2">
      <c r="B317" s="3" t="s">
        <v>103</v>
      </c>
      <c r="C317" s="29">
        <v>11</v>
      </c>
      <c r="D317" s="29">
        <v>20</v>
      </c>
      <c r="E317" s="34">
        <f t="shared" si="31"/>
        <v>2.2647724933086266E-3</v>
      </c>
      <c r="F317" s="34">
        <f t="shared" si="32"/>
        <v>3.1700744967506737E-3</v>
      </c>
      <c r="G317" s="31">
        <f t="shared" si="33"/>
        <v>0.81818181818181823</v>
      </c>
      <c r="H317" s="26">
        <f t="shared" si="34"/>
        <v>1.8529956763434219E-3</v>
      </c>
    </row>
    <row r="318" spans="2:8" s="17" customFormat="1" ht="15" x14ac:dyDescent="0.2">
      <c r="B318" s="3" t="s">
        <v>355</v>
      </c>
      <c r="C318" s="29">
        <v>156</v>
      </c>
      <c r="D318" s="29">
        <v>295</v>
      </c>
      <c r="E318" s="34">
        <f t="shared" si="31"/>
        <v>3.2118591723285982E-2</v>
      </c>
      <c r="F318" s="34">
        <f t="shared" si="32"/>
        <v>4.6758598827072437E-2</v>
      </c>
      <c r="G318" s="31">
        <f t="shared" si="33"/>
        <v>0.89102564102564108</v>
      </c>
      <c r="H318" s="26">
        <f t="shared" si="34"/>
        <v>2.8618488779081741E-2</v>
      </c>
    </row>
    <row r="319" spans="2:8" s="17" customFormat="1" ht="15" x14ac:dyDescent="0.2">
      <c r="B319" s="3" t="s">
        <v>115</v>
      </c>
      <c r="C319" s="29">
        <v>55</v>
      </c>
      <c r="D319" s="29">
        <v>27</v>
      </c>
      <c r="E319" s="34">
        <f t="shared" si="31"/>
        <v>1.1323862466543133E-2</v>
      </c>
      <c r="F319" s="34">
        <f t="shared" si="32"/>
        <v>4.2796005706134095E-3</v>
      </c>
      <c r="G319" s="31">
        <f t="shared" si="33"/>
        <v>-0.50909090909090904</v>
      </c>
      <c r="H319" s="26">
        <f t="shared" si="34"/>
        <v>-5.7648754375128671E-3</v>
      </c>
    </row>
    <row r="320" spans="2:8" s="17" customFormat="1" ht="15" x14ac:dyDescent="0.2">
      <c r="B320" s="3" t="s">
        <v>114</v>
      </c>
      <c r="C320" s="29">
        <v>1</v>
      </c>
      <c r="D320" s="29">
        <v>2</v>
      </c>
      <c r="E320" s="34">
        <f t="shared" si="31"/>
        <v>2.0588840848260242E-4</v>
      </c>
      <c r="F320" s="34">
        <f t="shared" si="32"/>
        <v>3.1700744967506737E-4</v>
      </c>
      <c r="G320" s="31">
        <f t="shared" si="33"/>
        <v>1</v>
      </c>
      <c r="H320" s="26">
        <f t="shared" si="34"/>
        <v>2.0588840848260242E-4</v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1</v>
      </c>
      <c r="D323" s="29">
        <v>4</v>
      </c>
      <c r="E323" s="34">
        <f t="shared" si="31"/>
        <v>2.0588840848260242E-4</v>
      </c>
      <c r="F323" s="34">
        <f t="shared" si="32"/>
        <v>6.3401489935013475E-4</v>
      </c>
      <c r="G323" s="31">
        <f t="shared" si="33"/>
        <v>3</v>
      </c>
      <c r="H323" s="26">
        <f t="shared" si="34"/>
        <v>6.1766522544780722E-4</v>
      </c>
    </row>
    <row r="324" spans="2:8" s="17" customFormat="1" ht="15" x14ac:dyDescent="0.2">
      <c r="B324" s="3" t="s">
        <v>473</v>
      </c>
      <c r="C324" s="29">
        <v>0</v>
      </c>
      <c r="D324" s="29">
        <v>1</v>
      </c>
      <c r="E324" s="34" t="str">
        <f t="shared" si="31"/>
        <v/>
      </c>
      <c r="F324" s="34">
        <f t="shared" si="32"/>
        <v>1.5850372483753369E-4</v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0</v>
      </c>
      <c r="D325" s="29">
        <v>1</v>
      </c>
      <c r="E325" s="34" t="str">
        <f t="shared" si="31"/>
        <v/>
      </c>
      <c r="F325" s="34">
        <f t="shared" si="32"/>
        <v>1.5850372483753369E-4</v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155</v>
      </c>
      <c r="D326" s="29">
        <v>116</v>
      </c>
      <c r="E326" s="34">
        <f t="shared" si="31"/>
        <v>3.1912703314803378E-2</v>
      </c>
      <c r="F326" s="34">
        <f t="shared" si="32"/>
        <v>1.8386432081153908E-2</v>
      </c>
      <c r="G326" s="31">
        <f t="shared" si="33"/>
        <v>-0.25161290322580643</v>
      </c>
      <c r="H326" s="26">
        <f t="shared" si="34"/>
        <v>-8.0296479308214937E-3</v>
      </c>
    </row>
    <row r="327" spans="2:8" s="17" customFormat="1" ht="15" x14ac:dyDescent="0.2">
      <c r="B327" s="3" t="s">
        <v>358</v>
      </c>
      <c r="C327" s="29">
        <v>28</v>
      </c>
      <c r="D327" s="29">
        <v>13</v>
      </c>
      <c r="E327" s="34">
        <f t="shared" si="31"/>
        <v>5.764875437512868E-3</v>
      </c>
      <c r="F327" s="34">
        <f t="shared" si="32"/>
        <v>2.0605484228879379E-3</v>
      </c>
      <c r="G327" s="31">
        <f t="shared" si="33"/>
        <v>-0.5357142857142857</v>
      </c>
      <c r="H327" s="26">
        <f t="shared" si="34"/>
        <v>-3.0883261272390363E-3</v>
      </c>
    </row>
    <row r="328" spans="2:8" s="17" customFormat="1" ht="15" x14ac:dyDescent="0.2">
      <c r="B328" s="3" t="s">
        <v>116</v>
      </c>
      <c r="C328" s="29">
        <v>3</v>
      </c>
      <c r="D328" s="29">
        <v>7</v>
      </c>
      <c r="E328" s="34">
        <f t="shared" si="31"/>
        <v>6.1766522544780733E-4</v>
      </c>
      <c r="F328" s="34">
        <f t="shared" si="32"/>
        <v>1.1095260738627358E-3</v>
      </c>
      <c r="G328" s="31">
        <f t="shared" si="33"/>
        <v>1.3333333333333333</v>
      </c>
      <c r="H328" s="26">
        <f t="shared" si="34"/>
        <v>8.2355363393040977E-4</v>
      </c>
    </row>
    <row r="329" spans="2:8" s="17" customFormat="1" ht="15" x14ac:dyDescent="0.2">
      <c r="B329" s="3" t="s">
        <v>359</v>
      </c>
      <c r="C329" s="29">
        <v>1</v>
      </c>
      <c r="D329" s="29">
        <v>3</v>
      </c>
      <c r="E329" s="34">
        <f t="shared" si="31"/>
        <v>2.0588840848260242E-4</v>
      </c>
      <c r="F329" s="34">
        <f t="shared" si="32"/>
        <v>4.7551117451260106E-4</v>
      </c>
      <c r="G329" s="31">
        <f t="shared" si="33"/>
        <v>2</v>
      </c>
      <c r="H329" s="26">
        <f t="shared" si="34"/>
        <v>4.1177681696520483E-4</v>
      </c>
    </row>
    <row r="330" spans="2:8" s="17" customFormat="1" ht="15" x14ac:dyDescent="0.2">
      <c r="B330" s="3" t="s">
        <v>360</v>
      </c>
      <c r="C330" s="29">
        <v>12</v>
      </c>
      <c r="D330" s="29">
        <v>18</v>
      </c>
      <c r="E330" s="34">
        <f t="shared" si="31"/>
        <v>2.4706609017912293E-3</v>
      </c>
      <c r="F330" s="34">
        <f t="shared" si="32"/>
        <v>2.8530670470756064E-3</v>
      </c>
      <c r="G330" s="31">
        <f t="shared" si="33"/>
        <v>0.5</v>
      </c>
      <c r="H330" s="26">
        <f t="shared" si="34"/>
        <v>1.2353304508956147E-3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2467</v>
      </c>
      <c r="D332" s="29">
        <v>1267</v>
      </c>
      <c r="E332" s="34">
        <f t="shared" si="31"/>
        <v>0.50792670372658022</v>
      </c>
      <c r="F332" s="34">
        <f t="shared" si="32"/>
        <v>0.20082421936915518</v>
      </c>
      <c r="G332" s="31">
        <f t="shared" si="33"/>
        <v>-0.48642075395216861</v>
      </c>
      <c r="H332" s="26">
        <f t="shared" si="34"/>
        <v>-0.24706609017912293</v>
      </c>
    </row>
    <row r="333" spans="2:8" s="17" customFormat="1" ht="15" x14ac:dyDescent="0.2">
      <c r="B333" s="3" t="s">
        <v>130</v>
      </c>
      <c r="C333" s="29">
        <v>103</v>
      </c>
      <c r="D333" s="29">
        <v>150</v>
      </c>
      <c r="E333" s="34">
        <f t="shared" si="31"/>
        <v>2.120650607370805E-2</v>
      </c>
      <c r="F333" s="34">
        <f t="shared" si="32"/>
        <v>2.3775558725630051E-2</v>
      </c>
      <c r="G333" s="31">
        <f t="shared" si="33"/>
        <v>0.4563106796116505</v>
      </c>
      <c r="H333" s="26">
        <f t="shared" si="34"/>
        <v>9.6767551986823141E-3</v>
      </c>
    </row>
    <row r="334" spans="2:8" s="17" customFormat="1" ht="15" x14ac:dyDescent="0.2">
      <c r="B334" s="3" t="s">
        <v>119</v>
      </c>
      <c r="C334" s="29">
        <v>64</v>
      </c>
      <c r="D334" s="29">
        <v>314</v>
      </c>
      <c r="E334" s="34">
        <f t="shared" si="31"/>
        <v>1.3176858142886555E-2</v>
      </c>
      <c r="F334" s="34">
        <f t="shared" si="32"/>
        <v>4.9770169598985579E-2</v>
      </c>
      <c r="G334" s="31">
        <f t="shared" si="33"/>
        <v>3.90625</v>
      </c>
      <c r="H334" s="26">
        <f t="shared" si="34"/>
        <v>5.1472102120650606E-2</v>
      </c>
    </row>
    <row r="335" spans="2:8" s="17" customFormat="1" ht="15" x14ac:dyDescent="0.2">
      <c r="B335" s="3" t="s">
        <v>128</v>
      </c>
      <c r="C335" s="29">
        <v>89</v>
      </c>
      <c r="D335" s="29">
        <v>114</v>
      </c>
      <c r="E335" s="34">
        <f t="shared" si="31"/>
        <v>1.8324068354951616E-2</v>
      </c>
      <c r="F335" s="34">
        <f t="shared" si="32"/>
        <v>1.8069424631478839E-2</v>
      </c>
      <c r="G335" s="31">
        <f t="shared" si="33"/>
        <v>0.2808988764044944</v>
      </c>
      <c r="H335" s="26">
        <f t="shared" si="34"/>
        <v>5.147210212065061E-3</v>
      </c>
    </row>
    <row r="336" spans="2:8" s="17" customFormat="1" ht="15" x14ac:dyDescent="0.2">
      <c r="B336" s="3" t="s">
        <v>132</v>
      </c>
      <c r="C336" s="29">
        <v>0</v>
      </c>
      <c r="D336" s="29">
        <v>4</v>
      </c>
      <c r="E336" s="34" t="str">
        <f t="shared" si="31"/>
        <v/>
      </c>
      <c r="F336" s="34">
        <f t="shared" si="32"/>
        <v>6.3401489935013475E-4</v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6</v>
      </c>
      <c r="D337" s="29">
        <v>4</v>
      </c>
      <c r="E337" s="34">
        <f t="shared" si="31"/>
        <v>1.2353304508956147E-3</v>
      </c>
      <c r="F337" s="34">
        <f t="shared" si="32"/>
        <v>6.3401489935013475E-4</v>
      </c>
      <c r="G337" s="31">
        <f t="shared" si="33"/>
        <v>-0.33333333333333331</v>
      </c>
      <c r="H337" s="26">
        <f t="shared" si="34"/>
        <v>-4.1177681696520489E-4</v>
      </c>
    </row>
    <row r="338" spans="2:8" s="17" customFormat="1" ht="30" x14ac:dyDescent="0.2">
      <c r="B338" s="3" t="s">
        <v>362</v>
      </c>
      <c r="C338" s="29">
        <v>2</v>
      </c>
      <c r="D338" s="29">
        <v>2</v>
      </c>
      <c r="E338" s="34">
        <f t="shared" si="31"/>
        <v>4.1177681696520483E-4</v>
      </c>
      <c r="F338" s="34">
        <f t="shared" si="32"/>
        <v>3.1700744967506737E-4</v>
      </c>
      <c r="G338" s="31">
        <f t="shared" si="33"/>
        <v>0</v>
      </c>
      <c r="H338" s="26">
        <f t="shared" si="34"/>
        <v>0</v>
      </c>
    </row>
    <row r="339" spans="2:8" s="17" customFormat="1" ht="15" x14ac:dyDescent="0.2">
      <c r="B339" s="3" t="s">
        <v>363</v>
      </c>
      <c r="C339" s="29">
        <v>6</v>
      </c>
      <c r="D339" s="29">
        <v>6</v>
      </c>
      <c r="E339" s="34">
        <f t="shared" si="31"/>
        <v>1.2353304508956147E-3</v>
      </c>
      <c r="F339" s="34">
        <f t="shared" si="32"/>
        <v>9.5102234902520212E-4</v>
      </c>
      <c r="G339" s="31">
        <f t="shared" si="33"/>
        <v>0</v>
      </c>
      <c r="H339" s="26">
        <f t="shared" si="34"/>
        <v>0</v>
      </c>
    </row>
    <row r="340" spans="2:8" s="17" customFormat="1" ht="15" x14ac:dyDescent="0.2">
      <c r="B340" s="3" t="s">
        <v>364</v>
      </c>
      <c r="C340" s="29">
        <v>2</v>
      </c>
      <c r="D340" s="29">
        <v>4</v>
      </c>
      <c r="E340" s="34">
        <f t="shared" si="31"/>
        <v>4.1177681696520483E-4</v>
      </c>
      <c r="F340" s="34">
        <f t="shared" si="32"/>
        <v>6.3401489935013475E-4</v>
      </c>
      <c r="G340" s="31">
        <f t="shared" si="33"/>
        <v>1</v>
      </c>
      <c r="H340" s="26">
        <f t="shared" si="34"/>
        <v>4.1177681696520483E-4</v>
      </c>
    </row>
    <row r="341" spans="2:8" s="17" customFormat="1" ht="15" x14ac:dyDescent="0.2">
      <c r="B341" s="3" t="s">
        <v>118</v>
      </c>
      <c r="C341" s="29">
        <v>0</v>
      </c>
      <c r="D341" s="29">
        <v>9</v>
      </c>
      <c r="E341" s="34" t="str">
        <f t="shared" si="31"/>
        <v/>
      </c>
      <c r="F341" s="34">
        <f t="shared" si="32"/>
        <v>1.4265335235378032E-3</v>
      </c>
      <c r="G341" s="31" t="str">
        <f t="shared" si="33"/>
        <v>0</v>
      </c>
      <c r="H341" s="26" t="str">
        <f t="shared" si="34"/>
        <v/>
      </c>
    </row>
    <row r="342" spans="2:8" s="17" customFormat="1" ht="15" x14ac:dyDescent="0.2">
      <c r="B342" s="3" t="s">
        <v>365</v>
      </c>
      <c r="C342" s="29">
        <v>0</v>
      </c>
      <c r="D342" s="29">
        <v>3</v>
      </c>
      <c r="E342" s="34" t="str">
        <f t="shared" si="31"/>
        <v/>
      </c>
      <c r="F342" s="34">
        <f t="shared" si="32"/>
        <v>4.7551117451260106E-4</v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2</v>
      </c>
      <c r="D343" s="29">
        <v>0</v>
      </c>
      <c r="E343" s="34">
        <f t="shared" si="31"/>
        <v>4.1177681696520483E-4</v>
      </c>
      <c r="F343" s="34" t="str">
        <f t="shared" si="32"/>
        <v/>
      </c>
      <c r="G343" s="31" t="str">
        <f t="shared" si="33"/>
        <v>0</v>
      </c>
      <c r="H343" s="26">
        <f t="shared" si="34"/>
        <v>0</v>
      </c>
    </row>
    <row r="344" spans="2:8" s="17" customFormat="1" ht="15" x14ac:dyDescent="0.2">
      <c r="B344" s="3" t="s">
        <v>131</v>
      </c>
      <c r="C344" s="29">
        <v>25</v>
      </c>
      <c r="D344" s="29">
        <v>10</v>
      </c>
      <c r="E344" s="34">
        <f t="shared" si="31"/>
        <v>5.147210212065061E-3</v>
      </c>
      <c r="F344" s="34">
        <f t="shared" si="32"/>
        <v>1.5850372483753369E-3</v>
      </c>
      <c r="G344" s="31">
        <f t="shared" si="33"/>
        <v>-0.6</v>
      </c>
      <c r="H344" s="26">
        <f t="shared" si="34"/>
        <v>-3.0883261272390363E-3</v>
      </c>
    </row>
    <row r="345" spans="2:8" s="17" customFormat="1" ht="15" x14ac:dyDescent="0.2">
      <c r="B345" s="3" t="s">
        <v>366</v>
      </c>
      <c r="C345" s="29">
        <v>27</v>
      </c>
      <c r="D345" s="29">
        <v>98</v>
      </c>
      <c r="E345" s="34">
        <f t="shared" si="31"/>
        <v>5.5589870290302656E-3</v>
      </c>
      <c r="F345" s="34">
        <f t="shared" si="32"/>
        <v>1.5533365034078301E-2</v>
      </c>
      <c r="G345" s="31">
        <f t="shared" si="33"/>
        <v>2.6296296296296298</v>
      </c>
      <c r="H345" s="26">
        <f t="shared" si="34"/>
        <v>1.4618077002264774E-2</v>
      </c>
    </row>
    <row r="346" spans="2:8" s="17" customFormat="1" ht="15" x14ac:dyDescent="0.2">
      <c r="B346" s="3" t="s">
        <v>122</v>
      </c>
      <c r="C346" s="29">
        <v>4</v>
      </c>
      <c r="D346" s="29">
        <v>14</v>
      </c>
      <c r="E346" s="34">
        <f t="shared" si="31"/>
        <v>8.2355363393040967E-4</v>
      </c>
      <c r="F346" s="34">
        <f t="shared" si="32"/>
        <v>2.2190521477254716E-3</v>
      </c>
      <c r="G346" s="31">
        <f t="shared" si="33"/>
        <v>2.5</v>
      </c>
      <c r="H346" s="26">
        <f t="shared" si="34"/>
        <v>2.0588840848260242E-3</v>
      </c>
    </row>
    <row r="347" spans="2:8" s="17" customFormat="1" ht="15" x14ac:dyDescent="0.2">
      <c r="B347" s="3" t="s">
        <v>121</v>
      </c>
      <c r="C347" s="29">
        <v>12</v>
      </c>
      <c r="D347" s="29">
        <v>10</v>
      </c>
      <c r="E347" s="34">
        <f t="shared" si="31"/>
        <v>2.4706609017912293E-3</v>
      </c>
      <c r="F347" s="34">
        <f t="shared" si="32"/>
        <v>1.5850372483753369E-3</v>
      </c>
      <c r="G347" s="31">
        <f t="shared" si="33"/>
        <v>-0.16666666666666666</v>
      </c>
      <c r="H347" s="26">
        <f t="shared" si="34"/>
        <v>-4.1177681696520489E-4</v>
      </c>
    </row>
    <row r="348" spans="2:8" s="17" customFormat="1" ht="15" x14ac:dyDescent="0.2">
      <c r="B348" s="3" t="s">
        <v>367</v>
      </c>
      <c r="C348" s="29">
        <v>0</v>
      </c>
      <c r="D348" s="29">
        <v>1</v>
      </c>
      <c r="E348" s="34" t="str">
        <f t="shared" si="31"/>
        <v/>
      </c>
      <c r="F348" s="34">
        <f t="shared" si="32"/>
        <v>1.5850372483753369E-4</v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2</v>
      </c>
      <c r="D350" s="29">
        <v>30</v>
      </c>
      <c r="E350" s="34">
        <f t="shared" si="31"/>
        <v>4.1177681696520483E-4</v>
      </c>
      <c r="F350" s="34">
        <f t="shared" si="32"/>
        <v>4.7551117451260106E-3</v>
      </c>
      <c r="G350" s="31">
        <f t="shared" si="33"/>
        <v>14</v>
      </c>
      <c r="H350" s="26">
        <f t="shared" si="34"/>
        <v>5.764875437512868E-3</v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1</v>
      </c>
      <c r="D352" s="29">
        <v>0</v>
      </c>
      <c r="E352" s="34">
        <f t="shared" si="31"/>
        <v>2.0588840848260242E-4</v>
      </c>
      <c r="F352" s="34" t="str">
        <f t="shared" si="32"/>
        <v/>
      </c>
      <c r="G352" s="31" t="str">
        <f t="shared" si="33"/>
        <v>0</v>
      </c>
      <c r="H352" s="26">
        <f t="shared" si="34"/>
        <v>0</v>
      </c>
    </row>
    <row r="353" spans="2:8" s="17" customFormat="1" ht="15" x14ac:dyDescent="0.2">
      <c r="B353" s="3" t="s">
        <v>125</v>
      </c>
      <c r="C353" s="29">
        <v>5</v>
      </c>
      <c r="D353" s="29">
        <v>6</v>
      </c>
      <c r="E353" s="34">
        <f t="shared" si="31"/>
        <v>1.0294420424130121E-3</v>
      </c>
      <c r="F353" s="34">
        <f t="shared" si="32"/>
        <v>9.5102234902520212E-4</v>
      </c>
      <c r="G353" s="31">
        <f t="shared" si="33"/>
        <v>0.2</v>
      </c>
      <c r="H353" s="26">
        <f t="shared" si="34"/>
        <v>2.0588840848260244E-4</v>
      </c>
    </row>
    <row r="354" spans="2:8" s="17" customFormat="1" ht="15" x14ac:dyDescent="0.2">
      <c r="B354" s="3" t="s">
        <v>124</v>
      </c>
      <c r="C354" s="29">
        <v>63</v>
      </c>
      <c r="D354" s="29">
        <v>116</v>
      </c>
      <c r="E354" s="34">
        <f t="shared" si="31"/>
        <v>1.2970969734403953E-2</v>
      </c>
      <c r="F354" s="34">
        <f t="shared" si="32"/>
        <v>1.8386432081153908E-2</v>
      </c>
      <c r="G354" s="31">
        <f t="shared" si="33"/>
        <v>0.84126984126984128</v>
      </c>
      <c r="H354" s="26">
        <f t="shared" si="34"/>
        <v>1.091208564957793E-2</v>
      </c>
    </row>
    <row r="355" spans="2:8" s="17" customFormat="1" ht="15" x14ac:dyDescent="0.2">
      <c r="B355" s="3" t="s">
        <v>126</v>
      </c>
      <c r="C355" s="29">
        <v>0</v>
      </c>
      <c r="D355" s="29">
        <v>1</v>
      </c>
      <c r="E355" s="34" t="str">
        <f t="shared" si="31"/>
        <v/>
      </c>
      <c r="F355" s="34">
        <f t="shared" si="32"/>
        <v>1.5850372483753369E-4</v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1</v>
      </c>
      <c r="E356" s="34" t="str">
        <f t="shared" si="31"/>
        <v/>
      </c>
      <c r="F356" s="34">
        <f t="shared" si="32"/>
        <v>1.5850372483753369E-4</v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16</v>
      </c>
      <c r="D357" s="29">
        <v>35</v>
      </c>
      <c r="E357" s="34">
        <f t="shared" si="31"/>
        <v>3.2942145357216387E-3</v>
      </c>
      <c r="F357" s="34">
        <f t="shared" si="32"/>
        <v>5.547630369313679E-3</v>
      </c>
      <c r="G357" s="31">
        <f t="shared" si="33"/>
        <v>1.1875</v>
      </c>
      <c r="H357" s="26">
        <f t="shared" si="34"/>
        <v>3.9118797611694461E-3</v>
      </c>
    </row>
    <row r="358" spans="2:8" s="17" customFormat="1" ht="15" x14ac:dyDescent="0.2">
      <c r="B358" s="3" t="s">
        <v>127</v>
      </c>
      <c r="C358" s="29">
        <v>61</v>
      </c>
      <c r="D358" s="29">
        <v>43</v>
      </c>
      <c r="E358" s="34">
        <f t="shared" si="31"/>
        <v>1.2559192917438749E-2</v>
      </c>
      <c r="F358" s="34">
        <f t="shared" si="32"/>
        <v>6.8156601680139485E-3</v>
      </c>
      <c r="G358" s="31">
        <f t="shared" si="33"/>
        <v>-0.29508196721311475</v>
      </c>
      <c r="H358" s="26">
        <f t="shared" si="34"/>
        <v>-3.7059913526868438E-3</v>
      </c>
    </row>
    <row r="359" spans="2:8" s="17" customFormat="1" ht="15" x14ac:dyDescent="0.2">
      <c r="B359" s="3" t="s">
        <v>123</v>
      </c>
      <c r="C359" s="29">
        <v>1</v>
      </c>
      <c r="D359" s="29">
        <v>21</v>
      </c>
      <c r="E359" s="34">
        <f t="shared" si="31"/>
        <v>2.0588840848260242E-4</v>
      </c>
      <c r="F359" s="34">
        <f t="shared" si="32"/>
        <v>3.3285782215882074E-3</v>
      </c>
      <c r="G359" s="31">
        <f t="shared" si="33"/>
        <v>20</v>
      </c>
      <c r="H359" s="26">
        <f t="shared" si="34"/>
        <v>4.1177681696520484E-3</v>
      </c>
    </row>
    <row r="360" spans="2:8" s="17" customFormat="1" ht="15" x14ac:dyDescent="0.2">
      <c r="B360" s="3" t="s">
        <v>373</v>
      </c>
      <c r="C360" s="29">
        <v>0</v>
      </c>
      <c r="D360" s="29">
        <v>1</v>
      </c>
      <c r="E360" s="34" t="str">
        <f t="shared" ref="E360:E423" si="35">+IF(C360=0,"",C360/C$294)</f>
        <v/>
      </c>
      <c r="F360" s="34">
        <f t="shared" ref="F360:F423" si="36">+IF(D360=0,"",D360/D$294)</f>
        <v>1.5850372483753369E-4</v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8</v>
      </c>
      <c r="D363" s="29">
        <v>14</v>
      </c>
      <c r="E363" s="34">
        <f t="shared" si="35"/>
        <v>1.6471072678608193E-3</v>
      </c>
      <c r="F363" s="34">
        <f t="shared" si="36"/>
        <v>2.2190521477254716E-3</v>
      </c>
      <c r="G363" s="31">
        <f t="shared" si="37"/>
        <v>0.75</v>
      </c>
      <c r="H363" s="26">
        <f t="shared" si="38"/>
        <v>1.2353304508956144E-3</v>
      </c>
    </row>
    <row r="364" spans="2:8" s="17" customFormat="1" ht="15" x14ac:dyDescent="0.2">
      <c r="B364" s="3" t="s">
        <v>377</v>
      </c>
      <c r="C364" s="29">
        <v>0</v>
      </c>
      <c r="D364" s="29">
        <v>2</v>
      </c>
      <c r="E364" s="34" t="str">
        <f t="shared" si="35"/>
        <v/>
      </c>
      <c r="F364" s="34">
        <f t="shared" si="36"/>
        <v>3.1700744967506737E-4</v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1</v>
      </c>
      <c r="D365" s="29">
        <v>2</v>
      </c>
      <c r="E365" s="34">
        <f t="shared" si="35"/>
        <v>2.0588840848260242E-4</v>
      </c>
      <c r="F365" s="34">
        <f t="shared" si="36"/>
        <v>3.1700744967506737E-4</v>
      </c>
      <c r="G365" s="31">
        <f t="shared" si="37"/>
        <v>1</v>
      </c>
      <c r="H365" s="26">
        <f t="shared" si="38"/>
        <v>2.0588840848260242E-4</v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1</v>
      </c>
      <c r="D368" s="29">
        <v>2</v>
      </c>
      <c r="E368" s="34">
        <f t="shared" si="35"/>
        <v>2.0588840848260242E-4</v>
      </c>
      <c r="F368" s="34">
        <f t="shared" si="36"/>
        <v>3.1700744967506737E-4</v>
      </c>
      <c r="G368" s="31">
        <f t="shared" si="37"/>
        <v>1</v>
      </c>
      <c r="H368" s="26">
        <f t="shared" si="38"/>
        <v>2.0588840848260242E-4</v>
      </c>
    </row>
    <row r="369" spans="2:8" s="17" customFormat="1" ht="15" x14ac:dyDescent="0.2">
      <c r="B369" s="3" t="s">
        <v>381</v>
      </c>
      <c r="C369" s="29">
        <v>30</v>
      </c>
      <c r="D369" s="29">
        <v>38</v>
      </c>
      <c r="E369" s="34">
        <f t="shared" si="35"/>
        <v>6.1766522544780727E-3</v>
      </c>
      <c r="F369" s="34">
        <f t="shared" si="36"/>
        <v>6.0231415438262801E-3</v>
      </c>
      <c r="G369" s="31">
        <f t="shared" si="37"/>
        <v>0.26666666666666666</v>
      </c>
      <c r="H369" s="26">
        <f t="shared" si="38"/>
        <v>1.6471072678608193E-3</v>
      </c>
    </row>
    <row r="370" spans="2:8" s="17" customFormat="1" ht="15" x14ac:dyDescent="0.2">
      <c r="B370" s="3" t="s">
        <v>135</v>
      </c>
      <c r="C370" s="29">
        <v>17</v>
      </c>
      <c r="D370" s="29">
        <v>143</v>
      </c>
      <c r="E370" s="34">
        <f t="shared" si="35"/>
        <v>3.5001029442042414E-3</v>
      </c>
      <c r="F370" s="34">
        <f t="shared" si="36"/>
        <v>2.2666032651767316E-2</v>
      </c>
      <c r="G370" s="31">
        <f t="shared" si="37"/>
        <v>7.4117647058823533</v>
      </c>
      <c r="H370" s="26">
        <f t="shared" si="38"/>
        <v>2.594193946880791E-2</v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129</v>
      </c>
      <c r="D372" s="29">
        <v>227</v>
      </c>
      <c r="E372" s="34">
        <f t="shared" si="35"/>
        <v>2.6559604694255712E-2</v>
      </c>
      <c r="F372" s="34">
        <f t="shared" si="36"/>
        <v>3.5980345538120143E-2</v>
      </c>
      <c r="G372" s="31">
        <f t="shared" si="37"/>
        <v>0.75968992248062017</v>
      </c>
      <c r="H372" s="26">
        <f t="shared" si="38"/>
        <v>2.0177064031295038E-2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1</v>
      </c>
      <c r="D375" s="29">
        <v>3</v>
      </c>
      <c r="E375" s="34">
        <f t="shared" si="35"/>
        <v>2.0588840848260242E-4</v>
      </c>
      <c r="F375" s="34">
        <f t="shared" si="36"/>
        <v>4.7551117451260106E-4</v>
      </c>
      <c r="G375" s="31">
        <f t="shared" si="37"/>
        <v>2</v>
      </c>
      <c r="H375" s="26">
        <f t="shared" si="38"/>
        <v>4.1177681696520483E-4</v>
      </c>
    </row>
    <row r="376" spans="2:8" s="17" customFormat="1" ht="15" x14ac:dyDescent="0.2">
      <c r="B376" s="3" t="s">
        <v>141</v>
      </c>
      <c r="C376" s="29">
        <v>0</v>
      </c>
      <c r="D376" s="29">
        <v>1</v>
      </c>
      <c r="E376" s="34" t="str">
        <f t="shared" si="35"/>
        <v/>
      </c>
      <c r="F376" s="34">
        <f t="shared" si="36"/>
        <v>1.5850372483753369E-4</v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2</v>
      </c>
      <c r="D377" s="29">
        <v>6</v>
      </c>
      <c r="E377" s="34">
        <f t="shared" si="35"/>
        <v>4.1177681696520483E-4</v>
      </c>
      <c r="F377" s="34">
        <f t="shared" si="36"/>
        <v>9.5102234902520212E-4</v>
      </c>
      <c r="G377" s="31">
        <f t="shared" si="37"/>
        <v>2</v>
      </c>
      <c r="H377" s="26">
        <f t="shared" si="38"/>
        <v>8.2355363393040967E-4</v>
      </c>
    </row>
    <row r="378" spans="2:8" s="17" customFormat="1" ht="15" x14ac:dyDescent="0.2">
      <c r="B378" s="3" t="s">
        <v>149</v>
      </c>
      <c r="C378" s="29">
        <v>20</v>
      </c>
      <c r="D378" s="29">
        <v>27</v>
      </c>
      <c r="E378" s="34">
        <f t="shared" si="35"/>
        <v>4.1177681696520484E-3</v>
      </c>
      <c r="F378" s="34">
        <f t="shared" si="36"/>
        <v>4.2796005706134095E-3</v>
      </c>
      <c r="G378" s="31">
        <f t="shared" si="37"/>
        <v>0.35</v>
      </c>
      <c r="H378" s="26">
        <f t="shared" si="38"/>
        <v>1.4412188593782168E-3</v>
      </c>
    </row>
    <row r="379" spans="2:8" s="17" customFormat="1" ht="15" x14ac:dyDescent="0.2">
      <c r="B379" s="3" t="s">
        <v>384</v>
      </c>
      <c r="C379" s="29">
        <v>7</v>
      </c>
      <c r="D379" s="29">
        <v>2</v>
      </c>
      <c r="E379" s="34">
        <f t="shared" si="35"/>
        <v>1.441218859378217E-3</v>
      </c>
      <c r="F379" s="34">
        <f t="shared" si="36"/>
        <v>3.1700744967506737E-4</v>
      </c>
      <c r="G379" s="31">
        <f t="shared" si="37"/>
        <v>-0.7142857142857143</v>
      </c>
      <c r="H379" s="26">
        <f t="shared" si="38"/>
        <v>-1.0294420424130121E-3</v>
      </c>
    </row>
    <row r="380" spans="2:8" s="17" customFormat="1" ht="30" x14ac:dyDescent="0.2">
      <c r="B380" s="3" t="s">
        <v>385</v>
      </c>
      <c r="C380" s="29">
        <v>2</v>
      </c>
      <c r="D380" s="29">
        <v>15</v>
      </c>
      <c r="E380" s="34">
        <f t="shared" si="35"/>
        <v>4.1177681696520483E-4</v>
      </c>
      <c r="F380" s="34">
        <f t="shared" si="36"/>
        <v>2.3775558725630053E-3</v>
      </c>
      <c r="G380" s="31">
        <f t="shared" si="37"/>
        <v>6.5</v>
      </c>
      <c r="H380" s="26">
        <f t="shared" si="38"/>
        <v>2.6765493102738312E-3</v>
      </c>
    </row>
    <row r="381" spans="2:8" s="17" customFormat="1" ht="30" x14ac:dyDescent="0.2">
      <c r="B381" s="3" t="s">
        <v>386</v>
      </c>
      <c r="C381" s="29">
        <v>0</v>
      </c>
      <c r="D381" s="29">
        <v>2</v>
      </c>
      <c r="E381" s="34" t="str">
        <f t="shared" si="35"/>
        <v/>
      </c>
      <c r="F381" s="34">
        <f t="shared" si="36"/>
        <v>3.1700744967506737E-4</v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1</v>
      </c>
      <c r="D382" s="29">
        <v>0</v>
      </c>
      <c r="E382" s="34">
        <f t="shared" si="35"/>
        <v>2.0588840848260242E-4</v>
      </c>
      <c r="F382" s="34" t="str">
        <f t="shared" si="36"/>
        <v/>
      </c>
      <c r="G382" s="31" t="str">
        <f t="shared" si="37"/>
        <v>0</v>
      </c>
      <c r="H382" s="26">
        <f t="shared" si="38"/>
        <v>0</v>
      </c>
    </row>
    <row r="383" spans="2:8" s="17" customFormat="1" ht="15" x14ac:dyDescent="0.2">
      <c r="B383" s="3" t="s">
        <v>145</v>
      </c>
      <c r="C383" s="29">
        <v>5</v>
      </c>
      <c r="D383" s="29">
        <v>1</v>
      </c>
      <c r="E383" s="34">
        <f t="shared" si="35"/>
        <v>1.0294420424130121E-3</v>
      </c>
      <c r="F383" s="34">
        <f t="shared" si="36"/>
        <v>1.5850372483753369E-4</v>
      </c>
      <c r="G383" s="31">
        <f t="shared" si="37"/>
        <v>-0.8</v>
      </c>
      <c r="H383" s="26">
        <f t="shared" si="38"/>
        <v>-8.2355363393040977E-4</v>
      </c>
    </row>
    <row r="384" spans="2:8" s="17" customFormat="1" ht="15" x14ac:dyDescent="0.2">
      <c r="B384" s="3" t="s">
        <v>388</v>
      </c>
      <c r="C384" s="29">
        <v>3</v>
      </c>
      <c r="D384" s="29">
        <v>1</v>
      </c>
      <c r="E384" s="34">
        <f t="shared" si="35"/>
        <v>6.1766522544780733E-4</v>
      </c>
      <c r="F384" s="34">
        <f t="shared" si="36"/>
        <v>1.5850372483753369E-4</v>
      </c>
      <c r="G384" s="31">
        <f t="shared" si="37"/>
        <v>-0.66666666666666663</v>
      </c>
      <c r="H384" s="26">
        <f t="shared" si="38"/>
        <v>-4.1177681696520489E-4</v>
      </c>
    </row>
    <row r="385" spans="2:8" s="17" customFormat="1" ht="15" x14ac:dyDescent="0.2">
      <c r="B385" s="3" t="s">
        <v>146</v>
      </c>
      <c r="C385" s="29">
        <v>1</v>
      </c>
      <c r="D385" s="29">
        <v>4</v>
      </c>
      <c r="E385" s="34">
        <f t="shared" si="35"/>
        <v>2.0588840848260242E-4</v>
      </c>
      <c r="F385" s="34">
        <f t="shared" si="36"/>
        <v>6.3401489935013475E-4</v>
      </c>
      <c r="G385" s="31">
        <f t="shared" si="37"/>
        <v>3</v>
      </c>
      <c r="H385" s="26">
        <f t="shared" si="38"/>
        <v>6.1766522544780722E-4</v>
      </c>
    </row>
    <row r="386" spans="2:8" s="17" customFormat="1" ht="15" x14ac:dyDescent="0.2">
      <c r="B386" s="3" t="s">
        <v>529</v>
      </c>
      <c r="C386" s="29">
        <v>1</v>
      </c>
      <c r="D386" s="29">
        <v>5</v>
      </c>
      <c r="E386" s="34">
        <f t="shared" si="35"/>
        <v>2.0588840848260242E-4</v>
      </c>
      <c r="F386" s="34">
        <f t="shared" si="36"/>
        <v>7.9251862418766843E-4</v>
      </c>
      <c r="G386" s="31">
        <f t="shared" si="37"/>
        <v>4</v>
      </c>
      <c r="H386" s="26">
        <f t="shared" si="38"/>
        <v>8.2355363393040967E-4</v>
      </c>
    </row>
    <row r="387" spans="2:8" s="17" customFormat="1" ht="15" x14ac:dyDescent="0.2">
      <c r="B387" s="3" t="s">
        <v>144</v>
      </c>
      <c r="C387" s="29">
        <v>17</v>
      </c>
      <c r="D387" s="29">
        <v>46</v>
      </c>
      <c r="E387" s="34">
        <f t="shared" si="35"/>
        <v>3.5001029442042414E-3</v>
      </c>
      <c r="F387" s="34">
        <f t="shared" si="36"/>
        <v>7.2911713425265496E-3</v>
      </c>
      <c r="G387" s="31">
        <f t="shared" si="37"/>
        <v>1.7058823529411764</v>
      </c>
      <c r="H387" s="26">
        <f t="shared" si="38"/>
        <v>5.9707638459954703E-3</v>
      </c>
    </row>
    <row r="388" spans="2:8" s="17" customFormat="1" ht="15" x14ac:dyDescent="0.2">
      <c r="B388" s="3" t="s">
        <v>389</v>
      </c>
      <c r="C388" s="29">
        <v>0</v>
      </c>
      <c r="D388" s="29">
        <v>0</v>
      </c>
      <c r="E388" s="34" t="str">
        <f t="shared" si="35"/>
        <v/>
      </c>
      <c r="F388" s="34" t="str">
        <f t="shared" si="36"/>
        <v/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4</v>
      </c>
      <c r="D389" s="29">
        <v>2</v>
      </c>
      <c r="E389" s="34">
        <f t="shared" si="35"/>
        <v>8.2355363393040967E-4</v>
      </c>
      <c r="F389" s="34">
        <f t="shared" si="36"/>
        <v>3.1700744967506737E-4</v>
      </c>
      <c r="G389" s="31">
        <f t="shared" si="37"/>
        <v>-0.5</v>
      </c>
      <c r="H389" s="26">
        <f t="shared" si="38"/>
        <v>-4.1177681696520483E-4</v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6</v>
      </c>
      <c r="D391" s="29">
        <v>10</v>
      </c>
      <c r="E391" s="34">
        <f t="shared" si="35"/>
        <v>1.2353304508956147E-3</v>
      </c>
      <c r="F391" s="34">
        <f t="shared" si="36"/>
        <v>1.5850372483753369E-3</v>
      </c>
      <c r="G391" s="31">
        <f t="shared" si="37"/>
        <v>0.66666666666666663</v>
      </c>
      <c r="H391" s="26">
        <f t="shared" si="38"/>
        <v>8.2355363393040977E-4</v>
      </c>
    </row>
    <row r="392" spans="2:8" s="17" customFormat="1" ht="15" x14ac:dyDescent="0.2">
      <c r="B392" s="3" t="s">
        <v>140</v>
      </c>
      <c r="C392" s="29">
        <v>2</v>
      </c>
      <c r="D392" s="29">
        <v>1</v>
      </c>
      <c r="E392" s="34">
        <f t="shared" si="35"/>
        <v>4.1177681696520483E-4</v>
      </c>
      <c r="F392" s="34">
        <f t="shared" si="36"/>
        <v>1.5850372483753369E-4</v>
      </c>
      <c r="G392" s="31">
        <f t="shared" si="37"/>
        <v>-0.5</v>
      </c>
      <c r="H392" s="26">
        <f t="shared" si="38"/>
        <v>-2.0588840848260242E-4</v>
      </c>
    </row>
    <row r="393" spans="2:8" s="17" customFormat="1" ht="15" x14ac:dyDescent="0.2">
      <c r="B393" s="3" t="s">
        <v>390</v>
      </c>
      <c r="C393" s="29">
        <v>28</v>
      </c>
      <c r="D393" s="29">
        <v>79</v>
      </c>
      <c r="E393" s="34">
        <f t="shared" si="35"/>
        <v>5.764875437512868E-3</v>
      </c>
      <c r="F393" s="34">
        <f t="shared" si="36"/>
        <v>1.252179426216516E-2</v>
      </c>
      <c r="G393" s="31">
        <f t="shared" si="37"/>
        <v>1.8214285714285714</v>
      </c>
      <c r="H393" s="26">
        <f t="shared" si="38"/>
        <v>1.0500308832612723E-2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3</v>
      </c>
      <c r="D398" s="29">
        <v>3</v>
      </c>
      <c r="E398" s="34">
        <f t="shared" si="35"/>
        <v>6.1766522544780733E-4</v>
      </c>
      <c r="F398" s="34">
        <f t="shared" si="36"/>
        <v>4.7551117451260106E-4</v>
      </c>
      <c r="G398" s="31">
        <f t="shared" si="37"/>
        <v>0</v>
      </c>
      <c r="H398" s="26">
        <f t="shared" si="38"/>
        <v>0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4</v>
      </c>
      <c r="D401" s="29">
        <v>29</v>
      </c>
      <c r="E401" s="34">
        <f t="shared" si="35"/>
        <v>8.2355363393040967E-4</v>
      </c>
      <c r="F401" s="34">
        <f t="shared" si="36"/>
        <v>4.5966080202884769E-3</v>
      </c>
      <c r="G401" s="31">
        <f t="shared" si="37"/>
        <v>6.25</v>
      </c>
      <c r="H401" s="26">
        <f t="shared" si="38"/>
        <v>5.1472102120650601E-3</v>
      </c>
    </row>
    <row r="402" spans="2:8" s="17" customFormat="1" ht="15" x14ac:dyDescent="0.2">
      <c r="B402" s="3" t="s">
        <v>393</v>
      </c>
      <c r="C402" s="29">
        <v>1</v>
      </c>
      <c r="D402" s="29">
        <v>1</v>
      </c>
      <c r="E402" s="34">
        <f t="shared" si="35"/>
        <v>2.0588840848260242E-4</v>
      </c>
      <c r="F402" s="34">
        <f t="shared" si="36"/>
        <v>1.5850372483753369E-4</v>
      </c>
      <c r="G402" s="31">
        <f t="shared" si="37"/>
        <v>0</v>
      </c>
      <c r="H402" s="26">
        <f t="shared" si="38"/>
        <v>0</v>
      </c>
    </row>
    <row r="403" spans="2:8" s="17" customFormat="1" ht="15" x14ac:dyDescent="0.2">
      <c r="B403" s="3" t="s">
        <v>394</v>
      </c>
      <c r="C403" s="29">
        <v>5</v>
      </c>
      <c r="D403" s="29">
        <v>4</v>
      </c>
      <c r="E403" s="34">
        <f t="shared" si="35"/>
        <v>1.0294420424130121E-3</v>
      </c>
      <c r="F403" s="34">
        <f t="shared" si="36"/>
        <v>6.3401489935013475E-4</v>
      </c>
      <c r="G403" s="31">
        <f t="shared" si="37"/>
        <v>-0.2</v>
      </c>
      <c r="H403" s="26">
        <f t="shared" si="38"/>
        <v>-2.0588840848260244E-4</v>
      </c>
    </row>
    <row r="404" spans="2:8" s="17" customFormat="1" ht="15" x14ac:dyDescent="0.2">
      <c r="B404" s="3" t="s">
        <v>395</v>
      </c>
      <c r="C404" s="29">
        <v>1</v>
      </c>
      <c r="D404" s="29">
        <v>2</v>
      </c>
      <c r="E404" s="34">
        <f t="shared" si="35"/>
        <v>2.0588840848260242E-4</v>
      </c>
      <c r="F404" s="34">
        <f t="shared" si="36"/>
        <v>3.1700744967506737E-4</v>
      </c>
      <c r="G404" s="31">
        <f t="shared" si="37"/>
        <v>1</v>
      </c>
      <c r="H404" s="26">
        <f t="shared" si="38"/>
        <v>2.0588840848260242E-4</v>
      </c>
    </row>
    <row r="405" spans="2:8" s="17" customFormat="1" ht="15" x14ac:dyDescent="0.2">
      <c r="B405" s="3" t="s">
        <v>396</v>
      </c>
      <c r="C405" s="29">
        <v>7</v>
      </c>
      <c r="D405" s="29">
        <v>4</v>
      </c>
      <c r="E405" s="34">
        <f t="shared" si="35"/>
        <v>1.441218859378217E-3</v>
      </c>
      <c r="F405" s="34">
        <f t="shared" si="36"/>
        <v>6.3401489935013475E-4</v>
      </c>
      <c r="G405" s="31">
        <f t="shared" si="37"/>
        <v>-0.42857142857142855</v>
      </c>
      <c r="H405" s="26">
        <f t="shared" si="38"/>
        <v>-6.1766522544780722E-4</v>
      </c>
    </row>
    <row r="406" spans="2:8" s="17" customFormat="1" ht="15" x14ac:dyDescent="0.2">
      <c r="B406" s="3" t="s">
        <v>397</v>
      </c>
      <c r="C406" s="29">
        <v>21</v>
      </c>
      <c r="D406" s="29">
        <v>42</v>
      </c>
      <c r="E406" s="34">
        <f t="shared" si="35"/>
        <v>4.3236565781346508E-3</v>
      </c>
      <c r="F406" s="34">
        <f t="shared" si="36"/>
        <v>6.6571564431764148E-3</v>
      </c>
      <c r="G406" s="31">
        <f t="shared" si="37"/>
        <v>1</v>
      </c>
      <c r="H406" s="26">
        <f t="shared" si="38"/>
        <v>4.3236565781346508E-3</v>
      </c>
    </row>
    <row r="407" spans="2:8" s="17" customFormat="1" ht="15" x14ac:dyDescent="0.2">
      <c r="B407" s="3" t="s">
        <v>398</v>
      </c>
      <c r="C407" s="29">
        <v>2</v>
      </c>
      <c r="D407" s="29">
        <v>2</v>
      </c>
      <c r="E407" s="34">
        <f t="shared" si="35"/>
        <v>4.1177681696520483E-4</v>
      </c>
      <c r="F407" s="34">
        <f t="shared" si="36"/>
        <v>3.1700744967506737E-4</v>
      </c>
      <c r="G407" s="31">
        <f t="shared" si="37"/>
        <v>0</v>
      </c>
      <c r="H407" s="26">
        <f t="shared" si="38"/>
        <v>0</v>
      </c>
    </row>
    <row r="408" spans="2:8" s="17" customFormat="1" ht="15" x14ac:dyDescent="0.2">
      <c r="B408" s="3" t="s">
        <v>399</v>
      </c>
      <c r="C408" s="29">
        <v>47</v>
      </c>
      <c r="D408" s="29">
        <v>9</v>
      </c>
      <c r="E408" s="34">
        <f t="shared" si="35"/>
        <v>9.6767551986823141E-3</v>
      </c>
      <c r="F408" s="34">
        <f t="shared" si="36"/>
        <v>1.4265335235378032E-3</v>
      </c>
      <c r="G408" s="31">
        <f t="shared" si="37"/>
        <v>-0.80851063829787229</v>
      </c>
      <c r="H408" s="26">
        <f t="shared" si="38"/>
        <v>-7.8237595223388922E-3</v>
      </c>
    </row>
    <row r="409" spans="2:8" s="17" customFormat="1" ht="15" x14ac:dyDescent="0.2">
      <c r="B409" s="3" t="s">
        <v>139</v>
      </c>
      <c r="C409" s="29">
        <v>0</v>
      </c>
      <c r="D409" s="29">
        <v>2</v>
      </c>
      <c r="E409" s="34" t="str">
        <f t="shared" si="35"/>
        <v/>
      </c>
      <c r="F409" s="34">
        <f t="shared" si="36"/>
        <v>3.1700744967506737E-4</v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2</v>
      </c>
      <c r="D410" s="29">
        <v>0</v>
      </c>
      <c r="E410" s="34">
        <f t="shared" si="35"/>
        <v>4.1177681696520483E-4</v>
      </c>
      <c r="F410" s="34" t="str">
        <f t="shared" si="36"/>
        <v/>
      </c>
      <c r="G410" s="31" t="str">
        <f t="shared" si="37"/>
        <v>0</v>
      </c>
      <c r="H410" s="26">
        <f t="shared" si="38"/>
        <v>0</v>
      </c>
    </row>
    <row r="411" spans="2:8" s="17" customFormat="1" ht="15" x14ac:dyDescent="0.2">
      <c r="B411" s="3" t="s">
        <v>401</v>
      </c>
      <c r="C411" s="29">
        <v>4</v>
      </c>
      <c r="D411" s="29">
        <v>12</v>
      </c>
      <c r="E411" s="34">
        <f t="shared" si="35"/>
        <v>8.2355363393040967E-4</v>
      </c>
      <c r="F411" s="34">
        <f t="shared" si="36"/>
        <v>1.9020446980504042E-3</v>
      </c>
      <c r="G411" s="31">
        <f t="shared" si="37"/>
        <v>2</v>
      </c>
      <c r="H411" s="26">
        <f t="shared" si="38"/>
        <v>1.6471072678608193E-3</v>
      </c>
    </row>
    <row r="412" spans="2:8" s="17" customFormat="1" ht="30" x14ac:dyDescent="0.2">
      <c r="B412" s="3" t="s">
        <v>402</v>
      </c>
      <c r="C412" s="29">
        <v>32</v>
      </c>
      <c r="D412" s="29">
        <v>60</v>
      </c>
      <c r="E412" s="34">
        <f t="shared" si="35"/>
        <v>6.5884290714432773E-3</v>
      </c>
      <c r="F412" s="34">
        <f t="shared" si="36"/>
        <v>9.5102234902520212E-3</v>
      </c>
      <c r="G412" s="31">
        <f t="shared" si="37"/>
        <v>0.875</v>
      </c>
      <c r="H412" s="26">
        <f t="shared" si="38"/>
        <v>5.764875437512868E-3</v>
      </c>
    </row>
    <row r="413" spans="2:8" s="17" customFormat="1" ht="30" x14ac:dyDescent="0.2">
      <c r="B413" s="3" t="s">
        <v>403</v>
      </c>
      <c r="C413" s="29">
        <v>1</v>
      </c>
      <c r="D413" s="29">
        <v>0</v>
      </c>
      <c r="E413" s="34">
        <f t="shared" si="35"/>
        <v>2.0588840848260242E-4</v>
      </c>
      <c r="F413" s="34" t="str">
        <f t="shared" si="36"/>
        <v/>
      </c>
      <c r="G413" s="31" t="str">
        <f t="shared" si="37"/>
        <v>0</v>
      </c>
      <c r="H413" s="26">
        <f t="shared" si="38"/>
        <v>0</v>
      </c>
    </row>
    <row r="414" spans="2:8" s="17" customFormat="1" ht="30" x14ac:dyDescent="0.2">
      <c r="B414" s="3" t="s">
        <v>404</v>
      </c>
      <c r="C414" s="29">
        <v>0</v>
      </c>
      <c r="D414" s="29">
        <v>1</v>
      </c>
      <c r="E414" s="34" t="str">
        <f t="shared" si="35"/>
        <v/>
      </c>
      <c r="F414" s="34">
        <f t="shared" si="36"/>
        <v>1.5850372483753369E-4</v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1</v>
      </c>
      <c r="D417" s="29">
        <v>1</v>
      </c>
      <c r="E417" s="34">
        <f t="shared" si="35"/>
        <v>2.0588840848260242E-4</v>
      </c>
      <c r="F417" s="34">
        <f t="shared" si="36"/>
        <v>1.5850372483753369E-4</v>
      </c>
      <c r="G417" s="31">
        <f t="shared" si="37"/>
        <v>0</v>
      </c>
      <c r="H417" s="26">
        <f t="shared" si="38"/>
        <v>0</v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2</v>
      </c>
      <c r="E419" s="34" t="str">
        <f t="shared" si="35"/>
        <v/>
      </c>
      <c r="F419" s="34">
        <f t="shared" si="36"/>
        <v>3.1700744967506737E-4</v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1</v>
      </c>
      <c r="D421" s="29">
        <v>0</v>
      </c>
      <c r="E421" s="34">
        <f t="shared" si="35"/>
        <v>2.0588840848260242E-4</v>
      </c>
      <c r="F421" s="34" t="str">
        <f t="shared" si="36"/>
        <v/>
      </c>
      <c r="G421" s="31" t="str">
        <f t="shared" si="37"/>
        <v>0</v>
      </c>
      <c r="H421" s="26">
        <f t="shared" si="38"/>
        <v>0</v>
      </c>
    </row>
    <row r="422" spans="2:8" s="17" customFormat="1" ht="30" x14ac:dyDescent="0.2">
      <c r="B422" s="3" t="s">
        <v>163</v>
      </c>
      <c r="C422" s="29">
        <v>1</v>
      </c>
      <c r="D422" s="29">
        <v>0</v>
      </c>
      <c r="E422" s="34">
        <f t="shared" si="35"/>
        <v>2.0588840848260242E-4</v>
      </c>
      <c r="F422" s="34" t="str">
        <f t="shared" si="36"/>
        <v/>
      </c>
      <c r="G422" s="31" t="str">
        <f t="shared" si="37"/>
        <v>0</v>
      </c>
      <c r="H422" s="26">
        <f t="shared" si="38"/>
        <v>0</v>
      </c>
    </row>
    <row r="423" spans="2:8" s="17" customFormat="1" ht="30" x14ac:dyDescent="0.2">
      <c r="B423" s="3" t="s">
        <v>410</v>
      </c>
      <c r="C423" s="29">
        <v>1</v>
      </c>
      <c r="D423" s="29">
        <v>0</v>
      </c>
      <c r="E423" s="34">
        <f t="shared" si="35"/>
        <v>2.0588840848260242E-4</v>
      </c>
      <c r="F423" s="34" t="str">
        <f t="shared" si="36"/>
        <v/>
      </c>
      <c r="G423" s="31" t="str">
        <f t="shared" si="37"/>
        <v>0</v>
      </c>
      <c r="H423" s="26">
        <f t="shared" si="38"/>
        <v>0</v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1</v>
      </c>
      <c r="D428" s="29">
        <v>0</v>
      </c>
      <c r="E428" s="34">
        <f t="shared" si="39"/>
        <v>2.0588840848260242E-4</v>
      </c>
      <c r="F428" s="34" t="str">
        <f t="shared" si="40"/>
        <v/>
      </c>
      <c r="G428" s="31" t="str">
        <f t="shared" si="41"/>
        <v>0</v>
      </c>
      <c r="H428" s="26">
        <f t="shared" si="42"/>
        <v>0</v>
      </c>
    </row>
    <row r="429" spans="2:8" s="17" customFormat="1" ht="30" x14ac:dyDescent="0.2">
      <c r="B429" s="3" t="s">
        <v>415</v>
      </c>
      <c r="C429" s="29">
        <v>0</v>
      </c>
      <c r="D429" s="29">
        <v>3</v>
      </c>
      <c r="E429" s="34" t="str">
        <f t="shared" si="39"/>
        <v/>
      </c>
      <c r="F429" s="34">
        <f t="shared" si="40"/>
        <v>4.7551117451260106E-4</v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1</v>
      </c>
      <c r="D430" s="29">
        <v>3</v>
      </c>
      <c r="E430" s="34">
        <f t="shared" si="39"/>
        <v>2.0588840848260242E-4</v>
      </c>
      <c r="F430" s="34">
        <f t="shared" si="40"/>
        <v>4.7551117451260106E-4</v>
      </c>
      <c r="G430" s="31">
        <f t="shared" si="41"/>
        <v>2</v>
      </c>
      <c r="H430" s="26">
        <f t="shared" si="42"/>
        <v>4.1177681696520483E-4</v>
      </c>
    </row>
    <row r="431" spans="2:8" s="17" customFormat="1" ht="15" x14ac:dyDescent="0.2">
      <c r="B431" s="3" t="s">
        <v>169</v>
      </c>
      <c r="C431" s="29">
        <v>0</v>
      </c>
      <c r="D431" s="29">
        <v>1</v>
      </c>
      <c r="E431" s="34" t="str">
        <f t="shared" si="39"/>
        <v/>
      </c>
      <c r="F431" s="34">
        <f t="shared" si="40"/>
        <v>1.5850372483753369E-4</v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14</v>
      </c>
      <c r="D432" s="29">
        <v>21</v>
      </c>
      <c r="E432" s="34">
        <f t="shared" si="39"/>
        <v>2.882437718756434E-3</v>
      </c>
      <c r="F432" s="34">
        <f t="shared" si="40"/>
        <v>3.3285782215882074E-3</v>
      </c>
      <c r="G432" s="31">
        <f t="shared" si="41"/>
        <v>0.5</v>
      </c>
      <c r="H432" s="26">
        <f t="shared" si="42"/>
        <v>1.441218859378217E-3</v>
      </c>
    </row>
    <row r="433" spans="2:8" s="17" customFormat="1" ht="15" x14ac:dyDescent="0.2">
      <c r="B433" s="3" t="s">
        <v>162</v>
      </c>
      <c r="C433" s="29">
        <v>10</v>
      </c>
      <c r="D433" s="29">
        <v>51</v>
      </c>
      <c r="E433" s="34">
        <f t="shared" si="39"/>
        <v>2.0588840848260242E-3</v>
      </c>
      <c r="F433" s="34">
        <f t="shared" si="40"/>
        <v>8.0836899667142172E-3</v>
      </c>
      <c r="G433" s="31">
        <f t="shared" si="41"/>
        <v>4.0999999999999996</v>
      </c>
      <c r="H433" s="26">
        <f t="shared" si="42"/>
        <v>8.4414247477866983E-3</v>
      </c>
    </row>
    <row r="434" spans="2:8" s="17" customFormat="1" ht="45" x14ac:dyDescent="0.2">
      <c r="B434" s="3" t="s">
        <v>418</v>
      </c>
      <c r="C434" s="29">
        <v>2</v>
      </c>
      <c r="D434" s="29">
        <v>0</v>
      </c>
      <c r="E434" s="34">
        <f t="shared" si="39"/>
        <v>4.1177681696520483E-4</v>
      </c>
      <c r="F434" s="34" t="str">
        <f t="shared" si="40"/>
        <v/>
      </c>
      <c r="G434" s="31" t="str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5</v>
      </c>
      <c r="E436" s="34" t="str">
        <f t="shared" si="39"/>
        <v/>
      </c>
      <c r="F436" s="34">
        <f t="shared" si="40"/>
        <v>7.9251862418766843E-4</v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18</v>
      </c>
      <c r="D437" s="29">
        <v>10</v>
      </c>
      <c r="E437" s="34">
        <f t="shared" si="39"/>
        <v>3.7059913526868438E-3</v>
      </c>
      <c r="F437" s="34">
        <f t="shared" si="40"/>
        <v>1.5850372483753369E-3</v>
      </c>
      <c r="G437" s="31">
        <f t="shared" si="41"/>
        <v>-0.44444444444444442</v>
      </c>
      <c r="H437" s="26">
        <f t="shared" si="42"/>
        <v>-1.6471072678608193E-3</v>
      </c>
    </row>
    <row r="438" spans="2:8" s="17" customFormat="1" ht="15" x14ac:dyDescent="0.2">
      <c r="B438" s="3" t="s">
        <v>155</v>
      </c>
      <c r="C438" s="29">
        <v>1</v>
      </c>
      <c r="D438" s="29">
        <v>1</v>
      </c>
      <c r="E438" s="34">
        <f t="shared" si="39"/>
        <v>2.0588840848260242E-4</v>
      </c>
      <c r="F438" s="34">
        <f t="shared" si="40"/>
        <v>1.5850372483753369E-4</v>
      </c>
      <c r="G438" s="31">
        <f t="shared" si="41"/>
        <v>0</v>
      </c>
      <c r="H438" s="26">
        <f t="shared" si="42"/>
        <v>0</v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2</v>
      </c>
      <c r="D441" s="29">
        <v>15</v>
      </c>
      <c r="E441" s="34">
        <f t="shared" si="39"/>
        <v>4.1177681696520483E-4</v>
      </c>
      <c r="F441" s="34">
        <f t="shared" si="40"/>
        <v>2.3775558725630053E-3</v>
      </c>
      <c r="G441" s="31">
        <f t="shared" si="41"/>
        <v>6.5</v>
      </c>
      <c r="H441" s="26">
        <f t="shared" si="42"/>
        <v>2.6765493102738312E-3</v>
      </c>
    </row>
    <row r="442" spans="2:8" s="17" customFormat="1" ht="15" x14ac:dyDescent="0.2">
      <c r="B442" s="3" t="s">
        <v>422</v>
      </c>
      <c r="C442" s="29">
        <v>0</v>
      </c>
      <c r="D442" s="29">
        <v>1</v>
      </c>
      <c r="E442" s="34" t="str">
        <f t="shared" si="39"/>
        <v/>
      </c>
      <c r="F442" s="34">
        <f t="shared" si="40"/>
        <v>1.5850372483753369E-4</v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1</v>
      </c>
      <c r="E443" s="34" t="str">
        <f t="shared" si="39"/>
        <v/>
      </c>
      <c r="F443" s="34">
        <f t="shared" si="40"/>
        <v>1.5850372483753369E-4</v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1</v>
      </c>
      <c r="E445" s="34" t="str">
        <f t="shared" si="39"/>
        <v/>
      </c>
      <c r="F445" s="34">
        <f t="shared" si="40"/>
        <v>1.5850372483753369E-4</v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2</v>
      </c>
      <c r="D446" s="29">
        <v>0</v>
      </c>
      <c r="E446" s="34">
        <f t="shared" si="39"/>
        <v>4.1177681696520483E-4</v>
      </c>
      <c r="F446" s="34" t="str">
        <f t="shared" si="40"/>
        <v/>
      </c>
      <c r="G446" s="31" t="str">
        <f t="shared" si="41"/>
        <v>0</v>
      </c>
      <c r="H446" s="26">
        <f t="shared" si="42"/>
        <v>0</v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2</v>
      </c>
      <c r="E448" s="34" t="str">
        <f t="shared" si="39"/>
        <v/>
      </c>
      <c r="F448" s="34">
        <f t="shared" si="40"/>
        <v>3.1700744967506737E-4</v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2</v>
      </c>
      <c r="D449" s="29">
        <v>1</v>
      </c>
      <c r="E449" s="34">
        <f t="shared" si="39"/>
        <v>4.1177681696520483E-4</v>
      </c>
      <c r="F449" s="34">
        <f t="shared" si="40"/>
        <v>1.5850372483753369E-4</v>
      </c>
      <c r="G449" s="31">
        <f t="shared" si="41"/>
        <v>-0.5</v>
      </c>
      <c r="H449" s="26">
        <f t="shared" si="42"/>
        <v>-2.0588840848260242E-4</v>
      </c>
    </row>
    <row r="450" spans="2:8" s="17" customFormat="1" ht="30" x14ac:dyDescent="0.2">
      <c r="B450" s="3" t="s">
        <v>430</v>
      </c>
      <c r="C450" s="29">
        <v>1</v>
      </c>
      <c r="D450" s="29">
        <v>2</v>
      </c>
      <c r="E450" s="34">
        <f t="shared" si="39"/>
        <v>2.0588840848260242E-4</v>
      </c>
      <c r="F450" s="34">
        <f t="shared" si="40"/>
        <v>3.1700744967506737E-4</v>
      </c>
      <c r="G450" s="31">
        <f t="shared" si="41"/>
        <v>1</v>
      </c>
      <c r="H450" s="26">
        <f t="shared" si="42"/>
        <v>2.0588840848260242E-4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2</v>
      </c>
      <c r="E452" s="34" t="str">
        <f t="shared" si="39"/>
        <v/>
      </c>
      <c r="F452" s="34">
        <f t="shared" si="40"/>
        <v>3.1700744967506737E-4</v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1</v>
      </c>
      <c r="E454" s="34" t="str">
        <f t="shared" si="39"/>
        <v/>
      </c>
      <c r="F454" s="34">
        <f t="shared" si="40"/>
        <v>1.5850372483753369E-4</v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1</v>
      </c>
      <c r="D455" s="29">
        <v>1</v>
      </c>
      <c r="E455" s="34">
        <f t="shared" si="39"/>
        <v>2.0588840848260242E-4</v>
      </c>
      <c r="F455" s="34">
        <f t="shared" si="40"/>
        <v>1.5850372483753369E-4</v>
      </c>
      <c r="G455" s="31">
        <f t="shared" si="41"/>
        <v>0</v>
      </c>
      <c r="H455" s="26">
        <f t="shared" si="42"/>
        <v>0</v>
      </c>
    </row>
    <row r="456" spans="2:8" s="17" customFormat="1" ht="30" x14ac:dyDescent="0.2">
      <c r="B456" s="3" t="s">
        <v>432</v>
      </c>
      <c r="C456" s="29">
        <v>1</v>
      </c>
      <c r="D456" s="29">
        <v>0</v>
      </c>
      <c r="E456" s="34">
        <f t="shared" si="39"/>
        <v>2.0588840848260242E-4</v>
      </c>
      <c r="F456" s="34" t="str">
        <f t="shared" si="40"/>
        <v/>
      </c>
      <c r="G456" s="31" t="str">
        <f t="shared" si="41"/>
        <v>0</v>
      </c>
      <c r="H456" s="26">
        <f t="shared" si="42"/>
        <v>0</v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8</v>
      </c>
      <c r="D460" s="29">
        <v>23</v>
      </c>
      <c r="E460" s="34">
        <f t="shared" si="39"/>
        <v>1.6471072678608193E-3</v>
      </c>
      <c r="F460" s="34">
        <f t="shared" si="40"/>
        <v>3.6455856712632748E-3</v>
      </c>
      <c r="G460" s="31">
        <f t="shared" si="41"/>
        <v>1.875</v>
      </c>
      <c r="H460" s="26">
        <f t="shared" si="42"/>
        <v>3.0883261272390363E-3</v>
      </c>
    </row>
    <row r="461" spans="2:8" s="17" customFormat="1" ht="30" x14ac:dyDescent="0.2">
      <c r="B461" s="3" t="s">
        <v>173</v>
      </c>
      <c r="C461" s="29">
        <v>0</v>
      </c>
      <c r="D461" s="29">
        <v>10</v>
      </c>
      <c r="E461" s="34" t="str">
        <f t="shared" si="39"/>
        <v/>
      </c>
      <c r="F461" s="34">
        <f t="shared" si="40"/>
        <v>1.5850372483753369E-3</v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1</v>
      </c>
      <c r="E462" s="34" t="str">
        <f t="shared" si="39"/>
        <v/>
      </c>
      <c r="F462" s="34">
        <f t="shared" si="40"/>
        <v>1.5850372483753369E-4</v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50</v>
      </c>
      <c r="D463" s="29">
        <v>44</v>
      </c>
      <c r="E463" s="34">
        <f t="shared" si="39"/>
        <v>1.0294420424130122E-2</v>
      </c>
      <c r="F463" s="34">
        <f t="shared" si="40"/>
        <v>6.9741638928514822E-3</v>
      </c>
      <c r="G463" s="31">
        <f t="shared" si="41"/>
        <v>-0.12</v>
      </c>
      <c r="H463" s="26">
        <f t="shared" si="42"/>
        <v>-1.2353304508956147E-3</v>
      </c>
    </row>
    <row r="464" spans="2:8" s="17" customFormat="1" ht="15" x14ac:dyDescent="0.2">
      <c r="B464" s="3" t="s">
        <v>478</v>
      </c>
      <c r="C464" s="29">
        <v>2</v>
      </c>
      <c r="D464" s="29">
        <v>10</v>
      </c>
      <c r="E464" s="34">
        <f t="shared" si="39"/>
        <v>4.1177681696520483E-4</v>
      </c>
      <c r="F464" s="34">
        <f t="shared" si="40"/>
        <v>1.5850372483753369E-3</v>
      </c>
      <c r="G464" s="31">
        <f t="shared" si="41"/>
        <v>4</v>
      </c>
      <c r="H464" s="26">
        <f t="shared" si="42"/>
        <v>1.6471072678608193E-3</v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5</v>
      </c>
      <c r="D467" s="29">
        <v>16</v>
      </c>
      <c r="E467" s="34">
        <f t="shared" si="39"/>
        <v>1.0294420424130121E-3</v>
      </c>
      <c r="F467" s="34">
        <f t="shared" si="40"/>
        <v>2.536059597400539E-3</v>
      </c>
      <c r="G467" s="31">
        <f t="shared" si="41"/>
        <v>2.2000000000000002</v>
      </c>
      <c r="H467" s="26">
        <f t="shared" si="42"/>
        <v>2.264772493308627E-3</v>
      </c>
    </row>
    <row r="468" spans="2:8" s="17" customFormat="1" ht="15" x14ac:dyDescent="0.2">
      <c r="B468" s="3" t="s">
        <v>182</v>
      </c>
      <c r="C468" s="29">
        <v>2</v>
      </c>
      <c r="D468" s="29">
        <v>0</v>
      </c>
      <c r="E468" s="34">
        <f t="shared" si="39"/>
        <v>4.1177681696520483E-4</v>
      </c>
      <c r="F468" s="34" t="str">
        <f t="shared" si="40"/>
        <v/>
      </c>
      <c r="G468" s="31" t="str">
        <f t="shared" si="41"/>
        <v>0</v>
      </c>
      <c r="H468" s="26">
        <f t="shared" si="42"/>
        <v>0</v>
      </c>
    </row>
    <row r="469" spans="2:8" s="17" customFormat="1" ht="15" x14ac:dyDescent="0.2">
      <c r="B469" s="3" t="s">
        <v>175</v>
      </c>
      <c r="C469" s="29">
        <v>0</v>
      </c>
      <c r="D469" s="29">
        <v>1</v>
      </c>
      <c r="E469" s="34" t="str">
        <f t="shared" si="39"/>
        <v/>
      </c>
      <c r="F469" s="34">
        <f t="shared" si="40"/>
        <v>1.5850372483753369E-4</v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2</v>
      </c>
      <c r="D472" s="29">
        <v>0</v>
      </c>
      <c r="E472" s="34">
        <f t="shared" si="39"/>
        <v>4.1177681696520483E-4</v>
      </c>
      <c r="F472" s="34" t="str">
        <f t="shared" si="40"/>
        <v/>
      </c>
      <c r="G472" s="31" t="str">
        <f t="shared" si="41"/>
        <v>0</v>
      </c>
      <c r="H472" s="26">
        <f t="shared" si="42"/>
        <v>0</v>
      </c>
    </row>
    <row r="473" spans="2:8" s="17" customFormat="1" ht="30" x14ac:dyDescent="0.2">
      <c r="B473" s="3" t="s">
        <v>435</v>
      </c>
      <c r="C473" s="29">
        <v>0</v>
      </c>
      <c r="D473" s="29">
        <v>5</v>
      </c>
      <c r="E473" s="34" t="str">
        <f t="shared" si="39"/>
        <v/>
      </c>
      <c r="F473" s="34">
        <f t="shared" si="40"/>
        <v>7.9251862418766843E-4</v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1</v>
      </c>
      <c r="D474" s="29">
        <v>0</v>
      </c>
      <c r="E474" s="34">
        <f t="shared" si="39"/>
        <v>2.0588840848260242E-4</v>
      </c>
      <c r="F474" s="34" t="str">
        <f t="shared" si="40"/>
        <v/>
      </c>
      <c r="G474" s="31" t="str">
        <f t="shared" si="41"/>
        <v>0</v>
      </c>
      <c r="H474" s="26">
        <f t="shared" si="42"/>
        <v>0</v>
      </c>
    </row>
    <row r="475" spans="2:8" s="17" customFormat="1" ht="15" x14ac:dyDescent="0.2">
      <c r="B475" s="3" t="s">
        <v>437</v>
      </c>
      <c r="C475" s="29">
        <v>1</v>
      </c>
      <c r="D475" s="29">
        <v>4</v>
      </c>
      <c r="E475" s="34">
        <f t="shared" si="39"/>
        <v>2.0588840848260242E-4</v>
      </c>
      <c r="F475" s="34">
        <f t="shared" si="40"/>
        <v>6.3401489935013475E-4</v>
      </c>
      <c r="G475" s="31">
        <f t="shared" si="41"/>
        <v>3</v>
      </c>
      <c r="H475" s="26">
        <f t="shared" si="42"/>
        <v>6.1766522544780722E-4</v>
      </c>
    </row>
    <row r="476" spans="2:8" s="17" customFormat="1" ht="30" x14ac:dyDescent="0.2">
      <c r="B476" s="3" t="s">
        <v>438</v>
      </c>
      <c r="C476" s="29">
        <v>0</v>
      </c>
      <c r="D476" s="29">
        <v>2</v>
      </c>
      <c r="E476" s="34" t="str">
        <f t="shared" si="39"/>
        <v/>
      </c>
      <c r="F476" s="34">
        <f t="shared" si="40"/>
        <v>3.1700744967506737E-4</v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1</v>
      </c>
      <c r="D477" s="29">
        <v>0</v>
      </c>
      <c r="E477" s="34">
        <f t="shared" si="39"/>
        <v>2.0588840848260242E-4</v>
      </c>
      <c r="F477" s="34" t="str">
        <f t="shared" si="40"/>
        <v/>
      </c>
      <c r="G477" s="31" t="str">
        <f t="shared" si="41"/>
        <v>0</v>
      </c>
      <c r="H477" s="26">
        <f t="shared" si="42"/>
        <v>0</v>
      </c>
    </row>
    <row r="478" spans="2:8" s="17" customFormat="1" ht="15" x14ac:dyDescent="0.2">
      <c r="B478" s="3" t="s">
        <v>439</v>
      </c>
      <c r="C478" s="29">
        <v>10</v>
      </c>
      <c r="D478" s="29">
        <v>27</v>
      </c>
      <c r="E478" s="34">
        <f t="shared" si="39"/>
        <v>2.0588840848260242E-3</v>
      </c>
      <c r="F478" s="34">
        <f t="shared" si="40"/>
        <v>4.2796005706134095E-3</v>
      </c>
      <c r="G478" s="31">
        <f t="shared" si="41"/>
        <v>1.7</v>
      </c>
      <c r="H478" s="26">
        <f t="shared" si="42"/>
        <v>3.500102944204241E-3</v>
      </c>
    </row>
    <row r="479" spans="2:8" s="17" customFormat="1" ht="30" x14ac:dyDescent="0.2">
      <c r="B479" s="3" t="s">
        <v>440</v>
      </c>
      <c r="C479" s="29">
        <v>1</v>
      </c>
      <c r="D479" s="29">
        <v>1</v>
      </c>
      <c r="E479" s="34">
        <f t="shared" si="39"/>
        <v>2.0588840848260242E-4</v>
      </c>
      <c r="F479" s="34">
        <f t="shared" si="40"/>
        <v>1.5850372483753369E-4</v>
      </c>
      <c r="G479" s="31">
        <f t="shared" si="41"/>
        <v>0</v>
      </c>
      <c r="H479" s="26">
        <f t="shared" si="42"/>
        <v>0</v>
      </c>
    </row>
    <row r="480" spans="2:8" s="17" customFormat="1" ht="15" x14ac:dyDescent="0.2">
      <c r="B480" s="3" t="s">
        <v>441</v>
      </c>
      <c r="C480" s="29">
        <v>2</v>
      </c>
      <c r="D480" s="29">
        <v>3</v>
      </c>
      <c r="E480" s="34">
        <f t="shared" si="39"/>
        <v>4.1177681696520483E-4</v>
      </c>
      <c r="F480" s="34">
        <f t="shared" si="40"/>
        <v>4.7551117451260106E-4</v>
      </c>
      <c r="G480" s="31">
        <f t="shared" si="41"/>
        <v>0.5</v>
      </c>
      <c r="H480" s="26">
        <f t="shared" si="42"/>
        <v>2.0588840848260242E-4</v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34</v>
      </c>
      <c r="D483" s="29">
        <v>148</v>
      </c>
      <c r="E483" s="34">
        <f t="shared" si="39"/>
        <v>7.0002058884084829E-3</v>
      </c>
      <c r="F483" s="34">
        <f t="shared" si="40"/>
        <v>2.3458551275954986E-2</v>
      </c>
      <c r="G483" s="31">
        <f t="shared" si="41"/>
        <v>3.3529411764705883</v>
      </c>
      <c r="H483" s="26">
        <f t="shared" si="42"/>
        <v>2.3471278567016678E-2</v>
      </c>
    </row>
    <row r="484" spans="2:8" s="17" customFormat="1" ht="30" x14ac:dyDescent="0.2">
      <c r="B484" s="3" t="s">
        <v>184</v>
      </c>
      <c r="C484" s="29">
        <v>20</v>
      </c>
      <c r="D484" s="29">
        <v>76</v>
      </c>
      <c r="E484" s="34">
        <f t="shared" si="39"/>
        <v>4.1177681696520484E-3</v>
      </c>
      <c r="F484" s="34">
        <f t="shared" si="40"/>
        <v>1.204628308765256E-2</v>
      </c>
      <c r="G484" s="31">
        <f t="shared" si="41"/>
        <v>2.8</v>
      </c>
      <c r="H484" s="26">
        <f t="shared" si="42"/>
        <v>1.1529750875025734E-2</v>
      </c>
    </row>
    <row r="485" spans="2:8" s="17" customFormat="1" ht="15" x14ac:dyDescent="0.2">
      <c r="B485" s="3" t="s">
        <v>443</v>
      </c>
      <c r="C485" s="29">
        <v>77</v>
      </c>
      <c r="D485" s="29">
        <v>172</v>
      </c>
      <c r="E485" s="34">
        <f t="shared" si="39"/>
        <v>1.5853407453160388E-2</v>
      </c>
      <c r="F485" s="34">
        <f t="shared" si="40"/>
        <v>2.7262640672055794E-2</v>
      </c>
      <c r="G485" s="31">
        <f t="shared" si="41"/>
        <v>1.2337662337662338</v>
      </c>
      <c r="H485" s="26">
        <f t="shared" si="42"/>
        <v>1.9559398805847231E-2</v>
      </c>
    </row>
    <row r="486" spans="2:8" s="17" customFormat="1" ht="15" x14ac:dyDescent="0.2">
      <c r="B486" s="3" t="s">
        <v>171</v>
      </c>
      <c r="C486" s="29">
        <v>1</v>
      </c>
      <c r="D486" s="29">
        <v>0</v>
      </c>
      <c r="E486" s="34">
        <f t="shared" si="39"/>
        <v>2.0588840848260242E-4</v>
      </c>
      <c r="F486" s="34" t="str">
        <f t="shared" si="40"/>
        <v/>
      </c>
      <c r="G486" s="31" t="str">
        <f t="shared" si="41"/>
        <v>0</v>
      </c>
      <c r="H486" s="26">
        <f t="shared" si="42"/>
        <v>0</v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2</v>
      </c>
      <c r="D488" s="29">
        <v>0</v>
      </c>
      <c r="E488" s="34">
        <f t="shared" ref="E488:E499" si="43">+IF(C488=0,"",C488/C$294)</f>
        <v>4.1177681696520483E-4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29">
        <v>0</v>
      </c>
      <c r="D489" s="29">
        <v>1</v>
      </c>
      <c r="E489" s="34" t="str">
        <f t="shared" si="43"/>
        <v/>
      </c>
      <c r="F489" s="34">
        <f t="shared" si="44"/>
        <v>1.5850372483753369E-4</v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4</v>
      </c>
      <c r="D491" s="29">
        <v>46</v>
      </c>
      <c r="E491" s="34">
        <f t="shared" si="43"/>
        <v>8.2355363393040967E-4</v>
      </c>
      <c r="F491" s="34">
        <f t="shared" si="44"/>
        <v>7.2911713425265496E-3</v>
      </c>
      <c r="G491" s="31">
        <f t="shared" si="45"/>
        <v>10.5</v>
      </c>
      <c r="H491" s="26">
        <f t="shared" si="46"/>
        <v>8.6473131562693015E-3</v>
      </c>
    </row>
    <row r="492" spans="2:8" s="17" customFormat="1" ht="15" x14ac:dyDescent="0.2">
      <c r="B492" s="3" t="s">
        <v>480</v>
      </c>
      <c r="C492" s="29">
        <v>1</v>
      </c>
      <c r="D492" s="29">
        <v>4</v>
      </c>
      <c r="E492" s="34">
        <f t="shared" si="43"/>
        <v>2.0588840848260242E-4</v>
      </c>
      <c r="F492" s="34">
        <f t="shared" si="44"/>
        <v>6.3401489935013475E-4</v>
      </c>
      <c r="G492" s="31">
        <f t="shared" si="45"/>
        <v>3</v>
      </c>
      <c r="H492" s="26">
        <f t="shared" si="46"/>
        <v>6.1766522544780722E-4</v>
      </c>
    </row>
    <row r="493" spans="2:8" s="17" customFormat="1" ht="15" x14ac:dyDescent="0.2">
      <c r="B493" s="3" t="s">
        <v>447</v>
      </c>
      <c r="C493" s="29">
        <v>1</v>
      </c>
      <c r="D493" s="29">
        <v>3</v>
      </c>
      <c r="E493" s="34">
        <f t="shared" si="43"/>
        <v>2.0588840848260242E-4</v>
      </c>
      <c r="F493" s="34">
        <f t="shared" si="44"/>
        <v>4.7551117451260106E-4</v>
      </c>
      <c r="G493" s="31">
        <f t="shared" si="45"/>
        <v>2</v>
      </c>
      <c r="H493" s="26">
        <f t="shared" si="46"/>
        <v>4.1177681696520483E-4</v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1</v>
      </c>
      <c r="D495" s="29">
        <v>1</v>
      </c>
      <c r="E495" s="34">
        <f t="shared" si="43"/>
        <v>2.0588840848260242E-4</v>
      </c>
      <c r="F495" s="34">
        <f t="shared" si="44"/>
        <v>1.5850372483753369E-4</v>
      </c>
      <c r="G495" s="31">
        <f t="shared" si="45"/>
        <v>0</v>
      </c>
      <c r="H495" s="26">
        <f t="shared" si="46"/>
        <v>0</v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2</v>
      </c>
      <c r="D497" s="29">
        <v>3</v>
      </c>
      <c r="E497" s="34">
        <f t="shared" si="43"/>
        <v>4.1177681696520483E-4</v>
      </c>
      <c r="F497" s="34">
        <f t="shared" si="44"/>
        <v>4.7551117451260106E-4</v>
      </c>
      <c r="G497" s="31">
        <f t="shared" si="45"/>
        <v>0.5</v>
      </c>
      <c r="H497" s="26">
        <f t="shared" si="46"/>
        <v>2.0588840848260242E-4</v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664</v>
      </c>
      <c r="D505" s="21">
        <f>SUM(D506:D530)</f>
        <v>1248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0.87951807228915657</v>
      </c>
      <c r="H505" s="22">
        <f>+IF(OR(AND(E505=""),(G505="")),"",E505*G505)</f>
        <v>0.87951807228915657</v>
      </c>
    </row>
    <row r="506" spans="2:8" s="17" customFormat="1" ht="15" x14ac:dyDescent="0.2">
      <c r="B506" s="3" t="s">
        <v>454</v>
      </c>
      <c r="C506" s="29">
        <v>5</v>
      </c>
      <c r="D506" s="29">
        <v>4</v>
      </c>
      <c r="E506" s="34">
        <f>+IF(C506=0,"",C506/C$505)</f>
        <v>7.5301204819277108E-3</v>
      </c>
      <c r="F506" s="34">
        <f>+IF(D506=0,"",D506/D$505)</f>
        <v>3.205128205128205E-3</v>
      </c>
      <c r="G506" s="31">
        <f>+IF(OR(AND(D506=0),(C506=0)),"0",((D506-C506)/C506))</f>
        <v>-0.2</v>
      </c>
      <c r="H506" s="26">
        <f>+IF(OR(AND(E506=""),(G506="")),"",E506*G506)</f>
        <v>-1.5060240963855422E-3</v>
      </c>
    </row>
    <row r="507" spans="2:8" s="17" customFormat="1" ht="15" x14ac:dyDescent="0.2">
      <c r="B507" s="3" t="s">
        <v>187</v>
      </c>
      <c r="C507" s="29">
        <v>10</v>
      </c>
      <c r="D507" s="29">
        <v>30</v>
      </c>
      <c r="E507" s="34">
        <f t="shared" ref="E507:E529" si="47">+IF(C507=0,"",C507/C$505)</f>
        <v>1.5060240963855422E-2</v>
      </c>
      <c r="F507" s="34">
        <f t="shared" ref="F507:F529" si="48">+IF(D507=0,"",D507/D$505)</f>
        <v>2.403846153846154E-2</v>
      </c>
      <c r="G507" s="31">
        <f t="shared" ref="G507:G529" si="49">+IF(OR(AND(D507=0),(C507=0)),"0",((D507-C507)/C507))</f>
        <v>2</v>
      </c>
      <c r="H507" s="26">
        <f t="shared" ref="H507:H530" si="50">+IF(OR(AND(E507=""),(G507="")),"",E507*G507)</f>
        <v>3.0120481927710843E-2</v>
      </c>
    </row>
    <row r="508" spans="2:8" s="17" customFormat="1" ht="15" x14ac:dyDescent="0.2">
      <c r="B508" s="3" t="s">
        <v>455</v>
      </c>
      <c r="C508" s="29">
        <v>179</v>
      </c>
      <c r="D508" s="29">
        <v>304</v>
      </c>
      <c r="E508" s="34">
        <f t="shared" si="47"/>
        <v>0.26957831325301207</v>
      </c>
      <c r="F508" s="34">
        <f t="shared" si="48"/>
        <v>0.24358974358974358</v>
      </c>
      <c r="G508" s="31">
        <f t="shared" si="49"/>
        <v>0.6983240223463687</v>
      </c>
      <c r="H508" s="26">
        <f t="shared" si="50"/>
        <v>0.18825301204819278</v>
      </c>
    </row>
    <row r="509" spans="2:8" s="17" customFormat="1" ht="15" x14ac:dyDescent="0.2">
      <c r="B509" s="3" t="s">
        <v>456</v>
      </c>
      <c r="C509" s="29">
        <v>82</v>
      </c>
      <c r="D509" s="29">
        <v>111</v>
      </c>
      <c r="E509" s="34">
        <f t="shared" si="47"/>
        <v>0.12349397590361445</v>
      </c>
      <c r="F509" s="34">
        <f t="shared" si="48"/>
        <v>8.8942307692307696E-2</v>
      </c>
      <c r="G509" s="31">
        <f t="shared" si="49"/>
        <v>0.35365853658536583</v>
      </c>
      <c r="H509" s="26">
        <f t="shared" si="50"/>
        <v>4.3674698795180718E-2</v>
      </c>
    </row>
    <row r="510" spans="2:8" s="17" customFormat="1" ht="15" x14ac:dyDescent="0.2">
      <c r="B510" s="3" t="s">
        <v>188</v>
      </c>
      <c r="C510" s="29">
        <v>4</v>
      </c>
      <c r="D510" s="29">
        <v>9</v>
      </c>
      <c r="E510" s="34">
        <f t="shared" si="47"/>
        <v>6.024096385542169E-3</v>
      </c>
      <c r="F510" s="34">
        <f t="shared" si="48"/>
        <v>7.2115384615384619E-3</v>
      </c>
      <c r="G510" s="31">
        <f t="shared" si="49"/>
        <v>1.25</v>
      </c>
      <c r="H510" s="26">
        <f t="shared" si="50"/>
        <v>7.5301204819277108E-3</v>
      </c>
    </row>
    <row r="511" spans="2:8" s="17" customFormat="1" ht="15" x14ac:dyDescent="0.2">
      <c r="B511" s="3" t="s">
        <v>186</v>
      </c>
      <c r="C511" s="29">
        <v>0</v>
      </c>
      <c r="D511" s="29">
        <v>2</v>
      </c>
      <c r="E511" s="34" t="str">
        <f t="shared" si="47"/>
        <v/>
      </c>
      <c r="F511" s="34">
        <f t="shared" si="48"/>
        <v>1.6025641025641025E-3</v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1</v>
      </c>
      <c r="E512" s="34" t="str">
        <f t="shared" si="47"/>
        <v/>
      </c>
      <c r="F512" s="34">
        <f t="shared" si="48"/>
        <v>8.0128205128205125E-4</v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1</v>
      </c>
      <c r="D513" s="29">
        <v>3</v>
      </c>
      <c r="E513" s="34">
        <f t="shared" si="47"/>
        <v>1.5060240963855422E-3</v>
      </c>
      <c r="F513" s="34">
        <f t="shared" si="48"/>
        <v>2.403846153846154E-3</v>
      </c>
      <c r="G513" s="31">
        <f t="shared" si="49"/>
        <v>2</v>
      </c>
      <c r="H513" s="26">
        <f t="shared" si="50"/>
        <v>3.0120481927710845E-3</v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0</v>
      </c>
      <c r="D515" s="29">
        <v>5</v>
      </c>
      <c r="E515" s="34" t="str">
        <f t="shared" si="47"/>
        <v/>
      </c>
      <c r="F515" s="34">
        <f t="shared" si="48"/>
        <v>4.0064102564102561E-3</v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0</v>
      </c>
      <c r="D516" s="29">
        <v>1</v>
      </c>
      <c r="E516" s="34" t="str">
        <f t="shared" si="47"/>
        <v/>
      </c>
      <c r="F516" s="34">
        <f t="shared" si="48"/>
        <v>8.0128205128205125E-4</v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2</v>
      </c>
      <c r="D517" s="29">
        <v>9</v>
      </c>
      <c r="E517" s="34">
        <f t="shared" si="47"/>
        <v>3.0120481927710845E-3</v>
      </c>
      <c r="F517" s="34">
        <f t="shared" si="48"/>
        <v>7.2115384615384619E-3</v>
      </c>
      <c r="G517" s="31">
        <f t="shared" si="49"/>
        <v>3.5</v>
      </c>
      <c r="H517" s="26">
        <f t="shared" si="50"/>
        <v>1.0542168674698796E-2</v>
      </c>
    </row>
    <row r="518" spans="2:8" s="17" customFormat="1" ht="15" x14ac:dyDescent="0.2">
      <c r="B518" s="3" t="s">
        <v>190</v>
      </c>
      <c r="C518" s="29">
        <v>23</v>
      </c>
      <c r="D518" s="29">
        <v>36</v>
      </c>
      <c r="E518" s="34">
        <f t="shared" si="47"/>
        <v>3.463855421686747E-2</v>
      </c>
      <c r="F518" s="34">
        <f t="shared" si="48"/>
        <v>2.8846153846153848E-2</v>
      </c>
      <c r="G518" s="31">
        <f t="shared" si="49"/>
        <v>0.56521739130434778</v>
      </c>
      <c r="H518" s="26">
        <f t="shared" si="50"/>
        <v>1.9578313253012045E-2</v>
      </c>
    </row>
    <row r="519" spans="2:8" s="17" customFormat="1" ht="15" x14ac:dyDescent="0.2">
      <c r="B519" s="3" t="s">
        <v>192</v>
      </c>
      <c r="C519" s="29">
        <v>6</v>
      </c>
      <c r="D519" s="29">
        <v>16</v>
      </c>
      <c r="E519" s="34">
        <f t="shared" si="47"/>
        <v>9.0361445783132526E-3</v>
      </c>
      <c r="F519" s="34">
        <f t="shared" si="48"/>
        <v>1.282051282051282E-2</v>
      </c>
      <c r="G519" s="31">
        <f t="shared" si="49"/>
        <v>1.6666666666666667</v>
      </c>
      <c r="H519" s="26">
        <f t="shared" si="50"/>
        <v>1.5060240963855422E-2</v>
      </c>
    </row>
    <row r="520" spans="2:8" s="17" customFormat="1" ht="15" x14ac:dyDescent="0.2">
      <c r="B520" s="3" t="s">
        <v>191</v>
      </c>
      <c r="C520" s="29">
        <v>0</v>
      </c>
      <c r="D520" s="29">
        <v>6</v>
      </c>
      <c r="E520" s="34" t="str">
        <f t="shared" si="47"/>
        <v/>
      </c>
      <c r="F520" s="34">
        <f t="shared" si="48"/>
        <v>4.807692307692308E-3</v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119</v>
      </c>
      <c r="D521" s="29">
        <v>284</v>
      </c>
      <c r="E521" s="34">
        <f t="shared" si="47"/>
        <v>0.17921686746987953</v>
      </c>
      <c r="F521" s="34">
        <f t="shared" si="48"/>
        <v>0.22756410256410256</v>
      </c>
      <c r="G521" s="31">
        <f t="shared" si="49"/>
        <v>1.3865546218487395</v>
      </c>
      <c r="H521" s="26">
        <f t="shared" si="50"/>
        <v>0.24849397590361447</v>
      </c>
    </row>
    <row r="522" spans="2:8" s="17" customFormat="1" ht="15" x14ac:dyDescent="0.2">
      <c r="B522" s="3" t="s">
        <v>193</v>
      </c>
      <c r="C522" s="29">
        <v>80</v>
      </c>
      <c r="D522" s="29">
        <v>279</v>
      </c>
      <c r="E522" s="34">
        <f t="shared" si="47"/>
        <v>0.12048192771084337</v>
      </c>
      <c r="F522" s="34">
        <f t="shared" si="48"/>
        <v>0.22355769230769232</v>
      </c>
      <c r="G522" s="31">
        <f t="shared" si="49"/>
        <v>2.4874999999999998</v>
      </c>
      <c r="H522" s="26">
        <f t="shared" si="50"/>
        <v>0.29969879518072284</v>
      </c>
    </row>
    <row r="523" spans="2:8" s="17" customFormat="1" ht="15" x14ac:dyDescent="0.2">
      <c r="B523" s="3" t="s">
        <v>462</v>
      </c>
      <c r="C523" s="29">
        <v>30</v>
      </c>
      <c r="D523" s="29">
        <v>8</v>
      </c>
      <c r="E523" s="34">
        <f t="shared" si="47"/>
        <v>4.5180722891566265E-2</v>
      </c>
      <c r="F523" s="34">
        <f t="shared" si="48"/>
        <v>6.41025641025641E-3</v>
      </c>
      <c r="G523" s="31">
        <f t="shared" si="49"/>
        <v>-0.73333333333333328</v>
      </c>
      <c r="H523" s="26">
        <f t="shared" si="50"/>
        <v>-3.3132530120481923E-2</v>
      </c>
    </row>
    <row r="524" spans="2:8" s="17" customFormat="1" ht="15" x14ac:dyDescent="0.2">
      <c r="B524" s="3" t="s">
        <v>194</v>
      </c>
      <c r="C524" s="29">
        <v>8</v>
      </c>
      <c r="D524" s="29">
        <v>6</v>
      </c>
      <c r="E524" s="34">
        <f t="shared" si="47"/>
        <v>1.2048192771084338E-2</v>
      </c>
      <c r="F524" s="34">
        <f t="shared" si="48"/>
        <v>4.807692307692308E-3</v>
      </c>
      <c r="G524" s="31">
        <f t="shared" si="49"/>
        <v>-0.25</v>
      </c>
      <c r="H524" s="26">
        <f t="shared" si="50"/>
        <v>-3.0120481927710845E-3</v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6</v>
      </c>
      <c r="D526" s="29">
        <v>15</v>
      </c>
      <c r="E526" s="34">
        <f t="shared" si="47"/>
        <v>9.0361445783132526E-3</v>
      </c>
      <c r="F526" s="34">
        <f t="shared" si="48"/>
        <v>1.201923076923077E-2</v>
      </c>
      <c r="G526" s="31">
        <f t="shared" si="49"/>
        <v>1.5</v>
      </c>
      <c r="H526" s="26">
        <f t="shared" si="50"/>
        <v>1.3554216867469878E-2</v>
      </c>
    </row>
    <row r="527" spans="2:8" s="17" customFormat="1" ht="15" x14ac:dyDescent="0.2">
      <c r="B527" s="3" t="s">
        <v>464</v>
      </c>
      <c r="C527" s="29">
        <v>1</v>
      </c>
      <c r="D527" s="29">
        <v>0</v>
      </c>
      <c r="E527" s="34">
        <f t="shared" si="47"/>
        <v>1.5060240963855422E-3</v>
      </c>
      <c r="F527" s="34" t="str">
        <f t="shared" si="48"/>
        <v/>
      </c>
      <c r="G527" s="31" t="str">
        <f t="shared" si="49"/>
        <v>0</v>
      </c>
      <c r="H527" s="26">
        <f t="shared" si="50"/>
        <v>0</v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103</v>
      </c>
      <c r="D529" s="29">
        <v>98</v>
      </c>
      <c r="E529" s="34">
        <f t="shared" si="47"/>
        <v>0.15512048192771086</v>
      </c>
      <c r="F529" s="34">
        <f t="shared" si="48"/>
        <v>7.8525641025641024E-2</v>
      </c>
      <c r="G529" s="31">
        <f t="shared" si="49"/>
        <v>-4.8543689320388349E-2</v>
      </c>
      <c r="H529" s="26">
        <f t="shared" si="50"/>
        <v>-7.5301204819277117E-3</v>
      </c>
    </row>
    <row r="530" spans="2:8" s="17" customFormat="1" ht="30" x14ac:dyDescent="0.2">
      <c r="B530" s="3" t="s">
        <v>467</v>
      </c>
      <c r="C530" s="29">
        <v>5</v>
      </c>
      <c r="D530" s="29">
        <v>21</v>
      </c>
      <c r="E530" s="34">
        <f>+IF(C530=0,"",C530/C$505)</f>
        <v>7.5301204819277108E-3</v>
      </c>
      <c r="F530" s="34">
        <f>+IF(D530=0,"",D530/D$505)</f>
        <v>1.6826923076923076E-2</v>
      </c>
      <c r="G530" s="31">
        <f>+IF(OR(AND(D530=0),(C530=0)),"0",((D530-C530)/C530))</f>
        <v>3.2</v>
      </c>
      <c r="H530" s="26">
        <f t="shared" si="50"/>
        <v>2.4096385542168676E-2</v>
      </c>
    </row>
    <row r="531" spans="2:8" x14ac:dyDescent="0.2">
      <c r="B531" s="8" t="s">
        <v>523</v>
      </c>
      <c r="C531" s="9"/>
      <c r="D531" s="6"/>
    </row>
    <row r="532" spans="2:8" x14ac:dyDescent="0.2">
      <c r="C532" s="9"/>
      <c r="D532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563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493</v>
      </c>
      <c r="C8" s="20">
        <f>+C18+C70+C151+C294+C505</f>
        <v>12324</v>
      </c>
      <c r="D8" s="21">
        <f>+D18+D70+D151+D294+D505</f>
        <v>36117</v>
      </c>
      <c r="E8" s="22">
        <f>SUM(E9:E13)</f>
        <v>1</v>
      </c>
      <c r="F8" s="22">
        <f>SUM(F9:F13)</f>
        <v>1</v>
      </c>
      <c r="G8" s="22">
        <f t="shared" ref="G8:G13" si="0">+(D8-C8)/C8</f>
        <v>1.9306231742940603</v>
      </c>
      <c r="H8" s="22">
        <f t="shared" ref="H8:H13" si="1">+IF(OR(AND(E8=""),(G8="")),"",E8*G8)</f>
        <v>1.9306231742940603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268</v>
      </c>
      <c r="D9" s="24">
        <f>+D18</f>
        <v>373</v>
      </c>
      <c r="E9" s="25">
        <f t="shared" ref="E9:F13" si="2">+C9/C$8</f>
        <v>2.174618630314833E-2</v>
      </c>
      <c r="F9" s="25">
        <f t="shared" si="2"/>
        <v>1.0327546584710801E-2</v>
      </c>
      <c r="G9" s="25">
        <f t="shared" si="0"/>
        <v>0.39179104477611942</v>
      </c>
      <c r="H9" s="26">
        <f t="shared" si="1"/>
        <v>8.519961051606623E-3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1308</v>
      </c>
      <c r="D10" s="24">
        <f>+D70</f>
        <v>2233</v>
      </c>
      <c r="E10" s="25">
        <f t="shared" si="2"/>
        <v>0.10613437195715676</v>
      </c>
      <c r="F10" s="25">
        <f t="shared" si="2"/>
        <v>6.1826840546003264E-2</v>
      </c>
      <c r="G10" s="25">
        <f t="shared" si="0"/>
        <v>0.70718654434250761</v>
      </c>
      <c r="H10" s="26">
        <f t="shared" si="1"/>
        <v>7.505679974034403E-2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2022</v>
      </c>
      <c r="D11" s="24">
        <f>+D151</f>
        <v>3611</v>
      </c>
      <c r="E11" s="25">
        <f t="shared" si="2"/>
        <v>0.16407010710808179</v>
      </c>
      <c r="F11" s="25">
        <f t="shared" si="2"/>
        <v>9.9980618545283381E-2</v>
      </c>
      <c r="G11" s="25">
        <f t="shared" si="0"/>
        <v>0.78585558852621162</v>
      </c>
      <c r="H11" s="26">
        <f t="shared" si="1"/>
        <v>0.12893541058098018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5789</v>
      </c>
      <c r="D12" s="24">
        <f>+D294</f>
        <v>16890</v>
      </c>
      <c r="E12" s="25">
        <f t="shared" si="2"/>
        <v>0.46973385264524503</v>
      </c>
      <c r="F12" s="25">
        <f t="shared" si="2"/>
        <v>0.46764681451947837</v>
      </c>
      <c r="G12" s="25">
        <f t="shared" si="0"/>
        <v>1.9176023492831231</v>
      </c>
      <c r="H12" s="26">
        <f t="shared" si="1"/>
        <v>0.90076273937033424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2937</v>
      </c>
      <c r="D13" s="24">
        <f>+D505</f>
        <v>13010</v>
      </c>
      <c r="E13" s="25">
        <f t="shared" si="2"/>
        <v>0.23831548198636807</v>
      </c>
      <c r="F13" s="25">
        <f t="shared" si="2"/>
        <v>0.3602181798045242</v>
      </c>
      <c r="G13" s="25">
        <f t="shared" si="0"/>
        <v>3.4296901600272385</v>
      </c>
      <c r="H13" s="26">
        <f t="shared" si="1"/>
        <v>0.81734826355079515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268</v>
      </c>
      <c r="D18" s="20">
        <f>SUM(D19:D64)</f>
        <v>373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0.39179104477611942</v>
      </c>
      <c r="H18" s="22">
        <f t="shared" ref="H18:H32" si="6">+IF(OR(AND(E18=""),(G18="")),"",E18*G18)</f>
        <v>0.39179104477611942</v>
      </c>
    </row>
    <row r="19" spans="2:8" s="17" customFormat="1" ht="15" x14ac:dyDescent="0.2">
      <c r="B19" s="3" t="s">
        <v>0</v>
      </c>
      <c r="C19" s="29">
        <v>3</v>
      </c>
      <c r="D19" s="29">
        <v>1</v>
      </c>
      <c r="E19" s="30">
        <f t="shared" si="3"/>
        <v>1.1194029850746268E-2</v>
      </c>
      <c r="F19" s="30">
        <f t="shared" si="4"/>
        <v>2.6809651474530832E-3</v>
      </c>
      <c r="G19" s="31">
        <f t="shared" si="5"/>
        <v>-0.66666666666666663</v>
      </c>
      <c r="H19" s="26">
        <f t="shared" si="6"/>
        <v>-7.4626865671641781E-3</v>
      </c>
    </row>
    <row r="20" spans="2:8" s="17" customFormat="1" ht="15" x14ac:dyDescent="0.2">
      <c r="B20" s="3" t="s">
        <v>196</v>
      </c>
      <c r="C20" s="29">
        <v>11</v>
      </c>
      <c r="D20" s="29">
        <v>8</v>
      </c>
      <c r="E20" s="30">
        <f t="shared" si="3"/>
        <v>4.1044776119402986E-2</v>
      </c>
      <c r="F20" s="30">
        <f t="shared" si="4"/>
        <v>2.1447721179624665E-2</v>
      </c>
      <c r="G20" s="31">
        <f t="shared" si="5"/>
        <v>-0.27272727272727271</v>
      </c>
      <c r="H20" s="26">
        <f t="shared" si="6"/>
        <v>-1.1194029850746268E-2</v>
      </c>
    </row>
    <row r="21" spans="2:8" s="17" customFormat="1" ht="45" x14ac:dyDescent="0.2">
      <c r="B21" s="3" t="s">
        <v>1</v>
      </c>
      <c r="C21" s="29">
        <v>4</v>
      </c>
      <c r="D21" s="29">
        <v>0</v>
      </c>
      <c r="E21" s="30">
        <f t="shared" si="3"/>
        <v>1.4925373134328358E-2</v>
      </c>
      <c r="F21" s="30" t="str">
        <f t="shared" si="4"/>
        <v/>
      </c>
      <c r="G21" s="31" t="str">
        <f t="shared" si="5"/>
        <v>0</v>
      </c>
      <c r="H21" s="26">
        <f t="shared" si="6"/>
        <v>0</v>
      </c>
    </row>
    <row r="22" spans="2:8" s="17" customFormat="1" ht="45" x14ac:dyDescent="0.2">
      <c r="B22" s="3" t="s">
        <v>197</v>
      </c>
      <c r="C22" s="29">
        <v>4</v>
      </c>
      <c r="D22" s="29">
        <v>5</v>
      </c>
      <c r="E22" s="30">
        <f t="shared" si="3"/>
        <v>1.4925373134328358E-2</v>
      </c>
      <c r="F22" s="30">
        <f t="shared" si="4"/>
        <v>1.3404825737265416E-2</v>
      </c>
      <c r="G22" s="31">
        <f t="shared" si="5"/>
        <v>0.25</v>
      </c>
      <c r="H22" s="26">
        <f t="shared" si="6"/>
        <v>3.7313432835820895E-3</v>
      </c>
    </row>
    <row r="23" spans="2:8" s="17" customFormat="1" ht="30" x14ac:dyDescent="0.2">
      <c r="B23" s="3" t="s">
        <v>198</v>
      </c>
      <c r="C23" s="29">
        <v>4</v>
      </c>
      <c r="D23" s="29">
        <v>6</v>
      </c>
      <c r="E23" s="30">
        <f t="shared" si="3"/>
        <v>1.4925373134328358E-2</v>
      </c>
      <c r="F23" s="30">
        <f t="shared" si="4"/>
        <v>1.6085790884718499E-2</v>
      </c>
      <c r="G23" s="31">
        <f t="shared" si="5"/>
        <v>0.5</v>
      </c>
      <c r="H23" s="26">
        <f t="shared" si="6"/>
        <v>7.462686567164179E-3</v>
      </c>
    </row>
    <row r="24" spans="2:8" s="17" customFormat="1" ht="45" x14ac:dyDescent="0.2">
      <c r="B24" s="3" t="s">
        <v>199</v>
      </c>
      <c r="C24" s="29">
        <v>2</v>
      </c>
      <c r="D24" s="29">
        <v>3</v>
      </c>
      <c r="E24" s="30">
        <f t="shared" si="3"/>
        <v>7.462686567164179E-3</v>
      </c>
      <c r="F24" s="30">
        <f t="shared" si="4"/>
        <v>8.0428954423592495E-3</v>
      </c>
      <c r="G24" s="31">
        <f t="shared" si="5"/>
        <v>0.5</v>
      </c>
      <c r="H24" s="26">
        <f t="shared" si="6"/>
        <v>3.7313432835820895E-3</v>
      </c>
    </row>
    <row r="25" spans="2:8" s="17" customFormat="1" ht="15" x14ac:dyDescent="0.2">
      <c r="B25" s="3" t="s">
        <v>2</v>
      </c>
      <c r="C25" s="29">
        <v>7</v>
      </c>
      <c r="D25" s="29">
        <v>9</v>
      </c>
      <c r="E25" s="30">
        <f t="shared" si="3"/>
        <v>2.6119402985074626E-2</v>
      </c>
      <c r="F25" s="30">
        <f t="shared" si="4"/>
        <v>2.4128686327077747E-2</v>
      </c>
      <c r="G25" s="31">
        <f t="shared" si="5"/>
        <v>0.2857142857142857</v>
      </c>
      <c r="H25" s="26">
        <f t="shared" si="6"/>
        <v>7.4626865671641781E-3</v>
      </c>
    </row>
    <row r="26" spans="2:8" s="17" customFormat="1" ht="15" x14ac:dyDescent="0.2">
      <c r="B26" s="3" t="s">
        <v>6</v>
      </c>
      <c r="C26" s="29">
        <v>12</v>
      </c>
      <c r="D26" s="29">
        <v>16</v>
      </c>
      <c r="E26" s="30">
        <f t="shared" si="3"/>
        <v>4.4776119402985072E-2</v>
      </c>
      <c r="F26" s="30">
        <f t="shared" si="4"/>
        <v>4.2895442359249331E-2</v>
      </c>
      <c r="G26" s="31">
        <f t="shared" si="5"/>
        <v>0.33333333333333331</v>
      </c>
      <c r="H26" s="26">
        <f t="shared" si="6"/>
        <v>1.4925373134328356E-2</v>
      </c>
    </row>
    <row r="27" spans="2:8" s="17" customFormat="1" ht="15" x14ac:dyDescent="0.2">
      <c r="B27" s="3" t="s">
        <v>3</v>
      </c>
      <c r="C27" s="29">
        <v>6</v>
      </c>
      <c r="D27" s="29">
        <v>2</v>
      </c>
      <c r="E27" s="30">
        <f t="shared" si="3"/>
        <v>2.2388059701492536E-2</v>
      </c>
      <c r="F27" s="30">
        <f t="shared" si="4"/>
        <v>5.3619302949061663E-3</v>
      </c>
      <c r="G27" s="31">
        <f t="shared" si="5"/>
        <v>-0.66666666666666663</v>
      </c>
      <c r="H27" s="26">
        <f t="shared" si="6"/>
        <v>-1.4925373134328356E-2</v>
      </c>
    </row>
    <row r="28" spans="2:8" s="17" customFormat="1" ht="15" x14ac:dyDescent="0.2">
      <c r="B28" s="3" t="s">
        <v>5</v>
      </c>
      <c r="C28" s="29">
        <v>50</v>
      </c>
      <c r="D28" s="29">
        <v>46</v>
      </c>
      <c r="E28" s="30">
        <f t="shared" si="3"/>
        <v>0.18656716417910449</v>
      </c>
      <c r="F28" s="30">
        <f t="shared" si="4"/>
        <v>0.12332439678284182</v>
      </c>
      <c r="G28" s="31">
        <f t="shared" si="5"/>
        <v>-0.08</v>
      </c>
      <c r="H28" s="26">
        <f t="shared" si="6"/>
        <v>-1.492537313432836E-2</v>
      </c>
    </row>
    <row r="29" spans="2:8" s="17" customFormat="1" ht="30" x14ac:dyDescent="0.2">
      <c r="B29" s="3" t="s">
        <v>200</v>
      </c>
      <c r="C29" s="29">
        <v>0</v>
      </c>
      <c r="D29" s="29">
        <v>1</v>
      </c>
      <c r="E29" s="30" t="str">
        <f t="shared" si="3"/>
        <v/>
      </c>
      <c r="F29" s="30">
        <f t="shared" si="4"/>
        <v>2.6809651474530832E-3</v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4</v>
      </c>
      <c r="D30" s="29">
        <v>4</v>
      </c>
      <c r="E30" s="30">
        <f t="shared" si="3"/>
        <v>1.4925373134328358E-2</v>
      </c>
      <c r="F30" s="30">
        <f t="shared" si="4"/>
        <v>1.0723860589812333E-2</v>
      </c>
      <c r="G30" s="31">
        <f t="shared" si="5"/>
        <v>0</v>
      </c>
      <c r="H30" s="26">
        <f t="shared" si="6"/>
        <v>0</v>
      </c>
    </row>
    <row r="31" spans="2:8" s="17" customFormat="1" ht="15" x14ac:dyDescent="0.2">
      <c r="B31" s="3" t="s">
        <v>4</v>
      </c>
      <c r="C31" s="29">
        <v>0</v>
      </c>
      <c r="D31" s="29">
        <v>2</v>
      </c>
      <c r="E31" s="30" t="str">
        <f t="shared" si="3"/>
        <v/>
      </c>
      <c r="F31" s="30">
        <f t="shared" si="4"/>
        <v>5.3619302949061663E-3</v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1</v>
      </c>
      <c r="D32" s="29">
        <v>0</v>
      </c>
      <c r="E32" s="30">
        <f t="shared" si="3"/>
        <v>3.7313432835820895E-3</v>
      </c>
      <c r="F32" s="30" t="str">
        <f t="shared" si="4"/>
        <v/>
      </c>
      <c r="G32" s="31" t="str">
        <f t="shared" si="5"/>
        <v>0</v>
      </c>
      <c r="H32" s="26">
        <f t="shared" si="6"/>
        <v>0</v>
      </c>
    </row>
    <row r="33" spans="2:8" s="17" customFormat="1" ht="15" x14ac:dyDescent="0.2">
      <c r="B33" s="3" t="s">
        <v>202</v>
      </c>
      <c r="C33" s="29">
        <v>0</v>
      </c>
      <c r="D33" s="29">
        <v>2</v>
      </c>
      <c r="E33" s="30" t="str">
        <f>+IF(C33=0,"",C33/C$18)</f>
        <v/>
      </c>
      <c r="F33" s="30">
        <f t="shared" ref="F33:F64" si="7">+IF(D33=0,"",D33/D$18)</f>
        <v>5.3619302949061663E-3</v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7</v>
      </c>
      <c r="D34" s="29">
        <v>7</v>
      </c>
      <c r="E34" s="30">
        <f t="shared" ref="E34:E64" si="10">+IF(C34=0,"",C34/C$18)</f>
        <v>2.6119402985074626E-2</v>
      </c>
      <c r="F34" s="30">
        <f t="shared" si="7"/>
        <v>1.876675603217158E-2</v>
      </c>
      <c r="G34" s="31">
        <f t="shared" si="8"/>
        <v>0</v>
      </c>
      <c r="H34" s="26">
        <f t="shared" si="9"/>
        <v>0</v>
      </c>
    </row>
    <row r="35" spans="2:8" s="17" customFormat="1" ht="30" x14ac:dyDescent="0.2">
      <c r="B35" s="3" t="s">
        <v>204</v>
      </c>
      <c r="C35" s="29">
        <v>1</v>
      </c>
      <c r="D35" s="29">
        <v>1</v>
      </c>
      <c r="E35" s="30">
        <f t="shared" si="10"/>
        <v>3.7313432835820895E-3</v>
      </c>
      <c r="F35" s="30">
        <f t="shared" si="7"/>
        <v>2.6809651474530832E-3</v>
      </c>
      <c r="G35" s="31">
        <f t="shared" si="8"/>
        <v>0</v>
      </c>
      <c r="H35" s="26">
        <f t="shared" si="9"/>
        <v>0</v>
      </c>
    </row>
    <row r="36" spans="2:8" s="17" customFormat="1" ht="30" x14ac:dyDescent="0.2">
      <c r="B36" s="3" t="s">
        <v>205</v>
      </c>
      <c r="C36" s="29">
        <v>5</v>
      </c>
      <c r="D36" s="29">
        <v>5</v>
      </c>
      <c r="E36" s="30">
        <f t="shared" si="10"/>
        <v>1.8656716417910446E-2</v>
      </c>
      <c r="F36" s="30">
        <f t="shared" si="7"/>
        <v>1.3404825737265416E-2</v>
      </c>
      <c r="G36" s="31">
        <f t="shared" si="8"/>
        <v>0</v>
      </c>
      <c r="H36" s="26">
        <f t="shared" si="9"/>
        <v>0</v>
      </c>
    </row>
    <row r="37" spans="2:8" s="17" customFormat="1" ht="15" x14ac:dyDescent="0.2">
      <c r="B37" s="3" t="s">
        <v>8</v>
      </c>
      <c r="C37" s="29">
        <v>3</v>
      </c>
      <c r="D37" s="29">
        <v>9</v>
      </c>
      <c r="E37" s="30">
        <f t="shared" si="10"/>
        <v>1.1194029850746268E-2</v>
      </c>
      <c r="F37" s="30">
        <f t="shared" si="7"/>
        <v>2.4128686327077747E-2</v>
      </c>
      <c r="G37" s="31">
        <f t="shared" si="8"/>
        <v>2</v>
      </c>
      <c r="H37" s="26">
        <f t="shared" si="9"/>
        <v>2.2388059701492536E-2</v>
      </c>
    </row>
    <row r="38" spans="2:8" s="17" customFormat="1" ht="30" x14ac:dyDescent="0.2">
      <c r="B38" s="3" t="s">
        <v>206</v>
      </c>
      <c r="C38" s="29">
        <v>1</v>
      </c>
      <c r="D38" s="29">
        <v>0</v>
      </c>
      <c r="E38" s="30">
        <f t="shared" si="10"/>
        <v>3.7313432835820895E-3</v>
      </c>
      <c r="F38" s="30" t="str">
        <f t="shared" si="7"/>
        <v/>
      </c>
      <c r="G38" s="31" t="str">
        <f t="shared" si="8"/>
        <v>0</v>
      </c>
      <c r="H38" s="26">
        <f t="shared" si="9"/>
        <v>0</v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5</v>
      </c>
      <c r="D42" s="29">
        <v>3</v>
      </c>
      <c r="E42" s="30">
        <f t="shared" si="10"/>
        <v>1.8656716417910446E-2</v>
      </c>
      <c r="F42" s="30">
        <f t="shared" si="7"/>
        <v>8.0428954423592495E-3</v>
      </c>
      <c r="G42" s="31">
        <f t="shared" si="8"/>
        <v>-0.4</v>
      </c>
      <c r="H42" s="26">
        <f t="shared" si="9"/>
        <v>-7.462686567164179E-3</v>
      </c>
    </row>
    <row r="43" spans="2:8" s="17" customFormat="1" ht="30" x14ac:dyDescent="0.2">
      <c r="B43" s="3" t="s">
        <v>211</v>
      </c>
      <c r="C43" s="29">
        <v>4</v>
      </c>
      <c r="D43" s="29">
        <v>6</v>
      </c>
      <c r="E43" s="30">
        <f t="shared" si="10"/>
        <v>1.4925373134328358E-2</v>
      </c>
      <c r="F43" s="30">
        <f t="shared" si="7"/>
        <v>1.6085790884718499E-2</v>
      </c>
      <c r="G43" s="31">
        <f t="shared" si="8"/>
        <v>0.5</v>
      </c>
      <c r="H43" s="26">
        <f t="shared" si="9"/>
        <v>7.462686567164179E-3</v>
      </c>
    </row>
    <row r="44" spans="2:8" s="17" customFormat="1" ht="30" x14ac:dyDescent="0.2">
      <c r="B44" s="3" t="s">
        <v>9</v>
      </c>
      <c r="C44" s="29">
        <v>1</v>
      </c>
      <c r="D44" s="29">
        <v>0</v>
      </c>
      <c r="E44" s="30">
        <f t="shared" si="10"/>
        <v>3.7313432835820895E-3</v>
      </c>
      <c r="F44" s="30" t="str">
        <f t="shared" si="7"/>
        <v/>
      </c>
      <c r="G44" s="31" t="str">
        <f t="shared" si="8"/>
        <v>0</v>
      </c>
      <c r="H44" s="26">
        <f t="shared" si="9"/>
        <v>0</v>
      </c>
    </row>
    <row r="45" spans="2:8" s="17" customFormat="1" ht="30" x14ac:dyDescent="0.2">
      <c r="B45" s="3" t="s">
        <v>212</v>
      </c>
      <c r="C45" s="29">
        <v>2</v>
      </c>
      <c r="D45" s="29">
        <v>1</v>
      </c>
      <c r="E45" s="30">
        <f t="shared" si="10"/>
        <v>7.462686567164179E-3</v>
      </c>
      <c r="F45" s="30">
        <f t="shared" si="7"/>
        <v>2.6809651474530832E-3</v>
      </c>
      <c r="G45" s="31">
        <f t="shared" si="8"/>
        <v>-0.5</v>
      </c>
      <c r="H45" s="26">
        <f t="shared" si="9"/>
        <v>-3.7313432835820895E-3</v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2</v>
      </c>
      <c r="D47" s="29">
        <v>0</v>
      </c>
      <c r="E47" s="30">
        <f t="shared" si="10"/>
        <v>7.462686567164179E-3</v>
      </c>
      <c r="F47" s="30" t="str">
        <f t="shared" si="7"/>
        <v/>
      </c>
      <c r="G47" s="31" t="str">
        <f t="shared" si="8"/>
        <v>0</v>
      </c>
      <c r="H47" s="26">
        <f t="shared" si="9"/>
        <v>0</v>
      </c>
    </row>
    <row r="48" spans="2:8" s="17" customFormat="1" ht="15" x14ac:dyDescent="0.2">
      <c r="B48" s="3" t="s">
        <v>11</v>
      </c>
      <c r="C48" s="29">
        <v>51</v>
      </c>
      <c r="D48" s="29">
        <v>39</v>
      </c>
      <c r="E48" s="30">
        <f t="shared" si="10"/>
        <v>0.19029850746268656</v>
      </c>
      <c r="F48" s="30">
        <f t="shared" si="7"/>
        <v>0.10455764075067024</v>
      </c>
      <c r="G48" s="31">
        <f t="shared" si="8"/>
        <v>-0.23529411764705882</v>
      </c>
      <c r="H48" s="26">
        <f t="shared" si="9"/>
        <v>-4.4776119402985072E-2</v>
      </c>
    </row>
    <row r="49" spans="2:8" s="17" customFormat="1" ht="15" x14ac:dyDescent="0.2">
      <c r="B49" s="3" t="s">
        <v>16</v>
      </c>
      <c r="C49" s="29">
        <v>3</v>
      </c>
      <c r="D49" s="29">
        <v>9</v>
      </c>
      <c r="E49" s="30">
        <f t="shared" si="10"/>
        <v>1.1194029850746268E-2</v>
      </c>
      <c r="F49" s="30">
        <f t="shared" si="7"/>
        <v>2.4128686327077747E-2</v>
      </c>
      <c r="G49" s="31">
        <f t="shared" si="8"/>
        <v>2</v>
      </c>
      <c r="H49" s="26">
        <f t="shared" si="9"/>
        <v>2.2388059701492536E-2</v>
      </c>
    </row>
    <row r="50" spans="2:8" s="17" customFormat="1" ht="15" x14ac:dyDescent="0.2">
      <c r="B50" s="3" t="s">
        <v>15</v>
      </c>
      <c r="C50" s="29">
        <v>28</v>
      </c>
      <c r="D50" s="29">
        <v>106</v>
      </c>
      <c r="E50" s="30">
        <f t="shared" si="10"/>
        <v>0.1044776119402985</v>
      </c>
      <c r="F50" s="30">
        <f t="shared" si="7"/>
        <v>0.28418230563002683</v>
      </c>
      <c r="G50" s="31">
        <f t="shared" si="8"/>
        <v>2.7857142857142856</v>
      </c>
      <c r="H50" s="26">
        <f t="shared" si="9"/>
        <v>0.29104477611940294</v>
      </c>
    </row>
    <row r="51" spans="2:8" s="17" customFormat="1" ht="30" x14ac:dyDescent="0.2">
      <c r="B51" s="3" t="s">
        <v>13</v>
      </c>
      <c r="C51" s="29">
        <v>3</v>
      </c>
      <c r="D51" s="29">
        <v>1</v>
      </c>
      <c r="E51" s="30">
        <f t="shared" si="10"/>
        <v>1.1194029850746268E-2</v>
      </c>
      <c r="F51" s="30">
        <f t="shared" si="7"/>
        <v>2.6809651474530832E-3</v>
      </c>
      <c r="G51" s="31">
        <f t="shared" si="8"/>
        <v>-0.66666666666666663</v>
      </c>
      <c r="H51" s="26">
        <f t="shared" si="9"/>
        <v>-7.4626865671641781E-3</v>
      </c>
    </row>
    <row r="52" spans="2:8" s="17" customFormat="1" ht="15" x14ac:dyDescent="0.2">
      <c r="B52" s="3" t="s">
        <v>14</v>
      </c>
      <c r="C52" s="29">
        <v>6</v>
      </c>
      <c r="D52" s="29">
        <v>23</v>
      </c>
      <c r="E52" s="30">
        <f t="shared" si="10"/>
        <v>2.2388059701492536E-2</v>
      </c>
      <c r="F52" s="30">
        <f t="shared" si="7"/>
        <v>6.1662198391420911E-2</v>
      </c>
      <c r="G52" s="31">
        <f t="shared" si="8"/>
        <v>2.8333333333333335</v>
      </c>
      <c r="H52" s="26">
        <f t="shared" si="9"/>
        <v>6.3432835820895525E-2</v>
      </c>
    </row>
    <row r="53" spans="2:8" s="17" customFormat="1" ht="15" x14ac:dyDescent="0.2">
      <c r="B53" s="3" t="s">
        <v>12</v>
      </c>
      <c r="C53" s="29">
        <v>0</v>
      </c>
      <c r="D53" s="29">
        <v>1</v>
      </c>
      <c r="E53" s="30" t="str">
        <f t="shared" si="10"/>
        <v/>
      </c>
      <c r="F53" s="30">
        <f t="shared" si="7"/>
        <v>2.6809651474530832E-3</v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1</v>
      </c>
      <c r="D54" s="29">
        <v>0</v>
      </c>
      <c r="E54" s="30">
        <f t="shared" si="10"/>
        <v>3.7313432835820895E-3</v>
      </c>
      <c r="F54" s="30" t="str">
        <f t="shared" si="7"/>
        <v/>
      </c>
      <c r="G54" s="31" t="str">
        <f t="shared" si="8"/>
        <v>0</v>
      </c>
      <c r="H54" s="26">
        <f t="shared" si="9"/>
        <v>0</v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4</v>
      </c>
      <c r="D56" s="29">
        <v>1</v>
      </c>
      <c r="E56" s="30">
        <f t="shared" si="10"/>
        <v>1.4925373134328358E-2</v>
      </c>
      <c r="F56" s="30">
        <f t="shared" si="7"/>
        <v>2.6809651474530832E-3</v>
      </c>
      <c r="G56" s="31">
        <f t="shared" si="8"/>
        <v>-0.75</v>
      </c>
      <c r="H56" s="26">
        <f t="shared" si="9"/>
        <v>-1.1194029850746268E-2</v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3</v>
      </c>
      <c r="D58" s="29">
        <v>3</v>
      </c>
      <c r="E58" s="30">
        <f t="shared" si="10"/>
        <v>1.1194029850746268E-2</v>
      </c>
      <c r="F58" s="30">
        <f t="shared" si="7"/>
        <v>8.0428954423592495E-3</v>
      </c>
      <c r="G58" s="31">
        <f t="shared" si="8"/>
        <v>0</v>
      </c>
      <c r="H58" s="26">
        <f t="shared" si="9"/>
        <v>0</v>
      </c>
    </row>
    <row r="59" spans="2:8" s="17" customFormat="1" ht="15" x14ac:dyDescent="0.2">
      <c r="B59" s="3" t="s">
        <v>217</v>
      </c>
      <c r="C59" s="29">
        <v>1</v>
      </c>
      <c r="D59" s="29">
        <v>1</v>
      </c>
      <c r="E59" s="30">
        <f t="shared" si="10"/>
        <v>3.7313432835820895E-3</v>
      </c>
      <c r="F59" s="30">
        <f t="shared" si="7"/>
        <v>2.6809651474530832E-3</v>
      </c>
      <c r="G59" s="31">
        <f t="shared" si="8"/>
        <v>0</v>
      </c>
      <c r="H59" s="26">
        <f t="shared" si="9"/>
        <v>0</v>
      </c>
    </row>
    <row r="60" spans="2:8" s="17" customFormat="1" ht="15" x14ac:dyDescent="0.2">
      <c r="B60" s="3" t="s">
        <v>218</v>
      </c>
      <c r="C60" s="29">
        <v>14</v>
      </c>
      <c r="D60" s="29">
        <v>22</v>
      </c>
      <c r="E60" s="30">
        <f t="shared" si="10"/>
        <v>5.2238805970149252E-2</v>
      </c>
      <c r="F60" s="30">
        <f t="shared" si="7"/>
        <v>5.8981233243967826E-2</v>
      </c>
      <c r="G60" s="31">
        <f t="shared" si="8"/>
        <v>0.5714285714285714</v>
      </c>
      <c r="H60" s="26">
        <f t="shared" si="9"/>
        <v>2.9850746268656712E-2</v>
      </c>
    </row>
    <row r="61" spans="2:8" s="17" customFormat="1" ht="15" x14ac:dyDescent="0.2">
      <c r="B61" s="3" t="s">
        <v>219</v>
      </c>
      <c r="C61" s="29">
        <v>2</v>
      </c>
      <c r="D61" s="29">
        <v>4</v>
      </c>
      <c r="E61" s="30">
        <f t="shared" si="10"/>
        <v>7.462686567164179E-3</v>
      </c>
      <c r="F61" s="30">
        <f t="shared" si="7"/>
        <v>1.0723860589812333E-2</v>
      </c>
      <c r="G61" s="31">
        <f t="shared" si="8"/>
        <v>1</v>
      </c>
      <c r="H61" s="26">
        <f t="shared" si="9"/>
        <v>7.462686567164179E-3</v>
      </c>
    </row>
    <row r="62" spans="2:8" s="17" customFormat="1" ht="15" x14ac:dyDescent="0.2">
      <c r="B62" s="3" t="s">
        <v>19</v>
      </c>
      <c r="C62" s="29">
        <v>0</v>
      </c>
      <c r="D62" s="29">
        <v>6</v>
      </c>
      <c r="E62" s="30" t="str">
        <f t="shared" si="10"/>
        <v/>
      </c>
      <c r="F62" s="30">
        <f t="shared" si="7"/>
        <v>1.6085790884718499E-2</v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11</v>
      </c>
      <c r="D63" s="29">
        <v>20</v>
      </c>
      <c r="E63" s="30">
        <f t="shared" si="10"/>
        <v>4.1044776119402986E-2</v>
      </c>
      <c r="F63" s="30">
        <f t="shared" si="7"/>
        <v>5.3619302949061663E-2</v>
      </c>
      <c r="G63" s="31">
        <f t="shared" si="8"/>
        <v>0.81818181818181823</v>
      </c>
      <c r="H63" s="26">
        <f t="shared" si="9"/>
        <v>3.3582089552238806E-2</v>
      </c>
    </row>
    <row r="64" spans="2:8" s="17" customFormat="1" ht="15" x14ac:dyDescent="0.2">
      <c r="B64" s="3" t="s">
        <v>221</v>
      </c>
      <c r="C64" s="29">
        <v>2</v>
      </c>
      <c r="D64" s="29">
        <v>0</v>
      </c>
      <c r="E64" s="30">
        <f t="shared" si="10"/>
        <v>7.462686567164179E-3</v>
      </c>
      <c r="F64" s="30" t="str">
        <f t="shared" si="7"/>
        <v/>
      </c>
      <c r="G64" s="31" t="str">
        <f t="shared" si="8"/>
        <v>0</v>
      </c>
      <c r="H64" s="26">
        <f t="shared" si="9"/>
        <v>0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1308</v>
      </c>
      <c r="D70" s="21">
        <f>SUM(D71:D145)</f>
        <v>2233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0.70718654434250761</v>
      </c>
      <c r="H70" s="22">
        <f>+IF(OR(AND(E70=""),(G70="")),"",E70*G70)</f>
        <v>0.70718654434250761</v>
      </c>
    </row>
    <row r="71" spans="2:8" s="17" customFormat="1" ht="15" x14ac:dyDescent="0.2">
      <c r="B71" s="3" t="s">
        <v>20</v>
      </c>
      <c r="C71" s="29">
        <v>40</v>
      </c>
      <c r="D71" s="29">
        <v>137</v>
      </c>
      <c r="E71" s="34">
        <f>+IF(C71=0,"",C71/C$70)</f>
        <v>3.0581039755351681E-2</v>
      </c>
      <c r="F71" s="34">
        <f>+IF(D71=0,"",D71/D$70)</f>
        <v>6.1352440662785487E-2</v>
      </c>
      <c r="G71" s="31">
        <f>+IF(OR(AND(D71=0),(C71=0)),"0",((D71-C71)/C71))</f>
        <v>2.4249999999999998</v>
      </c>
      <c r="H71" s="26">
        <f>+IF(OR(AND(E71=""),(G71="")),"",E71*G71)</f>
        <v>7.4159021406727824E-2</v>
      </c>
    </row>
    <row r="72" spans="2:8" s="17" customFormat="1" ht="15" x14ac:dyDescent="0.2">
      <c r="B72" s="3" t="s">
        <v>21</v>
      </c>
      <c r="C72" s="29">
        <v>24</v>
      </c>
      <c r="D72" s="29">
        <v>33</v>
      </c>
      <c r="E72" s="34">
        <f t="shared" ref="E72:E135" si="11">+IF(C72=0,"",C72/C$70)</f>
        <v>1.834862385321101E-2</v>
      </c>
      <c r="F72" s="34">
        <f t="shared" ref="F72:F135" si="12">+IF(D72=0,"",D72/D$70)</f>
        <v>1.4778325123152709E-2</v>
      </c>
      <c r="G72" s="31">
        <f t="shared" ref="G72:G135" si="13">+IF(OR(AND(D72=0),(C72=0)),"0",((D72-C72)/C72))</f>
        <v>0.375</v>
      </c>
      <c r="H72" s="26">
        <f t="shared" ref="H72:H135" si="14">+IF(OR(AND(E72=""),(G72="")),"",E72*G72)</f>
        <v>6.8807339449541288E-3</v>
      </c>
    </row>
    <row r="73" spans="2:8" s="17" customFormat="1" ht="15" x14ac:dyDescent="0.2">
      <c r="B73" s="3" t="s">
        <v>22</v>
      </c>
      <c r="C73" s="29">
        <v>39</v>
      </c>
      <c r="D73" s="29">
        <v>68</v>
      </c>
      <c r="E73" s="34">
        <f t="shared" si="11"/>
        <v>2.9816513761467892E-2</v>
      </c>
      <c r="F73" s="34">
        <f t="shared" si="12"/>
        <v>3.0452306314375281E-2</v>
      </c>
      <c r="G73" s="31">
        <f t="shared" si="13"/>
        <v>0.74358974358974361</v>
      </c>
      <c r="H73" s="26">
        <f t="shared" si="14"/>
        <v>2.2171253822629973E-2</v>
      </c>
    </row>
    <row r="74" spans="2:8" s="17" customFormat="1" ht="30" x14ac:dyDescent="0.2">
      <c r="B74" s="3" t="s">
        <v>222</v>
      </c>
      <c r="C74" s="29">
        <v>62</v>
      </c>
      <c r="D74" s="29">
        <v>229</v>
      </c>
      <c r="E74" s="34">
        <f t="shared" si="11"/>
        <v>4.7400611620795105E-2</v>
      </c>
      <c r="F74" s="34">
        <f t="shared" si="12"/>
        <v>0.1025526197939991</v>
      </c>
      <c r="G74" s="31">
        <f t="shared" si="13"/>
        <v>2.693548387096774</v>
      </c>
      <c r="H74" s="26">
        <f t="shared" si="14"/>
        <v>0.12767584097859325</v>
      </c>
    </row>
    <row r="75" spans="2:8" s="17" customFormat="1" ht="15" x14ac:dyDescent="0.2">
      <c r="B75" s="3" t="s">
        <v>23</v>
      </c>
      <c r="C75" s="29">
        <v>0</v>
      </c>
      <c r="D75" s="29">
        <v>1</v>
      </c>
      <c r="E75" s="34" t="str">
        <f t="shared" si="11"/>
        <v/>
      </c>
      <c r="F75" s="34">
        <f t="shared" si="12"/>
        <v>4.4782803403493058E-4</v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171</v>
      </c>
      <c r="D76" s="29">
        <v>1</v>
      </c>
      <c r="E76" s="34">
        <f t="shared" si="11"/>
        <v>0.13073394495412843</v>
      </c>
      <c r="F76" s="34">
        <f t="shared" si="12"/>
        <v>4.4782803403493058E-4</v>
      </c>
      <c r="G76" s="31">
        <f t="shared" si="13"/>
        <v>-0.99415204678362568</v>
      </c>
      <c r="H76" s="26">
        <f t="shared" si="14"/>
        <v>-0.12996941896024464</v>
      </c>
    </row>
    <row r="77" spans="2:8" s="17" customFormat="1" ht="15" x14ac:dyDescent="0.2">
      <c r="B77" s="3" t="s">
        <v>224</v>
      </c>
      <c r="C77" s="29">
        <v>5</v>
      </c>
      <c r="D77" s="29">
        <v>14</v>
      </c>
      <c r="E77" s="34">
        <f t="shared" si="11"/>
        <v>3.8226299694189602E-3</v>
      </c>
      <c r="F77" s="34">
        <f t="shared" si="12"/>
        <v>6.269592476489028E-3</v>
      </c>
      <c r="G77" s="31">
        <f t="shared" si="13"/>
        <v>1.8</v>
      </c>
      <c r="H77" s="26">
        <f t="shared" si="14"/>
        <v>6.8807339449541288E-3</v>
      </c>
    </row>
    <row r="78" spans="2:8" s="17" customFormat="1" ht="15" x14ac:dyDescent="0.2">
      <c r="B78" s="3" t="s">
        <v>225</v>
      </c>
      <c r="C78" s="29">
        <v>0</v>
      </c>
      <c r="D78" s="29">
        <v>2</v>
      </c>
      <c r="E78" s="34" t="str">
        <f t="shared" si="11"/>
        <v/>
      </c>
      <c r="F78" s="34">
        <f t="shared" si="12"/>
        <v>8.9565606806986115E-4</v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3</v>
      </c>
      <c r="D80" s="29">
        <v>32</v>
      </c>
      <c r="E80" s="34">
        <f t="shared" si="11"/>
        <v>2.2935779816513763E-3</v>
      </c>
      <c r="F80" s="34">
        <f t="shared" si="12"/>
        <v>1.4330497089117778E-2</v>
      </c>
      <c r="G80" s="31">
        <f t="shared" si="13"/>
        <v>9.6666666666666661</v>
      </c>
      <c r="H80" s="26">
        <f t="shared" si="14"/>
        <v>2.2171253822629969E-2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11</v>
      </c>
      <c r="D82" s="29">
        <v>41</v>
      </c>
      <c r="E82" s="34">
        <f t="shared" si="11"/>
        <v>8.4097859327217118E-3</v>
      </c>
      <c r="F82" s="34">
        <f t="shared" si="12"/>
        <v>1.8360949395432154E-2</v>
      </c>
      <c r="G82" s="31">
        <f t="shared" si="13"/>
        <v>2.7272727272727271</v>
      </c>
      <c r="H82" s="26">
        <f t="shared" si="14"/>
        <v>2.2935779816513759E-2</v>
      </c>
      <c r="I82" s="35"/>
    </row>
    <row r="83" spans="2:9" s="17" customFormat="1" ht="15" x14ac:dyDescent="0.2">
      <c r="B83" s="3" t="s">
        <v>229</v>
      </c>
      <c r="C83" s="29">
        <v>11</v>
      </c>
      <c r="D83" s="29">
        <v>29</v>
      </c>
      <c r="E83" s="34">
        <f t="shared" si="11"/>
        <v>8.4097859327217118E-3</v>
      </c>
      <c r="F83" s="34">
        <f t="shared" si="12"/>
        <v>1.2987012987012988E-2</v>
      </c>
      <c r="G83" s="31">
        <f t="shared" si="13"/>
        <v>1.6363636363636365</v>
      </c>
      <c r="H83" s="26">
        <f t="shared" si="14"/>
        <v>1.3761467889908256E-2</v>
      </c>
    </row>
    <row r="84" spans="2:9" s="17" customFormat="1" ht="15" x14ac:dyDescent="0.2">
      <c r="B84" s="3" t="s">
        <v>230</v>
      </c>
      <c r="C84" s="29">
        <v>5</v>
      </c>
      <c r="D84" s="29">
        <v>22</v>
      </c>
      <c r="E84" s="34">
        <f t="shared" si="11"/>
        <v>3.8226299694189602E-3</v>
      </c>
      <c r="F84" s="34">
        <f t="shared" si="12"/>
        <v>9.852216748768473E-3</v>
      </c>
      <c r="G84" s="31">
        <f t="shared" si="13"/>
        <v>3.4</v>
      </c>
      <c r="H84" s="26">
        <f t="shared" si="14"/>
        <v>1.2996941896024464E-2</v>
      </c>
    </row>
    <row r="85" spans="2:9" s="17" customFormat="1" ht="15" x14ac:dyDescent="0.2">
      <c r="B85" s="3" t="s">
        <v>28</v>
      </c>
      <c r="C85" s="29">
        <v>6</v>
      </c>
      <c r="D85" s="29">
        <v>17</v>
      </c>
      <c r="E85" s="34">
        <f t="shared" si="11"/>
        <v>4.5871559633027525E-3</v>
      </c>
      <c r="F85" s="34">
        <f t="shared" si="12"/>
        <v>7.6130765785938203E-3</v>
      </c>
      <c r="G85" s="31">
        <f t="shared" si="13"/>
        <v>1.8333333333333333</v>
      </c>
      <c r="H85" s="26">
        <f t="shared" si="14"/>
        <v>8.4097859327217118E-3</v>
      </c>
    </row>
    <row r="86" spans="2:9" s="17" customFormat="1" ht="15" x14ac:dyDescent="0.2">
      <c r="B86" s="3" t="s">
        <v>231</v>
      </c>
      <c r="C86" s="29">
        <v>4</v>
      </c>
      <c r="D86" s="29">
        <v>20</v>
      </c>
      <c r="E86" s="34">
        <f t="shared" si="11"/>
        <v>3.0581039755351682E-3</v>
      </c>
      <c r="F86" s="34">
        <f t="shared" si="12"/>
        <v>8.9565606806986109E-3</v>
      </c>
      <c r="G86" s="31">
        <f t="shared" si="13"/>
        <v>4</v>
      </c>
      <c r="H86" s="26">
        <f t="shared" si="14"/>
        <v>1.2232415902140673E-2</v>
      </c>
    </row>
    <row r="87" spans="2:9" s="17" customFormat="1" ht="15" x14ac:dyDescent="0.2">
      <c r="B87" s="3" t="s">
        <v>232</v>
      </c>
      <c r="C87" s="29">
        <v>5</v>
      </c>
      <c r="D87" s="29">
        <v>10</v>
      </c>
      <c r="E87" s="34">
        <f t="shared" si="11"/>
        <v>3.8226299694189602E-3</v>
      </c>
      <c r="F87" s="34">
        <f t="shared" si="12"/>
        <v>4.4782803403493054E-3</v>
      </c>
      <c r="G87" s="31">
        <f t="shared" si="13"/>
        <v>1</v>
      </c>
      <c r="H87" s="26">
        <f t="shared" si="14"/>
        <v>3.8226299694189602E-3</v>
      </c>
    </row>
    <row r="88" spans="2:9" s="17" customFormat="1" ht="15" x14ac:dyDescent="0.2">
      <c r="B88" s="3" t="s">
        <v>233</v>
      </c>
      <c r="C88" s="29">
        <v>61</v>
      </c>
      <c r="D88" s="29">
        <v>84</v>
      </c>
      <c r="E88" s="34">
        <f t="shared" si="11"/>
        <v>4.6636085626911315E-2</v>
      </c>
      <c r="F88" s="34">
        <f t="shared" si="12"/>
        <v>3.7617554858934171E-2</v>
      </c>
      <c r="G88" s="31">
        <f t="shared" si="13"/>
        <v>0.37704918032786883</v>
      </c>
      <c r="H88" s="26">
        <f t="shared" si="14"/>
        <v>1.7584097859327217E-2</v>
      </c>
    </row>
    <row r="89" spans="2:9" s="17" customFormat="1" ht="15" x14ac:dyDescent="0.2">
      <c r="B89" s="3" t="s">
        <v>26</v>
      </c>
      <c r="C89" s="29">
        <v>4</v>
      </c>
      <c r="D89" s="29">
        <v>5</v>
      </c>
      <c r="E89" s="34">
        <f t="shared" si="11"/>
        <v>3.0581039755351682E-3</v>
      </c>
      <c r="F89" s="34">
        <f t="shared" si="12"/>
        <v>2.2391401701746527E-3</v>
      </c>
      <c r="G89" s="31">
        <f t="shared" si="13"/>
        <v>0.25</v>
      </c>
      <c r="H89" s="26">
        <f t="shared" si="14"/>
        <v>7.6452599388379206E-4</v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3</v>
      </c>
      <c r="E91" s="34" t="str">
        <f t="shared" si="11"/>
        <v/>
      </c>
      <c r="F91" s="34">
        <f t="shared" si="12"/>
        <v>1.3434841021047917E-3</v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20</v>
      </c>
      <c r="D92" s="29">
        <v>49</v>
      </c>
      <c r="E92" s="34">
        <f t="shared" si="11"/>
        <v>1.5290519877675841E-2</v>
      </c>
      <c r="F92" s="34">
        <f t="shared" si="12"/>
        <v>2.1943573667711599E-2</v>
      </c>
      <c r="G92" s="31">
        <f t="shared" si="13"/>
        <v>1.45</v>
      </c>
      <c r="H92" s="26">
        <f t="shared" si="14"/>
        <v>2.2171253822629969E-2</v>
      </c>
    </row>
    <row r="93" spans="2:9" s="17" customFormat="1" ht="15" x14ac:dyDescent="0.2">
      <c r="B93" s="3" t="s">
        <v>524</v>
      </c>
      <c r="C93" s="29">
        <v>20</v>
      </c>
      <c r="D93" s="29">
        <v>85</v>
      </c>
      <c r="E93" s="34">
        <f t="shared" si="11"/>
        <v>1.5290519877675841E-2</v>
      </c>
      <c r="F93" s="34">
        <f t="shared" si="12"/>
        <v>3.8065382892969103E-2</v>
      </c>
      <c r="G93" s="31">
        <f t="shared" si="13"/>
        <v>3.25</v>
      </c>
      <c r="H93" s="26">
        <f t="shared" si="14"/>
        <v>4.9694189602446481E-2</v>
      </c>
    </row>
    <row r="94" spans="2:9" s="17" customFormat="1" ht="15" x14ac:dyDescent="0.2">
      <c r="B94" s="3" t="s">
        <v>25</v>
      </c>
      <c r="C94" s="29">
        <v>10</v>
      </c>
      <c r="D94" s="29">
        <v>29</v>
      </c>
      <c r="E94" s="34">
        <f t="shared" si="11"/>
        <v>7.6452599388379203E-3</v>
      </c>
      <c r="F94" s="34">
        <f t="shared" si="12"/>
        <v>1.2987012987012988E-2</v>
      </c>
      <c r="G94" s="31">
        <f t="shared" si="13"/>
        <v>1.9</v>
      </c>
      <c r="H94" s="26">
        <f t="shared" si="14"/>
        <v>1.4525993883792047E-2</v>
      </c>
    </row>
    <row r="95" spans="2:9" s="17" customFormat="1" ht="15" x14ac:dyDescent="0.2">
      <c r="B95" s="3" t="s">
        <v>27</v>
      </c>
      <c r="C95" s="29">
        <v>1</v>
      </c>
      <c r="D95" s="29">
        <v>1</v>
      </c>
      <c r="E95" s="34">
        <f t="shared" si="11"/>
        <v>7.6452599388379206E-4</v>
      </c>
      <c r="F95" s="34">
        <f t="shared" si="12"/>
        <v>4.4782803403493058E-4</v>
      </c>
      <c r="G95" s="31">
        <f t="shared" si="13"/>
        <v>0</v>
      </c>
      <c r="H95" s="26">
        <f t="shared" si="14"/>
        <v>0</v>
      </c>
    </row>
    <row r="96" spans="2:9" s="17" customFormat="1" ht="15" x14ac:dyDescent="0.2">
      <c r="B96" s="3" t="s">
        <v>236</v>
      </c>
      <c r="C96" s="29">
        <v>4</v>
      </c>
      <c r="D96" s="29">
        <v>3</v>
      </c>
      <c r="E96" s="34">
        <f t="shared" si="11"/>
        <v>3.0581039755351682E-3</v>
      </c>
      <c r="F96" s="34">
        <f t="shared" si="12"/>
        <v>1.3434841021047917E-3</v>
      </c>
      <c r="G96" s="31">
        <f t="shared" si="13"/>
        <v>-0.25</v>
      </c>
      <c r="H96" s="26">
        <f t="shared" si="14"/>
        <v>-7.6452599388379206E-4</v>
      </c>
    </row>
    <row r="97" spans="2:8" s="17" customFormat="1" ht="15" x14ac:dyDescent="0.2">
      <c r="B97" s="3" t="s">
        <v>237</v>
      </c>
      <c r="C97" s="29">
        <v>5</v>
      </c>
      <c r="D97" s="29">
        <v>5</v>
      </c>
      <c r="E97" s="34">
        <f t="shared" si="11"/>
        <v>3.8226299694189602E-3</v>
      </c>
      <c r="F97" s="34">
        <f t="shared" si="12"/>
        <v>2.2391401701746527E-3</v>
      </c>
      <c r="G97" s="31">
        <f t="shared" si="13"/>
        <v>0</v>
      </c>
      <c r="H97" s="26">
        <f t="shared" si="14"/>
        <v>0</v>
      </c>
    </row>
    <row r="98" spans="2:8" s="17" customFormat="1" ht="15" x14ac:dyDescent="0.2">
      <c r="B98" s="3" t="s">
        <v>238</v>
      </c>
      <c r="C98" s="29">
        <v>78</v>
      </c>
      <c r="D98" s="29">
        <v>84</v>
      </c>
      <c r="E98" s="34">
        <f t="shared" si="11"/>
        <v>5.9633027522935783E-2</v>
      </c>
      <c r="F98" s="34">
        <f t="shared" si="12"/>
        <v>3.7617554858934171E-2</v>
      </c>
      <c r="G98" s="31">
        <f t="shared" si="13"/>
        <v>7.6923076923076927E-2</v>
      </c>
      <c r="H98" s="26">
        <f t="shared" si="14"/>
        <v>4.5871559633027525E-3</v>
      </c>
    </row>
    <row r="99" spans="2:8" s="17" customFormat="1" ht="15" x14ac:dyDescent="0.2">
      <c r="B99" s="3" t="s">
        <v>239</v>
      </c>
      <c r="C99" s="29">
        <v>20</v>
      </c>
      <c r="D99" s="29">
        <v>35</v>
      </c>
      <c r="E99" s="34">
        <f t="shared" si="11"/>
        <v>1.5290519877675841E-2</v>
      </c>
      <c r="F99" s="34">
        <f t="shared" si="12"/>
        <v>1.5673981191222569E-2</v>
      </c>
      <c r="G99" s="31">
        <f t="shared" si="13"/>
        <v>0.75</v>
      </c>
      <c r="H99" s="26">
        <f t="shared" si="14"/>
        <v>1.1467889908256881E-2</v>
      </c>
    </row>
    <row r="100" spans="2:8" s="17" customFormat="1" ht="15" x14ac:dyDescent="0.2">
      <c r="B100" s="3" t="s">
        <v>240</v>
      </c>
      <c r="C100" s="29">
        <v>52</v>
      </c>
      <c r="D100" s="29">
        <v>159</v>
      </c>
      <c r="E100" s="34">
        <f t="shared" si="11"/>
        <v>3.9755351681957186E-2</v>
      </c>
      <c r="F100" s="34">
        <f t="shared" si="12"/>
        <v>7.1204657411553962E-2</v>
      </c>
      <c r="G100" s="31">
        <f t="shared" si="13"/>
        <v>2.0576923076923075</v>
      </c>
      <c r="H100" s="26">
        <f t="shared" si="14"/>
        <v>8.1804281345565735E-2</v>
      </c>
    </row>
    <row r="101" spans="2:8" s="17" customFormat="1" ht="15" x14ac:dyDescent="0.2">
      <c r="B101" s="3" t="s">
        <v>241</v>
      </c>
      <c r="C101" s="29">
        <v>1</v>
      </c>
      <c r="D101" s="29">
        <v>4</v>
      </c>
      <c r="E101" s="34">
        <f t="shared" si="11"/>
        <v>7.6452599388379206E-4</v>
      </c>
      <c r="F101" s="34">
        <f t="shared" si="12"/>
        <v>1.7913121361397223E-3</v>
      </c>
      <c r="G101" s="31">
        <f t="shared" si="13"/>
        <v>3</v>
      </c>
      <c r="H101" s="26">
        <f t="shared" si="14"/>
        <v>2.2935779816513763E-3</v>
      </c>
    </row>
    <row r="102" spans="2:8" s="17" customFormat="1" ht="15" x14ac:dyDescent="0.2">
      <c r="B102" s="3" t="s">
        <v>242</v>
      </c>
      <c r="C102" s="29">
        <v>5</v>
      </c>
      <c r="D102" s="29">
        <v>50</v>
      </c>
      <c r="E102" s="34">
        <f t="shared" si="11"/>
        <v>3.8226299694189602E-3</v>
      </c>
      <c r="F102" s="34">
        <f t="shared" si="12"/>
        <v>2.2391401701746531E-2</v>
      </c>
      <c r="G102" s="31">
        <f t="shared" si="13"/>
        <v>9</v>
      </c>
      <c r="H102" s="26">
        <f t="shared" si="14"/>
        <v>3.4403669724770644E-2</v>
      </c>
    </row>
    <row r="103" spans="2:8" s="17" customFormat="1" ht="15" x14ac:dyDescent="0.2">
      <c r="B103" s="3" t="s">
        <v>243</v>
      </c>
      <c r="C103" s="29">
        <v>7</v>
      </c>
      <c r="D103" s="29">
        <v>29</v>
      </c>
      <c r="E103" s="34">
        <f t="shared" si="11"/>
        <v>5.3516819571865441E-3</v>
      </c>
      <c r="F103" s="34">
        <f t="shared" si="12"/>
        <v>1.2987012987012988E-2</v>
      </c>
      <c r="G103" s="31">
        <f t="shared" si="13"/>
        <v>3.1428571428571428</v>
      </c>
      <c r="H103" s="26">
        <f t="shared" si="14"/>
        <v>1.6819571865443424E-2</v>
      </c>
    </row>
    <row r="104" spans="2:8" s="17" customFormat="1" ht="15" x14ac:dyDescent="0.2">
      <c r="B104" s="3" t="s">
        <v>34</v>
      </c>
      <c r="C104" s="29">
        <v>4</v>
      </c>
      <c r="D104" s="29">
        <v>7</v>
      </c>
      <c r="E104" s="34">
        <f t="shared" si="11"/>
        <v>3.0581039755351682E-3</v>
      </c>
      <c r="F104" s="34">
        <f t="shared" si="12"/>
        <v>3.134796238244514E-3</v>
      </c>
      <c r="G104" s="31">
        <f t="shared" si="13"/>
        <v>0.75</v>
      </c>
      <c r="H104" s="26">
        <f t="shared" si="14"/>
        <v>2.2935779816513763E-3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3</v>
      </c>
      <c r="D107" s="29">
        <v>22</v>
      </c>
      <c r="E107" s="34">
        <f t="shared" si="11"/>
        <v>2.2935779816513763E-3</v>
      </c>
      <c r="F107" s="34">
        <f t="shared" si="12"/>
        <v>9.852216748768473E-3</v>
      </c>
      <c r="G107" s="31">
        <f t="shared" si="13"/>
        <v>6.333333333333333</v>
      </c>
      <c r="H107" s="26">
        <f t="shared" si="14"/>
        <v>1.4525993883792049E-2</v>
      </c>
    </row>
    <row r="108" spans="2:8" s="17" customFormat="1" ht="15" x14ac:dyDescent="0.2">
      <c r="B108" s="3" t="s">
        <v>31</v>
      </c>
      <c r="C108" s="29">
        <v>1</v>
      </c>
      <c r="D108" s="29">
        <v>6</v>
      </c>
      <c r="E108" s="34">
        <f t="shared" si="11"/>
        <v>7.6452599388379206E-4</v>
      </c>
      <c r="F108" s="34">
        <f t="shared" si="12"/>
        <v>2.6869682042095834E-3</v>
      </c>
      <c r="G108" s="31">
        <f t="shared" si="13"/>
        <v>5</v>
      </c>
      <c r="H108" s="26">
        <f t="shared" si="14"/>
        <v>3.8226299694189602E-3</v>
      </c>
    </row>
    <row r="109" spans="2:8" s="17" customFormat="1" ht="15" x14ac:dyDescent="0.2">
      <c r="B109" s="3" t="s">
        <v>247</v>
      </c>
      <c r="C109" s="29">
        <v>2</v>
      </c>
      <c r="D109" s="29">
        <v>11</v>
      </c>
      <c r="E109" s="34">
        <f t="shared" si="11"/>
        <v>1.5290519877675841E-3</v>
      </c>
      <c r="F109" s="34">
        <f t="shared" si="12"/>
        <v>4.9261083743842365E-3</v>
      </c>
      <c r="G109" s="31">
        <f t="shared" si="13"/>
        <v>4.5</v>
      </c>
      <c r="H109" s="26">
        <f t="shared" si="14"/>
        <v>6.8807339449541288E-3</v>
      </c>
    </row>
    <row r="110" spans="2:8" s="17" customFormat="1" ht="15" x14ac:dyDescent="0.2">
      <c r="B110" s="3" t="s">
        <v>32</v>
      </c>
      <c r="C110" s="29">
        <v>17</v>
      </c>
      <c r="D110" s="29">
        <v>46</v>
      </c>
      <c r="E110" s="34">
        <f t="shared" si="11"/>
        <v>1.2996941896024464E-2</v>
      </c>
      <c r="F110" s="34">
        <f t="shared" si="12"/>
        <v>2.0600089565606806E-2</v>
      </c>
      <c r="G110" s="31">
        <f t="shared" si="13"/>
        <v>1.7058823529411764</v>
      </c>
      <c r="H110" s="26">
        <f t="shared" si="14"/>
        <v>2.2171253822629969E-2</v>
      </c>
    </row>
    <row r="111" spans="2:8" s="17" customFormat="1" ht="15" x14ac:dyDescent="0.2">
      <c r="B111" s="3" t="s">
        <v>30</v>
      </c>
      <c r="C111" s="29">
        <v>2</v>
      </c>
      <c r="D111" s="29">
        <v>8</v>
      </c>
      <c r="E111" s="34">
        <f t="shared" si="11"/>
        <v>1.5290519877675841E-3</v>
      </c>
      <c r="F111" s="34">
        <f t="shared" si="12"/>
        <v>3.5826242722794446E-3</v>
      </c>
      <c r="G111" s="31">
        <f t="shared" si="13"/>
        <v>3</v>
      </c>
      <c r="H111" s="26">
        <f t="shared" si="14"/>
        <v>4.5871559633027525E-3</v>
      </c>
    </row>
    <row r="112" spans="2:8" s="17" customFormat="1" ht="15" x14ac:dyDescent="0.2">
      <c r="B112" s="3" t="s">
        <v>33</v>
      </c>
      <c r="C112" s="29">
        <v>30</v>
      </c>
      <c r="D112" s="29">
        <v>77</v>
      </c>
      <c r="E112" s="34">
        <f t="shared" si="11"/>
        <v>2.2935779816513763E-2</v>
      </c>
      <c r="F112" s="34">
        <f t="shared" si="12"/>
        <v>3.4482758620689655E-2</v>
      </c>
      <c r="G112" s="31">
        <f t="shared" si="13"/>
        <v>1.5666666666666667</v>
      </c>
      <c r="H112" s="26">
        <f t="shared" si="14"/>
        <v>3.5932721712538231E-2</v>
      </c>
    </row>
    <row r="113" spans="2:8" s="17" customFormat="1" ht="15" x14ac:dyDescent="0.2">
      <c r="B113" s="3" t="s">
        <v>248</v>
      </c>
      <c r="C113" s="29">
        <v>35</v>
      </c>
      <c r="D113" s="29">
        <v>79</v>
      </c>
      <c r="E113" s="34">
        <f t="shared" si="11"/>
        <v>2.6758409785932722E-2</v>
      </c>
      <c r="F113" s="34">
        <f t="shared" si="12"/>
        <v>3.5378414688759519E-2</v>
      </c>
      <c r="G113" s="31">
        <f t="shared" si="13"/>
        <v>1.2571428571428571</v>
      </c>
      <c r="H113" s="26">
        <f t="shared" si="14"/>
        <v>3.3639143730886847E-2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155</v>
      </c>
      <c r="D115" s="29">
        <v>68</v>
      </c>
      <c r="E115" s="34">
        <f t="shared" si="11"/>
        <v>0.11850152905198777</v>
      </c>
      <c r="F115" s="34">
        <f t="shared" si="12"/>
        <v>3.0452306314375281E-2</v>
      </c>
      <c r="G115" s="31">
        <f t="shared" si="13"/>
        <v>-0.56129032258064515</v>
      </c>
      <c r="H115" s="26">
        <f t="shared" si="14"/>
        <v>-6.6513761467889912E-2</v>
      </c>
    </row>
    <row r="116" spans="2:8" s="17" customFormat="1" ht="15" x14ac:dyDescent="0.2">
      <c r="B116" s="3" t="s">
        <v>249</v>
      </c>
      <c r="C116" s="29">
        <v>56</v>
      </c>
      <c r="D116" s="29">
        <v>53</v>
      </c>
      <c r="E116" s="34">
        <f t="shared" si="11"/>
        <v>4.2813455657492352E-2</v>
      </c>
      <c r="F116" s="34">
        <f t="shared" si="12"/>
        <v>2.373488580385132E-2</v>
      </c>
      <c r="G116" s="31">
        <f t="shared" si="13"/>
        <v>-5.3571428571428568E-2</v>
      </c>
      <c r="H116" s="26">
        <f t="shared" si="14"/>
        <v>-2.2935779816513758E-3</v>
      </c>
    </row>
    <row r="117" spans="2:8" s="17" customFormat="1" ht="30" x14ac:dyDescent="0.2">
      <c r="B117" s="3" t="s">
        <v>250</v>
      </c>
      <c r="C117" s="29">
        <v>5</v>
      </c>
      <c r="D117" s="29">
        <v>2</v>
      </c>
      <c r="E117" s="34">
        <f t="shared" si="11"/>
        <v>3.8226299694189602E-3</v>
      </c>
      <c r="F117" s="34">
        <f t="shared" si="12"/>
        <v>8.9565606806986115E-4</v>
      </c>
      <c r="G117" s="31">
        <f t="shared" si="13"/>
        <v>-0.6</v>
      </c>
      <c r="H117" s="26">
        <f t="shared" si="14"/>
        <v>-2.2935779816513758E-3</v>
      </c>
    </row>
    <row r="118" spans="2:8" s="17" customFormat="1" ht="15" x14ac:dyDescent="0.2">
      <c r="B118" s="3" t="s">
        <v>251</v>
      </c>
      <c r="C118" s="29">
        <v>37</v>
      </c>
      <c r="D118" s="29">
        <v>60</v>
      </c>
      <c r="E118" s="34">
        <f t="shared" si="11"/>
        <v>2.8287461773700305E-2</v>
      </c>
      <c r="F118" s="34">
        <f t="shared" si="12"/>
        <v>2.6869682042095836E-2</v>
      </c>
      <c r="G118" s="31">
        <f t="shared" si="13"/>
        <v>0.6216216216216216</v>
      </c>
      <c r="H118" s="26">
        <f t="shared" si="14"/>
        <v>1.7584097859327217E-2</v>
      </c>
    </row>
    <row r="119" spans="2:8" s="17" customFormat="1" ht="30" x14ac:dyDescent="0.2">
      <c r="B119" s="3" t="s">
        <v>252</v>
      </c>
      <c r="C119" s="29">
        <v>54</v>
      </c>
      <c r="D119" s="29">
        <v>90</v>
      </c>
      <c r="E119" s="34">
        <f t="shared" si="11"/>
        <v>4.1284403669724773E-2</v>
      </c>
      <c r="F119" s="34">
        <f t="shared" si="12"/>
        <v>4.0304523063143756E-2</v>
      </c>
      <c r="G119" s="31">
        <f t="shared" si="13"/>
        <v>0.66666666666666663</v>
      </c>
      <c r="H119" s="26">
        <f t="shared" si="14"/>
        <v>2.7522935779816515E-2</v>
      </c>
    </row>
    <row r="120" spans="2:8" s="17" customFormat="1" ht="15" x14ac:dyDescent="0.2">
      <c r="B120" s="3" t="s">
        <v>253</v>
      </c>
      <c r="C120" s="29">
        <v>47</v>
      </c>
      <c r="D120" s="29">
        <v>94</v>
      </c>
      <c r="E120" s="34">
        <f t="shared" si="11"/>
        <v>3.5932721712538224E-2</v>
      </c>
      <c r="F120" s="34">
        <f t="shared" si="12"/>
        <v>4.2095835199283477E-2</v>
      </c>
      <c r="G120" s="31">
        <f t="shared" si="13"/>
        <v>1</v>
      </c>
      <c r="H120" s="26">
        <f t="shared" si="14"/>
        <v>3.5932721712538224E-2</v>
      </c>
    </row>
    <row r="121" spans="2:8" s="17" customFormat="1" ht="15" x14ac:dyDescent="0.2">
      <c r="B121" s="3" t="s">
        <v>35</v>
      </c>
      <c r="C121" s="29">
        <v>17</v>
      </c>
      <c r="D121" s="29">
        <v>53</v>
      </c>
      <c r="E121" s="34">
        <f t="shared" si="11"/>
        <v>1.2996941896024464E-2</v>
      </c>
      <c r="F121" s="34">
        <f t="shared" si="12"/>
        <v>2.373488580385132E-2</v>
      </c>
      <c r="G121" s="31">
        <f t="shared" si="13"/>
        <v>2.1176470588235294</v>
      </c>
      <c r="H121" s="26">
        <f t="shared" si="14"/>
        <v>2.7522935779816512E-2</v>
      </c>
    </row>
    <row r="122" spans="2:8" s="17" customFormat="1" ht="15" x14ac:dyDescent="0.2">
      <c r="B122" s="3" t="s">
        <v>39</v>
      </c>
      <c r="C122" s="29">
        <v>3</v>
      </c>
      <c r="D122" s="29">
        <v>5</v>
      </c>
      <c r="E122" s="34">
        <f t="shared" si="11"/>
        <v>2.2935779816513763E-3</v>
      </c>
      <c r="F122" s="34">
        <f t="shared" si="12"/>
        <v>2.2391401701746527E-3</v>
      </c>
      <c r="G122" s="31">
        <f t="shared" si="13"/>
        <v>0.66666666666666663</v>
      </c>
      <c r="H122" s="26">
        <f t="shared" si="14"/>
        <v>1.5290519877675841E-3</v>
      </c>
    </row>
    <row r="123" spans="2:8" s="17" customFormat="1" ht="15" x14ac:dyDescent="0.2">
      <c r="B123" s="3" t="s">
        <v>37</v>
      </c>
      <c r="C123" s="29">
        <v>19</v>
      </c>
      <c r="D123" s="29">
        <v>53</v>
      </c>
      <c r="E123" s="34">
        <f t="shared" si="11"/>
        <v>1.4525993883792049E-2</v>
      </c>
      <c r="F123" s="34">
        <f t="shared" si="12"/>
        <v>2.373488580385132E-2</v>
      </c>
      <c r="G123" s="31">
        <f t="shared" si="13"/>
        <v>1.7894736842105263</v>
      </c>
      <c r="H123" s="26">
        <f t="shared" si="14"/>
        <v>2.5993883792048929E-2</v>
      </c>
    </row>
    <row r="124" spans="2:8" s="17" customFormat="1" ht="15" x14ac:dyDescent="0.2">
      <c r="B124" s="3" t="s">
        <v>36</v>
      </c>
      <c r="C124" s="29">
        <v>0</v>
      </c>
      <c r="D124" s="29">
        <v>1</v>
      </c>
      <c r="E124" s="34" t="str">
        <f t="shared" si="11"/>
        <v/>
      </c>
      <c r="F124" s="34">
        <f t="shared" si="12"/>
        <v>4.4782803403493058E-4</v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4</v>
      </c>
      <c r="D125" s="29">
        <v>11</v>
      </c>
      <c r="E125" s="34">
        <f t="shared" si="11"/>
        <v>3.0581039755351682E-3</v>
      </c>
      <c r="F125" s="34">
        <f t="shared" si="12"/>
        <v>4.9261083743842365E-3</v>
      </c>
      <c r="G125" s="31">
        <f t="shared" si="13"/>
        <v>1.75</v>
      </c>
      <c r="H125" s="26">
        <f t="shared" si="14"/>
        <v>5.3516819571865441E-3</v>
      </c>
    </row>
    <row r="126" spans="2:8" s="17" customFormat="1" ht="15" x14ac:dyDescent="0.2">
      <c r="B126" s="3" t="s">
        <v>255</v>
      </c>
      <c r="C126" s="29">
        <v>7</v>
      </c>
      <c r="D126" s="29">
        <v>5</v>
      </c>
      <c r="E126" s="34">
        <f t="shared" si="11"/>
        <v>5.3516819571865441E-3</v>
      </c>
      <c r="F126" s="34">
        <f t="shared" si="12"/>
        <v>2.2391401701746527E-3</v>
      </c>
      <c r="G126" s="31">
        <f t="shared" si="13"/>
        <v>-0.2857142857142857</v>
      </c>
      <c r="H126" s="26">
        <f t="shared" si="14"/>
        <v>-1.5290519877675839E-3</v>
      </c>
    </row>
    <row r="127" spans="2:8" s="17" customFormat="1" ht="30" x14ac:dyDescent="0.2">
      <c r="B127" s="3" t="s">
        <v>256</v>
      </c>
      <c r="C127" s="29">
        <v>14</v>
      </c>
      <c r="D127" s="29">
        <v>43</v>
      </c>
      <c r="E127" s="34">
        <f t="shared" si="11"/>
        <v>1.0703363914373088E-2</v>
      </c>
      <c r="F127" s="34">
        <f t="shared" si="12"/>
        <v>1.9256605463502014E-2</v>
      </c>
      <c r="G127" s="31">
        <f t="shared" si="13"/>
        <v>2.0714285714285716</v>
      </c>
      <c r="H127" s="26">
        <f t="shared" si="14"/>
        <v>2.2171253822629969E-2</v>
      </c>
    </row>
    <row r="128" spans="2:8" s="17" customFormat="1" ht="30" x14ac:dyDescent="0.2">
      <c r="B128" s="3" t="s">
        <v>257</v>
      </c>
      <c r="C128" s="29">
        <v>5</v>
      </c>
      <c r="D128" s="29">
        <v>12</v>
      </c>
      <c r="E128" s="34">
        <f t="shared" si="11"/>
        <v>3.8226299694189602E-3</v>
      </c>
      <c r="F128" s="34">
        <f t="shared" si="12"/>
        <v>5.3739364084191667E-3</v>
      </c>
      <c r="G128" s="31">
        <f t="shared" si="13"/>
        <v>1.4</v>
      </c>
      <c r="H128" s="26">
        <f t="shared" si="14"/>
        <v>5.3516819571865441E-3</v>
      </c>
    </row>
    <row r="129" spans="2:8" s="17" customFormat="1" ht="30" x14ac:dyDescent="0.2">
      <c r="B129" s="3" t="s">
        <v>258</v>
      </c>
      <c r="C129" s="29">
        <v>5</v>
      </c>
      <c r="D129" s="29">
        <v>10</v>
      </c>
      <c r="E129" s="34">
        <f t="shared" si="11"/>
        <v>3.8226299694189602E-3</v>
      </c>
      <c r="F129" s="34">
        <f t="shared" si="12"/>
        <v>4.4782803403493054E-3</v>
      </c>
      <c r="G129" s="31">
        <f t="shared" si="13"/>
        <v>1</v>
      </c>
      <c r="H129" s="26">
        <f t="shared" si="14"/>
        <v>3.8226299694189602E-3</v>
      </c>
    </row>
    <row r="130" spans="2:8" s="17" customFormat="1" ht="30" x14ac:dyDescent="0.2">
      <c r="B130" s="3" t="s">
        <v>259</v>
      </c>
      <c r="C130" s="29">
        <v>3</v>
      </c>
      <c r="D130" s="29">
        <v>2</v>
      </c>
      <c r="E130" s="34">
        <f t="shared" si="11"/>
        <v>2.2935779816513763E-3</v>
      </c>
      <c r="F130" s="34">
        <f t="shared" si="12"/>
        <v>8.9565606806986115E-4</v>
      </c>
      <c r="G130" s="31">
        <f t="shared" si="13"/>
        <v>-0.33333333333333331</v>
      </c>
      <c r="H130" s="26">
        <f t="shared" si="14"/>
        <v>-7.6452599388379206E-4</v>
      </c>
    </row>
    <row r="131" spans="2:8" s="17" customFormat="1" ht="30" x14ac:dyDescent="0.2">
      <c r="B131" s="3" t="s">
        <v>260</v>
      </c>
      <c r="C131" s="29">
        <v>47</v>
      </c>
      <c r="D131" s="29">
        <v>39</v>
      </c>
      <c r="E131" s="34">
        <f t="shared" si="11"/>
        <v>3.5932721712538224E-2</v>
      </c>
      <c r="F131" s="34">
        <f t="shared" si="12"/>
        <v>1.7465293327362293E-2</v>
      </c>
      <c r="G131" s="31">
        <f t="shared" si="13"/>
        <v>-0.1702127659574468</v>
      </c>
      <c r="H131" s="26">
        <f t="shared" si="14"/>
        <v>-6.1162079510703356E-3</v>
      </c>
    </row>
    <row r="132" spans="2:8" s="17" customFormat="1" ht="15" x14ac:dyDescent="0.2">
      <c r="B132" s="3" t="s">
        <v>50</v>
      </c>
      <c r="C132" s="29">
        <v>3</v>
      </c>
      <c r="D132" s="29">
        <v>0</v>
      </c>
      <c r="E132" s="34">
        <f t="shared" si="11"/>
        <v>2.2935779816513763E-3</v>
      </c>
      <c r="F132" s="34" t="str">
        <f t="shared" si="12"/>
        <v/>
      </c>
      <c r="G132" s="31" t="str">
        <f t="shared" si="13"/>
        <v>0</v>
      </c>
      <c r="H132" s="26">
        <f t="shared" si="14"/>
        <v>0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10</v>
      </c>
      <c r="D134" s="29">
        <v>12</v>
      </c>
      <c r="E134" s="34">
        <f t="shared" si="11"/>
        <v>7.6452599388379203E-3</v>
      </c>
      <c r="F134" s="34">
        <f t="shared" si="12"/>
        <v>5.3739364084191667E-3</v>
      </c>
      <c r="G134" s="31">
        <f t="shared" si="13"/>
        <v>0.2</v>
      </c>
      <c r="H134" s="26">
        <f t="shared" si="14"/>
        <v>1.5290519877675841E-3</v>
      </c>
    </row>
    <row r="135" spans="2:8" s="17" customFormat="1" ht="15" x14ac:dyDescent="0.2">
      <c r="B135" s="3" t="s">
        <v>43</v>
      </c>
      <c r="C135" s="29">
        <v>1</v>
      </c>
      <c r="D135" s="29">
        <v>0</v>
      </c>
      <c r="E135" s="34">
        <f t="shared" si="11"/>
        <v>7.6452599388379206E-4</v>
      </c>
      <c r="F135" s="34" t="str">
        <f t="shared" si="12"/>
        <v/>
      </c>
      <c r="G135" s="31" t="str">
        <f t="shared" si="13"/>
        <v>0</v>
      </c>
      <c r="H135" s="26">
        <f t="shared" si="14"/>
        <v>0</v>
      </c>
    </row>
    <row r="136" spans="2:8" s="17" customFormat="1" ht="15" x14ac:dyDescent="0.2">
      <c r="B136" s="3" t="s">
        <v>44</v>
      </c>
      <c r="C136" s="29">
        <v>4</v>
      </c>
      <c r="D136" s="29">
        <v>2</v>
      </c>
      <c r="E136" s="34">
        <f t="shared" ref="E136:E145" si="15">+IF(C136=0,"",C136/C$70)</f>
        <v>3.0581039755351682E-3</v>
      </c>
      <c r="F136" s="34">
        <f t="shared" ref="F136:F145" si="16">+IF(D136=0,"",D136/D$70)</f>
        <v>8.9565606806986115E-4</v>
      </c>
      <c r="G136" s="31">
        <f t="shared" ref="G136:G145" si="17">+IF(OR(AND(D136=0),(C136=0)),"0",((D136-C136)/C136))</f>
        <v>-0.5</v>
      </c>
      <c r="H136" s="26">
        <f t="shared" ref="H136:H145" si="18">+IF(OR(AND(E136=""),(G136="")),"",E136*G136)</f>
        <v>-1.5290519877675841E-3</v>
      </c>
    </row>
    <row r="137" spans="2:8" s="17" customFormat="1" ht="15" x14ac:dyDescent="0.2">
      <c r="B137" s="3" t="s">
        <v>41</v>
      </c>
      <c r="C137" s="29">
        <v>16</v>
      </c>
      <c r="D137" s="29">
        <v>33</v>
      </c>
      <c r="E137" s="34">
        <f t="shared" si="15"/>
        <v>1.2232415902140673E-2</v>
      </c>
      <c r="F137" s="34">
        <f t="shared" si="16"/>
        <v>1.4778325123152709E-2</v>
      </c>
      <c r="G137" s="31">
        <f t="shared" si="17"/>
        <v>1.0625</v>
      </c>
      <c r="H137" s="26">
        <f t="shared" si="18"/>
        <v>1.2996941896024464E-2</v>
      </c>
    </row>
    <row r="138" spans="2:8" s="17" customFormat="1" ht="15" x14ac:dyDescent="0.2">
      <c r="B138" s="3" t="s">
        <v>261</v>
      </c>
      <c r="C138" s="29">
        <v>1</v>
      </c>
      <c r="D138" s="29">
        <v>3</v>
      </c>
      <c r="E138" s="34">
        <f t="shared" si="15"/>
        <v>7.6452599388379206E-4</v>
      </c>
      <c r="F138" s="34">
        <f t="shared" si="16"/>
        <v>1.3434841021047917E-3</v>
      </c>
      <c r="G138" s="31">
        <f t="shared" si="17"/>
        <v>2</v>
      </c>
      <c r="H138" s="26">
        <f t="shared" si="18"/>
        <v>1.5290519877675841E-3</v>
      </c>
    </row>
    <row r="139" spans="2:8" s="17" customFormat="1" ht="30" x14ac:dyDescent="0.2">
      <c r="B139" s="3" t="s">
        <v>262</v>
      </c>
      <c r="C139" s="29">
        <v>13</v>
      </c>
      <c r="D139" s="29">
        <v>22</v>
      </c>
      <c r="E139" s="34">
        <f t="shared" si="15"/>
        <v>9.9388379204892966E-3</v>
      </c>
      <c r="F139" s="34">
        <f t="shared" si="16"/>
        <v>9.852216748768473E-3</v>
      </c>
      <c r="G139" s="31">
        <f t="shared" si="17"/>
        <v>0.69230769230769229</v>
      </c>
      <c r="H139" s="26">
        <f t="shared" si="18"/>
        <v>6.880733944954128E-3</v>
      </c>
    </row>
    <row r="140" spans="2:8" s="17" customFormat="1" ht="30" x14ac:dyDescent="0.2">
      <c r="B140" s="3" t="s">
        <v>263</v>
      </c>
      <c r="C140" s="29">
        <v>3</v>
      </c>
      <c r="D140" s="29">
        <v>1</v>
      </c>
      <c r="E140" s="34">
        <f t="shared" si="15"/>
        <v>2.2935779816513763E-3</v>
      </c>
      <c r="F140" s="34">
        <f t="shared" si="16"/>
        <v>4.4782803403493058E-4</v>
      </c>
      <c r="G140" s="31">
        <f t="shared" si="17"/>
        <v>-0.66666666666666663</v>
      </c>
      <c r="H140" s="26">
        <f t="shared" si="18"/>
        <v>-1.5290519877675841E-3</v>
      </c>
    </row>
    <row r="141" spans="2:8" s="17" customFormat="1" ht="15" x14ac:dyDescent="0.2">
      <c r="B141" s="3" t="s">
        <v>48</v>
      </c>
      <c r="C141" s="29">
        <v>2</v>
      </c>
      <c r="D141" s="29">
        <v>0</v>
      </c>
      <c r="E141" s="34">
        <f t="shared" si="15"/>
        <v>1.5290519877675841E-3</v>
      </c>
      <c r="F141" s="34" t="str">
        <f t="shared" si="16"/>
        <v/>
      </c>
      <c r="G141" s="31" t="str">
        <f t="shared" si="17"/>
        <v>0</v>
      </c>
      <c r="H141" s="26">
        <f t="shared" si="18"/>
        <v>0</v>
      </c>
    </row>
    <row r="142" spans="2:8" s="17" customFormat="1" ht="15" x14ac:dyDescent="0.2">
      <c r="B142" s="3" t="s">
        <v>264</v>
      </c>
      <c r="C142" s="29">
        <v>2</v>
      </c>
      <c r="D142" s="29">
        <v>9</v>
      </c>
      <c r="E142" s="34">
        <f t="shared" si="15"/>
        <v>1.5290519877675841E-3</v>
      </c>
      <c r="F142" s="34">
        <f t="shared" si="16"/>
        <v>4.0304523063143752E-3</v>
      </c>
      <c r="G142" s="31">
        <f t="shared" si="17"/>
        <v>3.5</v>
      </c>
      <c r="H142" s="26">
        <f t="shared" si="18"/>
        <v>5.3516819571865441E-3</v>
      </c>
    </row>
    <row r="143" spans="2:8" s="17" customFormat="1" ht="15" x14ac:dyDescent="0.2">
      <c r="B143" s="3" t="s">
        <v>49</v>
      </c>
      <c r="C143" s="29">
        <v>2</v>
      </c>
      <c r="D143" s="29">
        <v>2</v>
      </c>
      <c r="E143" s="34">
        <f t="shared" si="15"/>
        <v>1.5290519877675841E-3</v>
      </c>
      <c r="F143" s="34">
        <f t="shared" si="16"/>
        <v>8.9565606806986115E-4</v>
      </c>
      <c r="G143" s="31">
        <f t="shared" si="17"/>
        <v>0</v>
      </c>
      <c r="H143" s="26">
        <f t="shared" si="18"/>
        <v>0</v>
      </c>
    </row>
    <row r="144" spans="2:8" s="17" customFormat="1" ht="15" x14ac:dyDescent="0.2">
      <c r="B144" s="3" t="s">
        <v>46</v>
      </c>
      <c r="C144" s="29">
        <v>1</v>
      </c>
      <c r="D144" s="29">
        <v>4</v>
      </c>
      <c r="E144" s="34">
        <f t="shared" si="15"/>
        <v>7.6452599388379206E-4</v>
      </c>
      <c r="F144" s="34">
        <f t="shared" si="16"/>
        <v>1.7913121361397223E-3</v>
      </c>
      <c r="G144" s="31">
        <f t="shared" si="17"/>
        <v>3</v>
      </c>
      <c r="H144" s="26">
        <f t="shared" si="18"/>
        <v>2.2935779816513763E-3</v>
      </c>
    </row>
    <row r="145" spans="2:8" s="17" customFormat="1" ht="15" x14ac:dyDescent="0.2">
      <c r="B145" s="3" t="s">
        <v>47</v>
      </c>
      <c r="C145" s="29">
        <v>4</v>
      </c>
      <c r="D145" s="29">
        <v>7</v>
      </c>
      <c r="E145" s="34">
        <f t="shared" si="15"/>
        <v>3.0581039755351682E-3</v>
      </c>
      <c r="F145" s="34">
        <f t="shared" si="16"/>
        <v>3.134796238244514E-3</v>
      </c>
      <c r="G145" s="31">
        <f t="shared" si="17"/>
        <v>0.75</v>
      </c>
      <c r="H145" s="26">
        <f t="shared" si="18"/>
        <v>2.2935779816513763E-3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2022</v>
      </c>
      <c r="D151" s="21">
        <f>SUM(D152:D288)</f>
        <v>3611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0.78585558852621162</v>
      </c>
      <c r="H151" s="22">
        <f>+IF(OR(AND(E151=""),(G151="")),"",E151*G151)</f>
        <v>0.78585558852621162</v>
      </c>
    </row>
    <row r="152" spans="2:8" s="17" customFormat="1" ht="30" x14ac:dyDescent="0.2">
      <c r="B152" s="4" t="s">
        <v>54</v>
      </c>
      <c r="C152" s="29">
        <v>18</v>
      </c>
      <c r="D152" s="29">
        <v>12</v>
      </c>
      <c r="E152" s="34">
        <f>+IF(C152=0,"",C152/C$151)</f>
        <v>8.9020771513353119E-3</v>
      </c>
      <c r="F152" s="34">
        <f>+IF(D152=0,"",D152/D$151)</f>
        <v>3.3231791747438382E-3</v>
      </c>
      <c r="G152" s="31">
        <f>+IF(OR(AND(D152=0),(C152=0)),"0",((D152-C152)/C152))</f>
        <v>-0.33333333333333331</v>
      </c>
      <c r="H152" s="26">
        <f>+IF(OR(AND(E152=""),(G152="")),"",E152*G152)</f>
        <v>-2.967359050445104E-3</v>
      </c>
    </row>
    <row r="153" spans="2:8" s="17" customFormat="1" ht="15" x14ac:dyDescent="0.2">
      <c r="B153" s="4" t="s">
        <v>58</v>
      </c>
      <c r="C153" s="29">
        <v>5</v>
      </c>
      <c r="D153" s="29">
        <v>9</v>
      </c>
      <c r="E153" s="34">
        <f t="shared" ref="E153:E216" si="19">+IF(C153=0,"",C153/C$151)</f>
        <v>2.472799208704253E-3</v>
      </c>
      <c r="F153" s="34">
        <f t="shared" ref="F153:F216" si="20">+IF(D153=0,"",D153/D$151)</f>
        <v>2.4923843810578787E-3</v>
      </c>
      <c r="G153" s="31">
        <f t="shared" ref="G153:G216" si="21">+IF(OR(AND(D153=0),(C153=0)),"0",((D153-C153)/C153))</f>
        <v>0.8</v>
      </c>
      <c r="H153" s="26">
        <f t="shared" ref="H153:H216" si="22">+IF(OR(AND(E153=""),(G153="")),"",E153*G153)</f>
        <v>1.9782393669634025E-3</v>
      </c>
    </row>
    <row r="154" spans="2:8" s="17" customFormat="1" ht="30" x14ac:dyDescent="0.2">
      <c r="B154" s="4" t="s">
        <v>265</v>
      </c>
      <c r="C154" s="29">
        <v>7</v>
      </c>
      <c r="D154" s="29">
        <v>7</v>
      </c>
      <c r="E154" s="34">
        <f t="shared" si="19"/>
        <v>3.4619188921859545E-3</v>
      </c>
      <c r="F154" s="34">
        <f t="shared" si="20"/>
        <v>1.938521185267239E-3</v>
      </c>
      <c r="G154" s="31">
        <f t="shared" si="21"/>
        <v>0</v>
      </c>
      <c r="H154" s="26">
        <f t="shared" si="22"/>
        <v>0</v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33</v>
      </c>
      <c r="D156" s="29">
        <v>42</v>
      </c>
      <c r="E156" s="34">
        <f t="shared" si="19"/>
        <v>1.6320474777448073E-2</v>
      </c>
      <c r="F156" s="34">
        <f t="shared" si="20"/>
        <v>1.1631127111603435E-2</v>
      </c>
      <c r="G156" s="31">
        <f t="shared" si="21"/>
        <v>0.27272727272727271</v>
      </c>
      <c r="H156" s="26">
        <f t="shared" si="22"/>
        <v>4.4510385756676559E-3</v>
      </c>
    </row>
    <row r="157" spans="2:8" s="17" customFormat="1" ht="15" x14ac:dyDescent="0.2">
      <c r="B157" s="4" t="s">
        <v>53</v>
      </c>
      <c r="C157" s="29">
        <v>313</v>
      </c>
      <c r="D157" s="29">
        <v>579</v>
      </c>
      <c r="E157" s="34">
        <f t="shared" si="19"/>
        <v>0.15479723046488625</v>
      </c>
      <c r="F157" s="34">
        <f t="shared" si="20"/>
        <v>0.16034339518139021</v>
      </c>
      <c r="G157" s="31">
        <f t="shared" si="21"/>
        <v>0.84984025559105436</v>
      </c>
      <c r="H157" s="26">
        <f t="shared" si="22"/>
        <v>0.13155291790306628</v>
      </c>
    </row>
    <row r="158" spans="2:8" s="17" customFormat="1" ht="15" x14ac:dyDescent="0.2">
      <c r="B158" s="4" t="s">
        <v>59</v>
      </c>
      <c r="C158" s="29">
        <v>3</v>
      </c>
      <c r="D158" s="29">
        <v>2</v>
      </c>
      <c r="E158" s="34">
        <f t="shared" si="19"/>
        <v>1.483679525222552E-3</v>
      </c>
      <c r="F158" s="34">
        <f t="shared" si="20"/>
        <v>5.538631957906397E-4</v>
      </c>
      <c r="G158" s="31">
        <f t="shared" si="21"/>
        <v>-0.33333333333333331</v>
      </c>
      <c r="H158" s="26">
        <f t="shared" si="22"/>
        <v>-4.9455984174085062E-4</v>
      </c>
    </row>
    <row r="159" spans="2:8" s="17" customFormat="1" ht="15" x14ac:dyDescent="0.2">
      <c r="B159" s="4" t="s">
        <v>268</v>
      </c>
      <c r="C159" s="29">
        <v>43</v>
      </c>
      <c r="D159" s="29">
        <v>27</v>
      </c>
      <c r="E159" s="34">
        <f t="shared" si="19"/>
        <v>2.1266073194856579E-2</v>
      </c>
      <c r="F159" s="34">
        <f t="shared" si="20"/>
        <v>7.4771531431736364E-3</v>
      </c>
      <c r="G159" s="31">
        <f t="shared" si="21"/>
        <v>-0.37209302325581395</v>
      </c>
      <c r="H159" s="26">
        <f t="shared" si="22"/>
        <v>-7.91295746785361E-3</v>
      </c>
    </row>
    <row r="160" spans="2:8" s="17" customFormat="1" ht="15" x14ac:dyDescent="0.2">
      <c r="B160" s="4" t="s">
        <v>55</v>
      </c>
      <c r="C160" s="29">
        <v>3</v>
      </c>
      <c r="D160" s="29">
        <v>7</v>
      </c>
      <c r="E160" s="34">
        <f t="shared" si="19"/>
        <v>1.483679525222552E-3</v>
      </c>
      <c r="F160" s="34">
        <f t="shared" si="20"/>
        <v>1.938521185267239E-3</v>
      </c>
      <c r="G160" s="31">
        <f t="shared" si="21"/>
        <v>1.3333333333333333</v>
      </c>
      <c r="H160" s="26">
        <f t="shared" si="22"/>
        <v>1.9782393669634025E-3</v>
      </c>
    </row>
    <row r="161" spans="2:8" s="17" customFormat="1" ht="15" x14ac:dyDescent="0.2">
      <c r="B161" s="4" t="s">
        <v>51</v>
      </c>
      <c r="C161" s="29">
        <v>8</v>
      </c>
      <c r="D161" s="29">
        <v>7</v>
      </c>
      <c r="E161" s="34">
        <f t="shared" si="19"/>
        <v>3.956478733926805E-3</v>
      </c>
      <c r="F161" s="34">
        <f t="shared" si="20"/>
        <v>1.938521185267239E-3</v>
      </c>
      <c r="G161" s="31">
        <f t="shared" si="21"/>
        <v>-0.125</v>
      </c>
      <c r="H161" s="26">
        <f t="shared" si="22"/>
        <v>-4.9455984174085062E-4</v>
      </c>
    </row>
    <row r="162" spans="2:8" s="17" customFormat="1" ht="30" x14ac:dyDescent="0.2">
      <c r="B162" s="4" t="s">
        <v>269</v>
      </c>
      <c r="C162" s="29">
        <v>2</v>
      </c>
      <c r="D162" s="29">
        <v>6</v>
      </c>
      <c r="E162" s="34">
        <f t="shared" si="19"/>
        <v>9.8911968348170125E-4</v>
      </c>
      <c r="F162" s="34">
        <f t="shared" si="20"/>
        <v>1.6615895873719191E-3</v>
      </c>
      <c r="G162" s="31">
        <f t="shared" si="21"/>
        <v>2</v>
      </c>
      <c r="H162" s="26">
        <f t="shared" si="22"/>
        <v>1.9782393669634025E-3</v>
      </c>
    </row>
    <row r="163" spans="2:8" s="17" customFormat="1" ht="15" x14ac:dyDescent="0.2">
      <c r="B163" s="4" t="s">
        <v>61</v>
      </c>
      <c r="C163" s="29">
        <v>52</v>
      </c>
      <c r="D163" s="29">
        <v>61</v>
      </c>
      <c r="E163" s="34">
        <f t="shared" si="19"/>
        <v>2.5717111770524232E-2</v>
      </c>
      <c r="F163" s="34">
        <f t="shared" si="20"/>
        <v>1.689282747161451E-2</v>
      </c>
      <c r="G163" s="31">
        <f t="shared" si="21"/>
        <v>0.17307692307692307</v>
      </c>
      <c r="H163" s="26">
        <f t="shared" si="22"/>
        <v>4.4510385756676551E-3</v>
      </c>
    </row>
    <row r="164" spans="2:8" s="17" customFormat="1" ht="15" x14ac:dyDescent="0.2">
      <c r="B164" s="4" t="s">
        <v>56</v>
      </c>
      <c r="C164" s="29">
        <v>3</v>
      </c>
      <c r="D164" s="29">
        <v>9</v>
      </c>
      <c r="E164" s="34">
        <f t="shared" si="19"/>
        <v>1.483679525222552E-3</v>
      </c>
      <c r="F164" s="34">
        <f t="shared" si="20"/>
        <v>2.4923843810578787E-3</v>
      </c>
      <c r="G164" s="31">
        <f t="shared" si="21"/>
        <v>2</v>
      </c>
      <c r="H164" s="26">
        <f t="shared" si="22"/>
        <v>2.967359050445104E-3</v>
      </c>
    </row>
    <row r="165" spans="2:8" s="17" customFormat="1" ht="15" x14ac:dyDescent="0.2">
      <c r="B165" s="4" t="s">
        <v>57</v>
      </c>
      <c r="C165" s="29">
        <v>56</v>
      </c>
      <c r="D165" s="29">
        <v>153</v>
      </c>
      <c r="E165" s="34">
        <f t="shared" si="19"/>
        <v>2.7695351137487636E-2</v>
      </c>
      <c r="F165" s="34">
        <f t="shared" si="20"/>
        <v>4.2370534477983939E-2</v>
      </c>
      <c r="G165" s="31">
        <f t="shared" si="21"/>
        <v>1.7321428571428572</v>
      </c>
      <c r="H165" s="26">
        <f t="shared" si="22"/>
        <v>4.7972304648862513E-2</v>
      </c>
    </row>
    <row r="166" spans="2:8" s="17" customFormat="1" ht="15" x14ac:dyDescent="0.2">
      <c r="B166" s="4" t="s">
        <v>270</v>
      </c>
      <c r="C166" s="29">
        <v>19</v>
      </c>
      <c r="D166" s="29">
        <v>18</v>
      </c>
      <c r="E166" s="34">
        <f t="shared" si="19"/>
        <v>9.3966369930761628E-3</v>
      </c>
      <c r="F166" s="34">
        <f t="shared" si="20"/>
        <v>4.9847687621157573E-3</v>
      </c>
      <c r="G166" s="31">
        <f t="shared" si="21"/>
        <v>-5.2631578947368418E-2</v>
      </c>
      <c r="H166" s="26">
        <f t="shared" si="22"/>
        <v>-4.9455984174085062E-4</v>
      </c>
    </row>
    <row r="167" spans="2:8" s="17" customFormat="1" ht="15" x14ac:dyDescent="0.2">
      <c r="B167" s="4" t="s">
        <v>52</v>
      </c>
      <c r="C167" s="29">
        <v>2</v>
      </c>
      <c r="D167" s="29">
        <v>3</v>
      </c>
      <c r="E167" s="34">
        <f t="shared" si="19"/>
        <v>9.8911968348170125E-4</v>
      </c>
      <c r="F167" s="34">
        <f t="shared" si="20"/>
        <v>8.3079479368595955E-4</v>
      </c>
      <c r="G167" s="31">
        <f t="shared" si="21"/>
        <v>0.5</v>
      </c>
      <c r="H167" s="26">
        <f t="shared" si="22"/>
        <v>4.9455984174085062E-4</v>
      </c>
    </row>
    <row r="168" spans="2:8" s="17" customFormat="1" ht="15" x14ac:dyDescent="0.2">
      <c r="B168" s="4" t="s">
        <v>60</v>
      </c>
      <c r="C168" s="29">
        <v>2</v>
      </c>
      <c r="D168" s="29">
        <v>5</v>
      </c>
      <c r="E168" s="34">
        <f t="shared" si="19"/>
        <v>9.8911968348170125E-4</v>
      </c>
      <c r="F168" s="34">
        <f t="shared" si="20"/>
        <v>1.3846579894765993E-3</v>
      </c>
      <c r="G168" s="31">
        <f t="shared" si="21"/>
        <v>1.5</v>
      </c>
      <c r="H168" s="26">
        <f t="shared" si="22"/>
        <v>1.483679525222552E-3</v>
      </c>
    </row>
    <row r="169" spans="2:8" s="17" customFormat="1" ht="15" x14ac:dyDescent="0.2">
      <c r="B169" s="4" t="s">
        <v>271</v>
      </c>
      <c r="C169" s="29">
        <v>51</v>
      </c>
      <c r="D169" s="29">
        <v>121</v>
      </c>
      <c r="E169" s="34">
        <f t="shared" si="19"/>
        <v>2.5222551928783383E-2</v>
      </c>
      <c r="F169" s="34">
        <f t="shared" si="20"/>
        <v>3.3508723345333703E-2</v>
      </c>
      <c r="G169" s="31">
        <f t="shared" si="21"/>
        <v>1.3725490196078431</v>
      </c>
      <c r="H169" s="26">
        <f t="shared" si="22"/>
        <v>3.4619188921859542E-2</v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1</v>
      </c>
      <c r="D172" s="29">
        <v>9</v>
      </c>
      <c r="E172" s="34">
        <f t="shared" si="19"/>
        <v>4.9455984174085062E-4</v>
      </c>
      <c r="F172" s="34">
        <f t="shared" si="20"/>
        <v>2.4923843810578787E-3</v>
      </c>
      <c r="G172" s="31">
        <f t="shared" si="21"/>
        <v>8</v>
      </c>
      <c r="H172" s="26">
        <f t="shared" si="22"/>
        <v>3.956478733926805E-3</v>
      </c>
    </row>
    <row r="173" spans="2:8" s="17" customFormat="1" ht="15" x14ac:dyDescent="0.2">
      <c r="B173" s="4" t="s">
        <v>275</v>
      </c>
      <c r="C173" s="29">
        <v>31</v>
      </c>
      <c r="D173" s="29">
        <v>50</v>
      </c>
      <c r="E173" s="34">
        <f t="shared" si="19"/>
        <v>1.5331355093966371E-2</v>
      </c>
      <c r="F173" s="34">
        <f t="shared" si="20"/>
        <v>1.3846579894765993E-2</v>
      </c>
      <c r="G173" s="31">
        <f t="shared" si="21"/>
        <v>0.61290322580645162</v>
      </c>
      <c r="H173" s="26">
        <f t="shared" si="22"/>
        <v>9.3966369930761628E-3</v>
      </c>
    </row>
    <row r="174" spans="2:8" s="17" customFormat="1" ht="15" x14ac:dyDescent="0.2">
      <c r="B174" s="4" t="s">
        <v>276</v>
      </c>
      <c r="C174" s="29">
        <v>39</v>
      </c>
      <c r="D174" s="29">
        <v>50</v>
      </c>
      <c r="E174" s="34">
        <f t="shared" si="19"/>
        <v>1.9287833827893175E-2</v>
      </c>
      <c r="F174" s="34">
        <f t="shared" si="20"/>
        <v>1.3846579894765993E-2</v>
      </c>
      <c r="G174" s="31">
        <f t="shared" si="21"/>
        <v>0.28205128205128205</v>
      </c>
      <c r="H174" s="26">
        <f t="shared" si="22"/>
        <v>5.440158259149357E-3</v>
      </c>
    </row>
    <row r="175" spans="2:8" s="17" customFormat="1" ht="15" x14ac:dyDescent="0.2">
      <c r="B175" s="4" t="s">
        <v>277</v>
      </c>
      <c r="C175" s="29">
        <v>8</v>
      </c>
      <c r="D175" s="29">
        <v>37</v>
      </c>
      <c r="E175" s="34">
        <f t="shared" si="19"/>
        <v>3.956478733926805E-3</v>
      </c>
      <c r="F175" s="34">
        <f t="shared" si="20"/>
        <v>1.0246469122126834E-2</v>
      </c>
      <c r="G175" s="31">
        <f t="shared" si="21"/>
        <v>3.625</v>
      </c>
      <c r="H175" s="26">
        <f t="shared" si="22"/>
        <v>1.4342235410484669E-2</v>
      </c>
    </row>
    <row r="176" spans="2:8" s="17" customFormat="1" ht="15" x14ac:dyDescent="0.2">
      <c r="B176" s="4" t="s">
        <v>278</v>
      </c>
      <c r="C176" s="29">
        <v>39</v>
      </c>
      <c r="D176" s="29">
        <v>149</v>
      </c>
      <c r="E176" s="34">
        <f t="shared" si="19"/>
        <v>1.9287833827893175E-2</v>
      </c>
      <c r="F176" s="34">
        <f t="shared" si="20"/>
        <v>4.1262808086402661E-2</v>
      </c>
      <c r="G176" s="31">
        <f t="shared" si="21"/>
        <v>2.8205128205128207</v>
      </c>
      <c r="H176" s="26">
        <f t="shared" si="22"/>
        <v>5.4401582591493573E-2</v>
      </c>
    </row>
    <row r="177" spans="2:8" s="17" customFormat="1" ht="15" x14ac:dyDescent="0.2">
      <c r="B177" s="4" t="s">
        <v>279</v>
      </c>
      <c r="C177" s="29">
        <v>36</v>
      </c>
      <c r="D177" s="29">
        <v>45</v>
      </c>
      <c r="E177" s="34">
        <f t="shared" si="19"/>
        <v>1.7804154302670624E-2</v>
      </c>
      <c r="F177" s="34">
        <f t="shared" si="20"/>
        <v>1.2461921905289393E-2</v>
      </c>
      <c r="G177" s="31">
        <f t="shared" si="21"/>
        <v>0.25</v>
      </c>
      <c r="H177" s="26">
        <f t="shared" si="22"/>
        <v>4.4510385756676559E-3</v>
      </c>
    </row>
    <row r="178" spans="2:8" s="17" customFormat="1" ht="15" x14ac:dyDescent="0.2">
      <c r="B178" s="4" t="s">
        <v>280</v>
      </c>
      <c r="C178" s="29">
        <v>65</v>
      </c>
      <c r="D178" s="29">
        <v>280</v>
      </c>
      <c r="E178" s="34">
        <f t="shared" si="19"/>
        <v>3.2146389713155289E-2</v>
      </c>
      <c r="F178" s="34">
        <f t="shared" si="20"/>
        <v>7.7540847410689562E-2</v>
      </c>
      <c r="G178" s="31">
        <f t="shared" si="21"/>
        <v>3.3076923076923075</v>
      </c>
      <c r="H178" s="26">
        <f t="shared" si="22"/>
        <v>0.10633036597428287</v>
      </c>
    </row>
    <row r="179" spans="2:8" s="17" customFormat="1" ht="15" x14ac:dyDescent="0.2">
      <c r="B179" s="4" t="s">
        <v>281</v>
      </c>
      <c r="C179" s="29">
        <v>10</v>
      </c>
      <c r="D179" s="29">
        <v>30</v>
      </c>
      <c r="E179" s="34">
        <f t="shared" si="19"/>
        <v>4.945598417408506E-3</v>
      </c>
      <c r="F179" s="34">
        <f t="shared" si="20"/>
        <v>8.3079479368595964E-3</v>
      </c>
      <c r="G179" s="31">
        <f t="shared" si="21"/>
        <v>2</v>
      </c>
      <c r="H179" s="26">
        <f t="shared" si="22"/>
        <v>9.8911968348170121E-3</v>
      </c>
    </row>
    <row r="180" spans="2:8" s="17" customFormat="1" ht="15" x14ac:dyDescent="0.2">
      <c r="B180" s="4" t="s">
        <v>282</v>
      </c>
      <c r="C180" s="29">
        <v>1</v>
      </c>
      <c r="D180" s="29">
        <v>4</v>
      </c>
      <c r="E180" s="34">
        <f t="shared" si="19"/>
        <v>4.9455984174085062E-4</v>
      </c>
      <c r="F180" s="34">
        <f t="shared" si="20"/>
        <v>1.1077263915812794E-3</v>
      </c>
      <c r="G180" s="31">
        <f t="shared" si="21"/>
        <v>3</v>
      </c>
      <c r="H180" s="26">
        <f t="shared" si="22"/>
        <v>1.483679525222552E-3</v>
      </c>
    </row>
    <row r="181" spans="2:8" s="17" customFormat="1" ht="15" x14ac:dyDescent="0.2">
      <c r="B181" s="4" t="s">
        <v>283</v>
      </c>
      <c r="C181" s="29">
        <v>17</v>
      </c>
      <c r="D181" s="29">
        <v>23</v>
      </c>
      <c r="E181" s="34">
        <f t="shared" si="19"/>
        <v>8.4075173095944609E-3</v>
      </c>
      <c r="F181" s="34">
        <f t="shared" si="20"/>
        <v>6.369426751592357E-3</v>
      </c>
      <c r="G181" s="31">
        <f t="shared" si="21"/>
        <v>0.35294117647058826</v>
      </c>
      <c r="H181" s="26">
        <f t="shared" si="22"/>
        <v>2.967359050445104E-3</v>
      </c>
    </row>
    <row r="182" spans="2:8" s="17" customFormat="1" ht="15" x14ac:dyDescent="0.2">
      <c r="B182" s="4" t="s">
        <v>284</v>
      </c>
      <c r="C182" s="29">
        <v>84</v>
      </c>
      <c r="D182" s="29">
        <v>27</v>
      </c>
      <c r="E182" s="34">
        <f t="shared" si="19"/>
        <v>4.1543026706231452E-2</v>
      </c>
      <c r="F182" s="34">
        <f t="shared" si="20"/>
        <v>7.4771531431736364E-3</v>
      </c>
      <c r="G182" s="31">
        <f t="shared" si="21"/>
        <v>-0.6785714285714286</v>
      </c>
      <c r="H182" s="26">
        <f t="shared" si="22"/>
        <v>-2.8189910979228485E-2</v>
      </c>
    </row>
    <row r="183" spans="2:8" s="17" customFormat="1" ht="15" x14ac:dyDescent="0.2">
      <c r="B183" s="4" t="s">
        <v>285</v>
      </c>
      <c r="C183" s="29">
        <v>28</v>
      </c>
      <c r="D183" s="29">
        <v>13</v>
      </c>
      <c r="E183" s="34">
        <f t="shared" si="19"/>
        <v>1.3847675568743818E-2</v>
      </c>
      <c r="F183" s="34">
        <f t="shared" si="20"/>
        <v>3.6001107726391581E-3</v>
      </c>
      <c r="G183" s="31">
        <f t="shared" si="21"/>
        <v>-0.5357142857142857</v>
      </c>
      <c r="H183" s="26">
        <f t="shared" si="22"/>
        <v>-7.418397626112759E-3</v>
      </c>
    </row>
    <row r="184" spans="2:8" s="17" customFormat="1" ht="15" x14ac:dyDescent="0.2">
      <c r="B184" s="4" t="s">
        <v>286</v>
      </c>
      <c r="C184" s="29">
        <v>0</v>
      </c>
      <c r="D184" s="29">
        <v>1</v>
      </c>
      <c r="E184" s="34" t="str">
        <f t="shared" si="19"/>
        <v/>
      </c>
      <c r="F184" s="34">
        <f t="shared" si="20"/>
        <v>2.7693159789531985E-4</v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2</v>
      </c>
      <c r="D185" s="29">
        <v>1</v>
      </c>
      <c r="E185" s="34">
        <f t="shared" si="19"/>
        <v>9.8911968348170125E-4</v>
      </c>
      <c r="F185" s="34">
        <f t="shared" si="20"/>
        <v>2.7693159789531985E-4</v>
      </c>
      <c r="G185" s="31">
        <f t="shared" si="21"/>
        <v>-0.5</v>
      </c>
      <c r="H185" s="26">
        <f t="shared" si="22"/>
        <v>-4.9455984174085062E-4</v>
      </c>
    </row>
    <row r="186" spans="2:8" s="17" customFormat="1" ht="30" x14ac:dyDescent="0.2">
      <c r="B186" s="4" t="s">
        <v>63</v>
      </c>
      <c r="C186" s="29">
        <v>132</v>
      </c>
      <c r="D186" s="29">
        <v>267</v>
      </c>
      <c r="E186" s="34">
        <f t="shared" si="19"/>
        <v>6.5281899109792291E-2</v>
      </c>
      <c r="F186" s="34">
        <f t="shared" si="20"/>
        <v>7.3940736638050397E-2</v>
      </c>
      <c r="G186" s="31">
        <f t="shared" si="21"/>
        <v>1.0227272727272727</v>
      </c>
      <c r="H186" s="26">
        <f t="shared" si="22"/>
        <v>6.6765578635014838E-2</v>
      </c>
    </row>
    <row r="187" spans="2:8" s="17" customFormat="1" ht="15" x14ac:dyDescent="0.2">
      <c r="B187" s="4" t="s">
        <v>287</v>
      </c>
      <c r="C187" s="29">
        <v>14</v>
      </c>
      <c r="D187" s="29">
        <v>5</v>
      </c>
      <c r="E187" s="34">
        <f t="shared" si="19"/>
        <v>6.923837784371909E-3</v>
      </c>
      <c r="F187" s="34">
        <f t="shared" si="20"/>
        <v>1.3846579894765993E-3</v>
      </c>
      <c r="G187" s="31">
        <f t="shared" si="21"/>
        <v>-0.6428571428571429</v>
      </c>
      <c r="H187" s="26">
        <f t="shared" si="22"/>
        <v>-4.4510385756676559E-3</v>
      </c>
    </row>
    <row r="188" spans="2:8" s="17" customFormat="1" ht="30" x14ac:dyDescent="0.2">
      <c r="B188" s="4" t="s">
        <v>288</v>
      </c>
      <c r="C188" s="29">
        <v>0</v>
      </c>
      <c r="D188" s="29">
        <v>2</v>
      </c>
      <c r="E188" s="34" t="str">
        <f t="shared" si="19"/>
        <v/>
      </c>
      <c r="F188" s="34">
        <f t="shared" si="20"/>
        <v>5.538631957906397E-4</v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1</v>
      </c>
      <c r="D189" s="29">
        <v>2</v>
      </c>
      <c r="E189" s="34">
        <f t="shared" si="19"/>
        <v>4.9455984174085062E-4</v>
      </c>
      <c r="F189" s="34">
        <f t="shared" si="20"/>
        <v>5.538631957906397E-4</v>
      </c>
      <c r="G189" s="31">
        <f t="shared" si="21"/>
        <v>1</v>
      </c>
      <c r="H189" s="26">
        <f t="shared" si="22"/>
        <v>4.9455984174085062E-4</v>
      </c>
    </row>
    <row r="190" spans="2:8" s="17" customFormat="1" ht="15" x14ac:dyDescent="0.2">
      <c r="B190" s="4" t="s">
        <v>65</v>
      </c>
      <c r="C190" s="29">
        <v>0</v>
      </c>
      <c r="D190" s="29">
        <v>4</v>
      </c>
      <c r="E190" s="34" t="str">
        <f t="shared" si="19"/>
        <v/>
      </c>
      <c r="F190" s="34">
        <f t="shared" si="20"/>
        <v>1.1077263915812794E-3</v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1</v>
      </c>
      <c r="E191" s="34" t="str">
        <f t="shared" si="19"/>
        <v/>
      </c>
      <c r="F191" s="34">
        <f t="shared" si="20"/>
        <v>2.7693159789531985E-4</v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1</v>
      </c>
      <c r="D194" s="29">
        <v>0</v>
      </c>
      <c r="E194" s="34">
        <f t="shared" si="19"/>
        <v>4.9455984174085062E-4</v>
      </c>
      <c r="F194" s="34" t="str">
        <f t="shared" si="20"/>
        <v/>
      </c>
      <c r="G194" s="31" t="str">
        <f t="shared" si="21"/>
        <v>0</v>
      </c>
      <c r="H194" s="26">
        <f t="shared" si="22"/>
        <v>0</v>
      </c>
    </row>
    <row r="195" spans="2:8" s="17" customFormat="1" ht="15" x14ac:dyDescent="0.2">
      <c r="B195" s="4" t="s">
        <v>468</v>
      </c>
      <c r="C195" s="29">
        <v>0</v>
      </c>
      <c r="D195" s="29">
        <v>2</v>
      </c>
      <c r="E195" s="34" t="str">
        <f t="shared" si="19"/>
        <v/>
      </c>
      <c r="F195" s="34">
        <f t="shared" si="20"/>
        <v>5.538631957906397E-4</v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137</v>
      </c>
      <c r="D196" s="29">
        <v>635</v>
      </c>
      <c r="E196" s="34">
        <f t="shared" si="19"/>
        <v>6.7754698318496537E-2</v>
      </c>
      <c r="F196" s="34">
        <f t="shared" si="20"/>
        <v>0.17585156466352811</v>
      </c>
      <c r="G196" s="31">
        <f t="shared" si="21"/>
        <v>3.6350364963503647</v>
      </c>
      <c r="H196" s="26">
        <f t="shared" si="22"/>
        <v>0.2462908011869436</v>
      </c>
    </row>
    <row r="197" spans="2:8" s="17" customFormat="1" ht="15" x14ac:dyDescent="0.2">
      <c r="B197" s="4" t="s">
        <v>294</v>
      </c>
      <c r="C197" s="29">
        <v>1</v>
      </c>
      <c r="D197" s="29">
        <v>0</v>
      </c>
      <c r="E197" s="34">
        <f t="shared" si="19"/>
        <v>4.9455984174085062E-4</v>
      </c>
      <c r="F197" s="34" t="str">
        <f t="shared" si="20"/>
        <v/>
      </c>
      <c r="G197" s="31" t="str">
        <f t="shared" si="21"/>
        <v>0</v>
      </c>
      <c r="H197" s="26">
        <f t="shared" si="22"/>
        <v>0</v>
      </c>
    </row>
    <row r="198" spans="2:8" s="17" customFormat="1" ht="15" x14ac:dyDescent="0.2">
      <c r="B198" s="4" t="s">
        <v>295</v>
      </c>
      <c r="C198" s="29">
        <v>0</v>
      </c>
      <c r="D198" s="29">
        <v>4</v>
      </c>
      <c r="E198" s="34" t="str">
        <f t="shared" si="19"/>
        <v/>
      </c>
      <c r="F198" s="34">
        <f t="shared" si="20"/>
        <v>1.1077263915812794E-3</v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1</v>
      </c>
      <c r="D199" s="29">
        <v>2</v>
      </c>
      <c r="E199" s="34">
        <f t="shared" si="19"/>
        <v>4.9455984174085062E-4</v>
      </c>
      <c r="F199" s="34">
        <f t="shared" si="20"/>
        <v>5.538631957906397E-4</v>
      </c>
      <c r="G199" s="31">
        <f t="shared" si="21"/>
        <v>1</v>
      </c>
      <c r="H199" s="26">
        <f t="shared" si="22"/>
        <v>4.9455984174085062E-4</v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2</v>
      </c>
      <c r="E201" s="34" t="str">
        <f t="shared" si="19"/>
        <v/>
      </c>
      <c r="F201" s="34">
        <f t="shared" si="20"/>
        <v>5.538631957906397E-4</v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1</v>
      </c>
      <c r="D202" s="29">
        <v>1</v>
      </c>
      <c r="E202" s="34">
        <f t="shared" si="19"/>
        <v>4.9455984174085062E-4</v>
      </c>
      <c r="F202" s="34">
        <f t="shared" si="20"/>
        <v>2.7693159789531985E-4</v>
      </c>
      <c r="G202" s="31">
        <f t="shared" si="21"/>
        <v>0</v>
      </c>
      <c r="H202" s="26">
        <f t="shared" si="22"/>
        <v>0</v>
      </c>
    </row>
    <row r="203" spans="2:8" s="17" customFormat="1" ht="15" x14ac:dyDescent="0.2">
      <c r="B203" s="4" t="s">
        <v>67</v>
      </c>
      <c r="C203" s="29">
        <v>9</v>
      </c>
      <c r="D203" s="29">
        <v>10</v>
      </c>
      <c r="E203" s="34">
        <f t="shared" si="19"/>
        <v>4.4510385756676559E-3</v>
      </c>
      <c r="F203" s="34">
        <f t="shared" si="20"/>
        <v>2.7693159789531985E-3</v>
      </c>
      <c r="G203" s="31">
        <f t="shared" si="21"/>
        <v>0.1111111111111111</v>
      </c>
      <c r="H203" s="26">
        <f t="shared" si="22"/>
        <v>4.9455984174085062E-4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1</v>
      </c>
      <c r="D205" s="29">
        <v>0</v>
      </c>
      <c r="E205" s="34">
        <f t="shared" si="19"/>
        <v>4.9455984174085062E-4</v>
      </c>
      <c r="F205" s="34" t="str">
        <f t="shared" si="20"/>
        <v/>
      </c>
      <c r="G205" s="31" t="str">
        <f t="shared" si="21"/>
        <v>0</v>
      </c>
      <c r="H205" s="26">
        <f t="shared" si="22"/>
        <v>0</v>
      </c>
    </row>
    <row r="206" spans="2:8" s="17" customFormat="1" ht="30" x14ac:dyDescent="0.2">
      <c r="B206" s="4" t="s">
        <v>301</v>
      </c>
      <c r="C206" s="29">
        <v>10</v>
      </c>
      <c r="D206" s="29">
        <v>12</v>
      </c>
      <c r="E206" s="34">
        <f t="shared" si="19"/>
        <v>4.945598417408506E-3</v>
      </c>
      <c r="F206" s="34">
        <f t="shared" si="20"/>
        <v>3.3231791747438382E-3</v>
      </c>
      <c r="G206" s="31">
        <f t="shared" si="21"/>
        <v>0.2</v>
      </c>
      <c r="H206" s="26">
        <f t="shared" si="22"/>
        <v>9.8911968348170125E-4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24</v>
      </c>
      <c r="D208" s="29">
        <v>35</v>
      </c>
      <c r="E208" s="34">
        <f t="shared" si="19"/>
        <v>1.1869436201780416E-2</v>
      </c>
      <c r="F208" s="34">
        <f t="shared" si="20"/>
        <v>9.6926059263361952E-3</v>
      </c>
      <c r="G208" s="31">
        <f t="shared" si="21"/>
        <v>0.45833333333333331</v>
      </c>
      <c r="H208" s="26">
        <f t="shared" si="22"/>
        <v>5.440158259149357E-3</v>
      </c>
    </row>
    <row r="209" spans="2:8" s="17" customFormat="1" ht="15" x14ac:dyDescent="0.2">
      <c r="B209" s="4" t="s">
        <v>71</v>
      </c>
      <c r="C209" s="29">
        <v>0</v>
      </c>
      <c r="D209" s="29">
        <v>35</v>
      </c>
      <c r="E209" s="34" t="str">
        <f t="shared" si="19"/>
        <v/>
      </c>
      <c r="F209" s="34">
        <f t="shared" si="20"/>
        <v>9.6926059263361952E-3</v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1</v>
      </c>
      <c r="D210" s="29">
        <v>0</v>
      </c>
      <c r="E210" s="34">
        <f t="shared" si="19"/>
        <v>4.9455984174085062E-4</v>
      </c>
      <c r="F210" s="34" t="str">
        <f t="shared" si="20"/>
        <v/>
      </c>
      <c r="G210" s="31" t="str">
        <f t="shared" si="21"/>
        <v>0</v>
      </c>
      <c r="H210" s="26">
        <f t="shared" si="22"/>
        <v>0</v>
      </c>
    </row>
    <row r="211" spans="2:8" s="17" customFormat="1" ht="15" x14ac:dyDescent="0.2">
      <c r="B211" s="4" t="s">
        <v>69</v>
      </c>
      <c r="C211" s="29">
        <v>1</v>
      </c>
      <c r="D211" s="29">
        <v>2</v>
      </c>
      <c r="E211" s="34">
        <f t="shared" si="19"/>
        <v>4.9455984174085062E-4</v>
      </c>
      <c r="F211" s="34">
        <f t="shared" si="20"/>
        <v>5.538631957906397E-4</v>
      </c>
      <c r="G211" s="31">
        <f t="shared" si="21"/>
        <v>1</v>
      </c>
      <c r="H211" s="26">
        <f t="shared" si="22"/>
        <v>4.9455984174085062E-4</v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23</v>
      </c>
      <c r="D213" s="29">
        <v>30</v>
      </c>
      <c r="E213" s="34">
        <f t="shared" si="19"/>
        <v>1.1374876360039565E-2</v>
      </c>
      <c r="F213" s="34">
        <f t="shared" si="20"/>
        <v>8.3079479368595964E-3</v>
      </c>
      <c r="G213" s="31">
        <f t="shared" si="21"/>
        <v>0.30434782608695654</v>
      </c>
      <c r="H213" s="26">
        <f t="shared" si="22"/>
        <v>3.4619188921859549E-3</v>
      </c>
    </row>
    <row r="214" spans="2:8" s="17" customFormat="1" ht="15" x14ac:dyDescent="0.2">
      <c r="B214" s="4" t="s">
        <v>70</v>
      </c>
      <c r="C214" s="29">
        <v>28</v>
      </c>
      <c r="D214" s="29">
        <v>16</v>
      </c>
      <c r="E214" s="34">
        <f t="shared" si="19"/>
        <v>1.3847675568743818E-2</v>
      </c>
      <c r="F214" s="34">
        <f t="shared" si="20"/>
        <v>4.4309055663251176E-3</v>
      </c>
      <c r="G214" s="31">
        <f t="shared" si="21"/>
        <v>-0.42857142857142855</v>
      </c>
      <c r="H214" s="26">
        <f t="shared" si="22"/>
        <v>-5.9347181008902071E-3</v>
      </c>
    </row>
    <row r="215" spans="2:8" s="17" customFormat="1" ht="30" x14ac:dyDescent="0.2">
      <c r="B215" s="4" t="s">
        <v>303</v>
      </c>
      <c r="C215" s="29">
        <v>0</v>
      </c>
      <c r="D215" s="29">
        <v>2</v>
      </c>
      <c r="E215" s="34" t="str">
        <f t="shared" si="19"/>
        <v/>
      </c>
      <c r="F215" s="34">
        <f t="shared" si="20"/>
        <v>5.538631957906397E-4</v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5</v>
      </c>
      <c r="D216" s="29">
        <v>10</v>
      </c>
      <c r="E216" s="34">
        <f t="shared" si="19"/>
        <v>2.472799208704253E-3</v>
      </c>
      <c r="F216" s="34">
        <f t="shared" si="20"/>
        <v>2.7693159789531985E-3</v>
      </c>
      <c r="G216" s="31">
        <f t="shared" si="21"/>
        <v>1</v>
      </c>
      <c r="H216" s="26">
        <f t="shared" si="22"/>
        <v>2.472799208704253E-3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4</v>
      </c>
      <c r="D218" s="29">
        <v>5</v>
      </c>
      <c r="E218" s="34">
        <f t="shared" si="23"/>
        <v>1.9782393669634025E-3</v>
      </c>
      <c r="F218" s="34">
        <f t="shared" si="24"/>
        <v>1.3846579894765993E-3</v>
      </c>
      <c r="G218" s="31">
        <f t="shared" si="25"/>
        <v>0.25</v>
      </c>
      <c r="H218" s="26">
        <f t="shared" si="26"/>
        <v>4.9455984174085062E-4</v>
      </c>
    </row>
    <row r="219" spans="2:8" s="17" customFormat="1" ht="15" x14ac:dyDescent="0.2">
      <c r="B219" s="4" t="s">
        <v>306</v>
      </c>
      <c r="C219" s="29">
        <v>3</v>
      </c>
      <c r="D219" s="29">
        <v>4</v>
      </c>
      <c r="E219" s="34">
        <f t="shared" si="23"/>
        <v>1.483679525222552E-3</v>
      </c>
      <c r="F219" s="34">
        <f t="shared" si="24"/>
        <v>1.1077263915812794E-3</v>
      </c>
      <c r="G219" s="31">
        <f t="shared" si="25"/>
        <v>0.33333333333333331</v>
      </c>
      <c r="H219" s="26">
        <f t="shared" si="26"/>
        <v>4.9455984174085062E-4</v>
      </c>
    </row>
    <row r="220" spans="2:8" s="17" customFormat="1" ht="15" x14ac:dyDescent="0.2">
      <c r="B220" s="4" t="s">
        <v>307</v>
      </c>
      <c r="C220" s="29">
        <v>4</v>
      </c>
      <c r="D220" s="29">
        <v>2</v>
      </c>
      <c r="E220" s="34">
        <f t="shared" si="23"/>
        <v>1.9782393669634025E-3</v>
      </c>
      <c r="F220" s="34">
        <f t="shared" si="24"/>
        <v>5.538631957906397E-4</v>
      </c>
      <c r="G220" s="31">
        <f t="shared" si="25"/>
        <v>-0.5</v>
      </c>
      <c r="H220" s="26">
        <f t="shared" si="26"/>
        <v>-9.8911968348170125E-4</v>
      </c>
    </row>
    <row r="221" spans="2:8" s="17" customFormat="1" ht="15" x14ac:dyDescent="0.2">
      <c r="B221" s="4" t="s">
        <v>308</v>
      </c>
      <c r="C221" s="29">
        <v>0</v>
      </c>
      <c r="D221" s="29">
        <v>1</v>
      </c>
      <c r="E221" s="34" t="str">
        <f t="shared" si="23"/>
        <v/>
      </c>
      <c r="F221" s="34">
        <f t="shared" si="24"/>
        <v>2.7693159789531985E-4</v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1</v>
      </c>
      <c r="D222" s="29">
        <v>15</v>
      </c>
      <c r="E222" s="34">
        <f t="shared" si="23"/>
        <v>4.9455984174085062E-4</v>
      </c>
      <c r="F222" s="34">
        <f t="shared" si="24"/>
        <v>4.1539739684297982E-3</v>
      </c>
      <c r="G222" s="31">
        <f t="shared" si="25"/>
        <v>14</v>
      </c>
      <c r="H222" s="26">
        <f t="shared" si="26"/>
        <v>6.923837784371909E-3</v>
      </c>
    </row>
    <row r="223" spans="2:8" s="17" customFormat="1" ht="30" x14ac:dyDescent="0.2">
      <c r="B223" s="4" t="s">
        <v>526</v>
      </c>
      <c r="C223" s="29">
        <v>0</v>
      </c>
      <c r="D223" s="29">
        <v>4</v>
      </c>
      <c r="E223" s="34" t="str">
        <f t="shared" si="23"/>
        <v/>
      </c>
      <c r="F223" s="34">
        <f t="shared" si="24"/>
        <v>1.1077263915812794E-3</v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4</v>
      </c>
      <c r="D226" s="29">
        <v>10</v>
      </c>
      <c r="E226" s="34">
        <f t="shared" si="23"/>
        <v>1.9782393669634025E-3</v>
      </c>
      <c r="F226" s="34">
        <f t="shared" si="24"/>
        <v>2.7693159789531985E-3</v>
      </c>
      <c r="G226" s="31">
        <f t="shared" si="25"/>
        <v>1.5</v>
      </c>
      <c r="H226" s="26">
        <f t="shared" si="26"/>
        <v>2.967359050445104E-3</v>
      </c>
    </row>
    <row r="227" spans="2:8" s="17" customFormat="1" ht="15" x14ac:dyDescent="0.2">
      <c r="B227" s="4" t="s">
        <v>471</v>
      </c>
      <c r="C227" s="29">
        <v>0</v>
      </c>
      <c r="D227" s="29">
        <v>1</v>
      </c>
      <c r="E227" s="34" t="str">
        <f t="shared" si="23"/>
        <v/>
      </c>
      <c r="F227" s="34">
        <f t="shared" si="24"/>
        <v>2.7693159789531985E-4</v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82</v>
      </c>
      <c r="D229" s="29">
        <v>100</v>
      </c>
      <c r="E229" s="34">
        <f t="shared" si="23"/>
        <v>4.0553907022749754E-2</v>
      </c>
      <c r="F229" s="34">
        <f t="shared" si="24"/>
        <v>2.7693159789531987E-2</v>
      </c>
      <c r="G229" s="31">
        <f t="shared" si="25"/>
        <v>0.21951219512195122</v>
      </c>
      <c r="H229" s="26">
        <f t="shared" si="26"/>
        <v>8.9020771513353119E-3</v>
      </c>
    </row>
    <row r="230" spans="2:8" s="17" customFormat="1" ht="15" x14ac:dyDescent="0.2">
      <c r="B230" s="4" t="s">
        <v>312</v>
      </c>
      <c r="C230" s="29">
        <v>3</v>
      </c>
      <c r="D230" s="29">
        <v>3</v>
      </c>
      <c r="E230" s="34">
        <f t="shared" si="23"/>
        <v>1.483679525222552E-3</v>
      </c>
      <c r="F230" s="34">
        <f t="shared" si="24"/>
        <v>8.3079479368595955E-4</v>
      </c>
      <c r="G230" s="31">
        <f t="shared" si="25"/>
        <v>0</v>
      </c>
      <c r="H230" s="26">
        <f t="shared" si="26"/>
        <v>0</v>
      </c>
    </row>
    <row r="231" spans="2:8" s="17" customFormat="1" ht="30" x14ac:dyDescent="0.2">
      <c r="B231" s="4" t="s">
        <v>313</v>
      </c>
      <c r="C231" s="29">
        <v>7</v>
      </c>
      <c r="D231" s="29">
        <v>32</v>
      </c>
      <c r="E231" s="34">
        <f t="shared" si="23"/>
        <v>3.4619188921859545E-3</v>
      </c>
      <c r="F231" s="34">
        <f t="shared" si="24"/>
        <v>8.8618111326502352E-3</v>
      </c>
      <c r="G231" s="31">
        <f t="shared" si="25"/>
        <v>3.5714285714285716</v>
      </c>
      <c r="H231" s="26">
        <f t="shared" si="26"/>
        <v>1.2363996043521267E-2</v>
      </c>
    </row>
    <row r="232" spans="2:8" s="17" customFormat="1" ht="15" x14ac:dyDescent="0.2">
      <c r="B232" s="4" t="s">
        <v>77</v>
      </c>
      <c r="C232" s="29">
        <v>95</v>
      </c>
      <c r="D232" s="29">
        <v>17</v>
      </c>
      <c r="E232" s="34">
        <f t="shared" si="23"/>
        <v>4.6983184965380814E-2</v>
      </c>
      <c r="F232" s="34">
        <f t="shared" si="24"/>
        <v>4.7078371642204379E-3</v>
      </c>
      <c r="G232" s="31">
        <f t="shared" si="25"/>
        <v>-0.82105263157894737</v>
      </c>
      <c r="H232" s="26">
        <f t="shared" si="26"/>
        <v>-3.857566765578635E-2</v>
      </c>
    </row>
    <row r="233" spans="2:8" s="17" customFormat="1" ht="15" x14ac:dyDescent="0.2">
      <c r="B233" s="4" t="s">
        <v>74</v>
      </c>
      <c r="C233" s="29">
        <v>7</v>
      </c>
      <c r="D233" s="29">
        <v>7</v>
      </c>
      <c r="E233" s="34">
        <f t="shared" si="23"/>
        <v>3.4619188921859545E-3</v>
      </c>
      <c r="F233" s="34">
        <f t="shared" si="24"/>
        <v>1.938521185267239E-3</v>
      </c>
      <c r="G233" s="31">
        <f t="shared" si="25"/>
        <v>0</v>
      </c>
      <c r="H233" s="26">
        <f t="shared" si="26"/>
        <v>0</v>
      </c>
    </row>
    <row r="234" spans="2:8" s="17" customFormat="1" ht="15" x14ac:dyDescent="0.2">
      <c r="B234" s="4" t="s">
        <v>75</v>
      </c>
      <c r="C234" s="29">
        <v>2</v>
      </c>
      <c r="D234" s="29">
        <v>6</v>
      </c>
      <c r="E234" s="34">
        <f t="shared" si="23"/>
        <v>9.8911968348170125E-4</v>
      </c>
      <c r="F234" s="34">
        <f t="shared" si="24"/>
        <v>1.6615895873719191E-3</v>
      </c>
      <c r="G234" s="31">
        <f t="shared" si="25"/>
        <v>2</v>
      </c>
      <c r="H234" s="26">
        <f t="shared" si="26"/>
        <v>1.9782393669634025E-3</v>
      </c>
    </row>
    <row r="235" spans="2:8" s="17" customFormat="1" ht="15" x14ac:dyDescent="0.2">
      <c r="B235" s="4" t="s">
        <v>314</v>
      </c>
      <c r="C235" s="29">
        <v>50</v>
      </c>
      <c r="D235" s="29">
        <v>36</v>
      </c>
      <c r="E235" s="34">
        <f t="shared" si="23"/>
        <v>2.4727992087042534E-2</v>
      </c>
      <c r="F235" s="34">
        <f t="shared" si="24"/>
        <v>9.9695375242315146E-3</v>
      </c>
      <c r="G235" s="31">
        <f t="shared" si="25"/>
        <v>-0.28000000000000003</v>
      </c>
      <c r="H235" s="26">
        <f t="shared" si="26"/>
        <v>-6.9238377843719098E-3</v>
      </c>
    </row>
    <row r="236" spans="2:8" s="17" customFormat="1" ht="15" x14ac:dyDescent="0.2">
      <c r="B236" s="4" t="s">
        <v>315</v>
      </c>
      <c r="C236" s="29">
        <v>0</v>
      </c>
      <c r="D236" s="29">
        <v>1</v>
      </c>
      <c r="E236" s="34" t="str">
        <f t="shared" si="23"/>
        <v/>
      </c>
      <c r="F236" s="34">
        <f t="shared" si="24"/>
        <v>2.7693159789531985E-4</v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22</v>
      </c>
      <c r="D237" s="29">
        <v>19</v>
      </c>
      <c r="E237" s="34">
        <f t="shared" si="23"/>
        <v>1.0880316518298714E-2</v>
      </c>
      <c r="F237" s="34">
        <f t="shared" si="24"/>
        <v>5.2617003600110776E-3</v>
      </c>
      <c r="G237" s="31">
        <f t="shared" si="25"/>
        <v>-0.13636363636363635</v>
      </c>
      <c r="H237" s="26">
        <f t="shared" si="26"/>
        <v>-1.4836795252225518E-3</v>
      </c>
    </row>
    <row r="238" spans="2:8" s="17" customFormat="1" ht="30" x14ac:dyDescent="0.2">
      <c r="B238" s="4" t="s">
        <v>85</v>
      </c>
      <c r="C238" s="29">
        <v>95</v>
      </c>
      <c r="D238" s="29">
        <v>100</v>
      </c>
      <c r="E238" s="34">
        <f t="shared" si="23"/>
        <v>4.6983184965380814E-2</v>
      </c>
      <c r="F238" s="34">
        <f t="shared" si="24"/>
        <v>2.7693159789531987E-2</v>
      </c>
      <c r="G238" s="31">
        <f t="shared" si="25"/>
        <v>5.2631578947368418E-2</v>
      </c>
      <c r="H238" s="26">
        <f t="shared" si="26"/>
        <v>2.4727992087042534E-3</v>
      </c>
    </row>
    <row r="239" spans="2:8" s="17" customFormat="1" ht="15" x14ac:dyDescent="0.2">
      <c r="B239" s="4" t="s">
        <v>81</v>
      </c>
      <c r="C239" s="29">
        <v>4</v>
      </c>
      <c r="D239" s="29">
        <v>18</v>
      </c>
      <c r="E239" s="34">
        <f t="shared" si="23"/>
        <v>1.9782393669634025E-3</v>
      </c>
      <c r="F239" s="34">
        <f t="shared" si="24"/>
        <v>4.9847687621157573E-3</v>
      </c>
      <c r="G239" s="31">
        <f t="shared" si="25"/>
        <v>3.5</v>
      </c>
      <c r="H239" s="26">
        <f t="shared" si="26"/>
        <v>6.923837784371909E-3</v>
      </c>
    </row>
    <row r="240" spans="2:8" s="17" customFormat="1" ht="15" x14ac:dyDescent="0.2">
      <c r="B240" s="4" t="s">
        <v>316</v>
      </c>
      <c r="C240" s="29">
        <v>7</v>
      </c>
      <c r="D240" s="29">
        <v>10</v>
      </c>
      <c r="E240" s="34">
        <f t="shared" si="23"/>
        <v>3.4619188921859545E-3</v>
      </c>
      <c r="F240" s="34">
        <f t="shared" si="24"/>
        <v>2.7693159789531985E-3</v>
      </c>
      <c r="G240" s="31">
        <f t="shared" si="25"/>
        <v>0.42857142857142855</v>
      </c>
      <c r="H240" s="26">
        <f t="shared" si="26"/>
        <v>1.4836795252225518E-3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1</v>
      </c>
      <c r="D242" s="29">
        <v>1</v>
      </c>
      <c r="E242" s="34">
        <f t="shared" si="23"/>
        <v>4.9455984174085062E-4</v>
      </c>
      <c r="F242" s="34">
        <f t="shared" si="24"/>
        <v>2.7693159789531985E-4</v>
      </c>
      <c r="G242" s="31">
        <f t="shared" si="25"/>
        <v>0</v>
      </c>
      <c r="H242" s="26">
        <f t="shared" si="26"/>
        <v>0</v>
      </c>
    </row>
    <row r="243" spans="2:8" s="17" customFormat="1" ht="15" x14ac:dyDescent="0.2">
      <c r="B243" s="4" t="s">
        <v>317</v>
      </c>
      <c r="C243" s="29">
        <v>6</v>
      </c>
      <c r="D243" s="29">
        <v>0</v>
      </c>
      <c r="E243" s="34">
        <f t="shared" si="23"/>
        <v>2.967359050445104E-3</v>
      </c>
      <c r="F243" s="34" t="str">
        <f t="shared" si="24"/>
        <v/>
      </c>
      <c r="G243" s="31" t="str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29">
        <v>7</v>
      </c>
      <c r="D244" s="29">
        <v>15</v>
      </c>
      <c r="E244" s="34">
        <f t="shared" si="23"/>
        <v>3.4619188921859545E-3</v>
      </c>
      <c r="F244" s="34">
        <f t="shared" si="24"/>
        <v>4.1539739684297982E-3</v>
      </c>
      <c r="G244" s="31">
        <f t="shared" si="25"/>
        <v>1.1428571428571428</v>
      </c>
      <c r="H244" s="26">
        <f t="shared" si="26"/>
        <v>3.956478733926805E-3</v>
      </c>
    </row>
    <row r="245" spans="2:8" s="17" customFormat="1" ht="15" x14ac:dyDescent="0.2">
      <c r="B245" s="4" t="s">
        <v>84</v>
      </c>
      <c r="C245" s="29">
        <v>3</v>
      </c>
      <c r="D245" s="29">
        <v>2</v>
      </c>
      <c r="E245" s="34">
        <f t="shared" si="23"/>
        <v>1.483679525222552E-3</v>
      </c>
      <c r="F245" s="34">
        <f t="shared" si="24"/>
        <v>5.538631957906397E-4</v>
      </c>
      <c r="G245" s="31">
        <f t="shared" si="25"/>
        <v>-0.33333333333333331</v>
      </c>
      <c r="H245" s="26">
        <f t="shared" si="26"/>
        <v>-4.9455984174085062E-4</v>
      </c>
    </row>
    <row r="246" spans="2:8" s="17" customFormat="1" ht="15" x14ac:dyDescent="0.2">
      <c r="B246" s="4" t="s">
        <v>318</v>
      </c>
      <c r="C246" s="29">
        <v>1</v>
      </c>
      <c r="D246" s="29">
        <v>1</v>
      </c>
      <c r="E246" s="34">
        <f t="shared" si="23"/>
        <v>4.9455984174085062E-4</v>
      </c>
      <c r="F246" s="34">
        <f t="shared" si="24"/>
        <v>2.7693159789531985E-4</v>
      </c>
      <c r="G246" s="31">
        <f t="shared" si="25"/>
        <v>0</v>
      </c>
      <c r="H246" s="26">
        <f t="shared" si="26"/>
        <v>0</v>
      </c>
    </row>
    <row r="247" spans="2:8" s="17" customFormat="1" ht="15" x14ac:dyDescent="0.2">
      <c r="B247" s="4" t="s">
        <v>319</v>
      </c>
      <c r="C247" s="29">
        <v>36</v>
      </c>
      <c r="D247" s="29">
        <v>51</v>
      </c>
      <c r="E247" s="34">
        <f t="shared" si="23"/>
        <v>1.7804154302670624E-2</v>
      </c>
      <c r="F247" s="34">
        <f t="shared" si="24"/>
        <v>1.4123511492661313E-2</v>
      </c>
      <c r="G247" s="31">
        <f t="shared" si="25"/>
        <v>0.41666666666666669</v>
      </c>
      <c r="H247" s="26">
        <f t="shared" si="26"/>
        <v>7.4183976261127599E-3</v>
      </c>
    </row>
    <row r="248" spans="2:8" s="17" customFormat="1" ht="15" x14ac:dyDescent="0.2">
      <c r="B248" s="4" t="s">
        <v>86</v>
      </c>
      <c r="C248" s="29">
        <v>4</v>
      </c>
      <c r="D248" s="29">
        <v>14</v>
      </c>
      <c r="E248" s="34">
        <f t="shared" si="23"/>
        <v>1.9782393669634025E-3</v>
      </c>
      <c r="F248" s="34">
        <f t="shared" si="24"/>
        <v>3.8770423705344779E-3</v>
      </c>
      <c r="G248" s="31">
        <f t="shared" si="25"/>
        <v>2.5</v>
      </c>
      <c r="H248" s="26">
        <f t="shared" si="26"/>
        <v>4.945598417408506E-3</v>
      </c>
    </row>
    <row r="249" spans="2:8" s="17" customFormat="1" ht="15" x14ac:dyDescent="0.2">
      <c r="B249" s="4" t="s">
        <v>87</v>
      </c>
      <c r="C249" s="29">
        <v>6</v>
      </c>
      <c r="D249" s="29">
        <v>17</v>
      </c>
      <c r="E249" s="34">
        <f t="shared" si="23"/>
        <v>2.967359050445104E-3</v>
      </c>
      <c r="F249" s="34">
        <f t="shared" si="24"/>
        <v>4.7078371642204379E-3</v>
      </c>
      <c r="G249" s="31">
        <f t="shared" si="25"/>
        <v>1.8333333333333333</v>
      </c>
      <c r="H249" s="26">
        <f t="shared" si="26"/>
        <v>5.440158259149357E-3</v>
      </c>
    </row>
    <row r="250" spans="2:8" s="17" customFormat="1" ht="15" x14ac:dyDescent="0.2">
      <c r="B250" s="4" t="s">
        <v>82</v>
      </c>
      <c r="C250" s="29">
        <v>3</v>
      </c>
      <c r="D250" s="29">
        <v>7</v>
      </c>
      <c r="E250" s="34">
        <f t="shared" si="23"/>
        <v>1.483679525222552E-3</v>
      </c>
      <c r="F250" s="34">
        <f t="shared" si="24"/>
        <v>1.938521185267239E-3</v>
      </c>
      <c r="G250" s="31">
        <f t="shared" si="25"/>
        <v>1.3333333333333333</v>
      </c>
      <c r="H250" s="26">
        <f t="shared" si="26"/>
        <v>1.9782393669634025E-3</v>
      </c>
    </row>
    <row r="251" spans="2:8" s="17" customFormat="1" ht="15" x14ac:dyDescent="0.2">
      <c r="B251" s="4" t="s">
        <v>320</v>
      </c>
      <c r="C251" s="29">
        <v>1</v>
      </c>
      <c r="D251" s="29">
        <v>1</v>
      </c>
      <c r="E251" s="34">
        <f t="shared" si="23"/>
        <v>4.9455984174085062E-4</v>
      </c>
      <c r="F251" s="34">
        <f t="shared" si="24"/>
        <v>2.7693159789531985E-4</v>
      </c>
      <c r="G251" s="31">
        <f t="shared" si="25"/>
        <v>0</v>
      </c>
      <c r="H251" s="26">
        <f t="shared" si="26"/>
        <v>0</v>
      </c>
    </row>
    <row r="252" spans="2:8" s="17" customFormat="1" ht="30" x14ac:dyDescent="0.2">
      <c r="B252" s="4" t="s">
        <v>321</v>
      </c>
      <c r="C252" s="29">
        <v>0</v>
      </c>
      <c r="D252" s="29">
        <v>1</v>
      </c>
      <c r="E252" s="34" t="str">
        <f t="shared" si="23"/>
        <v/>
      </c>
      <c r="F252" s="34">
        <f t="shared" si="24"/>
        <v>2.7693159789531985E-4</v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46</v>
      </c>
      <c r="D253" s="29">
        <v>24</v>
      </c>
      <c r="E253" s="34">
        <f t="shared" si="23"/>
        <v>2.274975272007913E-2</v>
      </c>
      <c r="F253" s="34">
        <f t="shared" si="24"/>
        <v>6.6463583494876764E-3</v>
      </c>
      <c r="G253" s="31">
        <f t="shared" si="25"/>
        <v>-0.47826086956521741</v>
      </c>
      <c r="H253" s="26">
        <f t="shared" si="26"/>
        <v>-1.0880316518298714E-2</v>
      </c>
    </row>
    <row r="254" spans="2:8" s="17" customFormat="1" ht="15" x14ac:dyDescent="0.2">
      <c r="B254" s="4" t="s">
        <v>323</v>
      </c>
      <c r="C254" s="29">
        <v>3</v>
      </c>
      <c r="D254" s="29">
        <v>4</v>
      </c>
      <c r="E254" s="34">
        <f t="shared" si="23"/>
        <v>1.483679525222552E-3</v>
      </c>
      <c r="F254" s="34">
        <f t="shared" si="24"/>
        <v>1.1077263915812794E-3</v>
      </c>
      <c r="G254" s="31">
        <f t="shared" si="25"/>
        <v>0.33333333333333331</v>
      </c>
      <c r="H254" s="26">
        <f t="shared" si="26"/>
        <v>4.9455984174085062E-4</v>
      </c>
    </row>
    <row r="255" spans="2:8" s="17" customFormat="1" ht="15" x14ac:dyDescent="0.2">
      <c r="B255" s="4" t="s">
        <v>324</v>
      </c>
      <c r="C255" s="29">
        <v>0</v>
      </c>
      <c r="D255" s="29">
        <v>1</v>
      </c>
      <c r="E255" s="34" t="str">
        <f t="shared" si="23"/>
        <v/>
      </c>
      <c r="F255" s="34">
        <f t="shared" si="24"/>
        <v>2.7693159789531985E-4</v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83</v>
      </c>
      <c r="D256" s="29">
        <v>110</v>
      </c>
      <c r="E256" s="34">
        <f t="shared" si="23"/>
        <v>4.1048466864490603E-2</v>
      </c>
      <c r="F256" s="34">
        <f t="shared" si="24"/>
        <v>3.0462475768485184E-2</v>
      </c>
      <c r="G256" s="31">
        <f t="shared" si="25"/>
        <v>0.3253012048192771</v>
      </c>
      <c r="H256" s="26">
        <f t="shared" si="26"/>
        <v>1.3353115727002967E-2</v>
      </c>
    </row>
    <row r="257" spans="2:8" s="17" customFormat="1" ht="15" x14ac:dyDescent="0.2">
      <c r="B257" s="4" t="s">
        <v>325</v>
      </c>
      <c r="C257" s="29">
        <v>0</v>
      </c>
      <c r="D257" s="29">
        <v>2</v>
      </c>
      <c r="E257" s="34" t="str">
        <f t="shared" si="23"/>
        <v/>
      </c>
      <c r="F257" s="34">
        <f t="shared" si="24"/>
        <v>5.538631957906397E-4</v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1</v>
      </c>
      <c r="D258" s="29">
        <v>2</v>
      </c>
      <c r="E258" s="34">
        <f t="shared" si="23"/>
        <v>4.9455984174085062E-4</v>
      </c>
      <c r="F258" s="34">
        <f t="shared" si="24"/>
        <v>5.538631957906397E-4</v>
      </c>
      <c r="G258" s="31">
        <f t="shared" si="25"/>
        <v>1</v>
      </c>
      <c r="H258" s="26">
        <f t="shared" si="26"/>
        <v>4.9455984174085062E-4</v>
      </c>
    </row>
    <row r="259" spans="2:8" s="17" customFormat="1" ht="15" x14ac:dyDescent="0.2">
      <c r="B259" s="4" t="s">
        <v>327</v>
      </c>
      <c r="C259" s="29">
        <v>5</v>
      </c>
      <c r="D259" s="29">
        <v>2</v>
      </c>
      <c r="E259" s="34">
        <f t="shared" si="23"/>
        <v>2.472799208704253E-3</v>
      </c>
      <c r="F259" s="34">
        <f t="shared" si="24"/>
        <v>5.538631957906397E-4</v>
      </c>
      <c r="G259" s="31">
        <f t="shared" si="25"/>
        <v>-0.6</v>
      </c>
      <c r="H259" s="26">
        <f t="shared" si="26"/>
        <v>-1.4836795252225518E-3</v>
      </c>
    </row>
    <row r="260" spans="2:8" s="17" customFormat="1" ht="15" x14ac:dyDescent="0.2">
      <c r="B260" s="4" t="s">
        <v>89</v>
      </c>
      <c r="C260" s="29">
        <v>1</v>
      </c>
      <c r="D260" s="29">
        <v>0</v>
      </c>
      <c r="E260" s="34">
        <f t="shared" si="23"/>
        <v>4.9455984174085062E-4</v>
      </c>
      <c r="F260" s="34" t="str">
        <f t="shared" si="24"/>
        <v/>
      </c>
      <c r="G260" s="31" t="str">
        <f t="shared" si="25"/>
        <v>0</v>
      </c>
      <c r="H260" s="26">
        <f t="shared" si="26"/>
        <v>0</v>
      </c>
    </row>
    <row r="261" spans="2:8" s="17" customFormat="1" ht="45" x14ac:dyDescent="0.2">
      <c r="B261" s="4" t="s">
        <v>328</v>
      </c>
      <c r="C261" s="29">
        <v>0</v>
      </c>
      <c r="D261" s="29">
        <v>1</v>
      </c>
      <c r="E261" s="34" t="str">
        <f t="shared" si="23"/>
        <v/>
      </c>
      <c r="F261" s="34">
        <f t="shared" si="24"/>
        <v>2.7693159789531985E-4</v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1</v>
      </c>
      <c r="D262" s="29">
        <v>3</v>
      </c>
      <c r="E262" s="34">
        <f t="shared" si="23"/>
        <v>4.9455984174085062E-4</v>
      </c>
      <c r="F262" s="34">
        <f t="shared" si="24"/>
        <v>8.3079479368595955E-4</v>
      </c>
      <c r="G262" s="31">
        <f t="shared" si="25"/>
        <v>2</v>
      </c>
      <c r="H262" s="26">
        <f t="shared" si="26"/>
        <v>9.8911968348170125E-4</v>
      </c>
    </row>
    <row r="263" spans="2:8" s="17" customFormat="1" ht="30" x14ac:dyDescent="0.2">
      <c r="B263" s="4" t="s">
        <v>329</v>
      </c>
      <c r="C263" s="29">
        <v>0</v>
      </c>
      <c r="D263" s="29">
        <v>3</v>
      </c>
      <c r="E263" s="34" t="str">
        <f t="shared" si="23"/>
        <v/>
      </c>
      <c r="F263" s="34">
        <f t="shared" si="24"/>
        <v>8.3079479368595955E-4</v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1</v>
      </c>
      <c r="E264" s="34" t="str">
        <f t="shared" si="23"/>
        <v/>
      </c>
      <c r="F264" s="34">
        <f t="shared" si="24"/>
        <v>2.7693159789531985E-4</v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17</v>
      </c>
      <c r="D266" s="29">
        <v>8</v>
      </c>
      <c r="E266" s="34">
        <f t="shared" si="23"/>
        <v>8.4075173095944609E-3</v>
      </c>
      <c r="F266" s="34">
        <f t="shared" si="24"/>
        <v>2.2154527831625588E-3</v>
      </c>
      <c r="G266" s="31">
        <f t="shared" si="25"/>
        <v>-0.52941176470588236</v>
      </c>
      <c r="H266" s="26">
        <f t="shared" si="26"/>
        <v>-4.4510385756676559E-3</v>
      </c>
    </row>
    <row r="267" spans="2:8" s="17" customFormat="1" ht="30" x14ac:dyDescent="0.2">
      <c r="B267" s="4" t="s">
        <v>333</v>
      </c>
      <c r="C267" s="29">
        <v>1</v>
      </c>
      <c r="D267" s="29">
        <v>0</v>
      </c>
      <c r="E267" s="34">
        <f t="shared" si="23"/>
        <v>4.9455984174085062E-4</v>
      </c>
      <c r="F267" s="34" t="str">
        <f t="shared" si="24"/>
        <v/>
      </c>
      <c r="G267" s="31" t="str">
        <f t="shared" si="25"/>
        <v>0</v>
      </c>
      <c r="H267" s="26">
        <f t="shared" si="26"/>
        <v>0</v>
      </c>
    </row>
    <row r="268" spans="2:8" s="17" customFormat="1" ht="30" x14ac:dyDescent="0.2">
      <c r="B268" s="4" t="s">
        <v>334</v>
      </c>
      <c r="C268" s="29">
        <v>9</v>
      </c>
      <c r="D268" s="29">
        <v>35</v>
      </c>
      <c r="E268" s="34">
        <f t="shared" si="23"/>
        <v>4.4510385756676559E-3</v>
      </c>
      <c r="F268" s="34">
        <f t="shared" si="24"/>
        <v>9.6926059263361952E-3</v>
      </c>
      <c r="G268" s="31">
        <f t="shared" si="25"/>
        <v>2.8888888888888888</v>
      </c>
      <c r="H268" s="26">
        <f t="shared" si="26"/>
        <v>1.2858555885262118E-2</v>
      </c>
    </row>
    <row r="269" spans="2:8" s="17" customFormat="1" ht="30" x14ac:dyDescent="0.2">
      <c r="B269" s="4" t="s">
        <v>335</v>
      </c>
      <c r="C269" s="29">
        <v>0</v>
      </c>
      <c r="D269" s="29">
        <v>1</v>
      </c>
      <c r="E269" s="34" t="str">
        <f t="shared" si="23"/>
        <v/>
      </c>
      <c r="F269" s="34">
        <f t="shared" si="24"/>
        <v>2.7693159789531985E-4</v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3</v>
      </c>
      <c r="D270" s="29">
        <v>0</v>
      </c>
      <c r="E270" s="34">
        <f t="shared" si="23"/>
        <v>1.483679525222552E-3</v>
      </c>
      <c r="F270" s="34" t="str">
        <f t="shared" si="24"/>
        <v/>
      </c>
      <c r="G270" s="31" t="str">
        <f t="shared" si="25"/>
        <v>0</v>
      </c>
      <c r="H270" s="26">
        <f t="shared" si="26"/>
        <v>0</v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2</v>
      </c>
      <c r="E272" s="34" t="str">
        <f t="shared" si="23"/>
        <v/>
      </c>
      <c r="F272" s="34">
        <f t="shared" si="24"/>
        <v>5.538631957906397E-4</v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5</v>
      </c>
      <c r="D273" s="29">
        <v>12</v>
      </c>
      <c r="E273" s="34">
        <f t="shared" si="23"/>
        <v>2.472799208704253E-3</v>
      </c>
      <c r="F273" s="34">
        <f t="shared" si="24"/>
        <v>3.3231791747438382E-3</v>
      </c>
      <c r="G273" s="31">
        <f t="shared" si="25"/>
        <v>1.4</v>
      </c>
      <c r="H273" s="26">
        <f t="shared" si="26"/>
        <v>3.461918892185954E-3</v>
      </c>
    </row>
    <row r="274" spans="2:8" s="17" customFormat="1" ht="30" x14ac:dyDescent="0.2">
      <c r="B274" s="4" t="s">
        <v>338</v>
      </c>
      <c r="C274" s="29">
        <v>1</v>
      </c>
      <c r="D274" s="29">
        <v>2</v>
      </c>
      <c r="E274" s="34">
        <f t="shared" si="23"/>
        <v>4.9455984174085062E-4</v>
      </c>
      <c r="F274" s="34">
        <f t="shared" si="24"/>
        <v>5.538631957906397E-4</v>
      </c>
      <c r="G274" s="31">
        <f t="shared" si="25"/>
        <v>1</v>
      </c>
      <c r="H274" s="26">
        <f t="shared" si="26"/>
        <v>4.9455984174085062E-4</v>
      </c>
    </row>
    <row r="275" spans="2:8" s="17" customFormat="1" ht="30" x14ac:dyDescent="0.2">
      <c r="B275" s="4" t="s">
        <v>339</v>
      </c>
      <c r="C275" s="29">
        <v>0</v>
      </c>
      <c r="D275" s="29">
        <v>1</v>
      </c>
      <c r="E275" s="34" t="str">
        <f t="shared" si="23"/>
        <v/>
      </c>
      <c r="F275" s="34">
        <f t="shared" si="24"/>
        <v>2.7693159789531985E-4</v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3</v>
      </c>
      <c r="D276" s="29">
        <v>2</v>
      </c>
      <c r="E276" s="34">
        <f t="shared" si="23"/>
        <v>1.483679525222552E-3</v>
      </c>
      <c r="F276" s="34">
        <f t="shared" si="24"/>
        <v>5.538631957906397E-4</v>
      </c>
      <c r="G276" s="31">
        <f t="shared" si="25"/>
        <v>-0.33333333333333331</v>
      </c>
      <c r="H276" s="26">
        <f t="shared" si="26"/>
        <v>-4.9455984174085062E-4</v>
      </c>
    </row>
    <row r="277" spans="2:8" s="17" customFormat="1" ht="15" x14ac:dyDescent="0.2">
      <c r="B277" s="4" t="s">
        <v>340</v>
      </c>
      <c r="C277" s="29">
        <v>0</v>
      </c>
      <c r="D277" s="29">
        <v>1</v>
      </c>
      <c r="E277" s="34" t="str">
        <f t="shared" si="23"/>
        <v/>
      </c>
      <c r="F277" s="34">
        <f t="shared" si="24"/>
        <v>2.7693159789531985E-4</v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1</v>
      </c>
      <c r="E278" s="34" t="str">
        <f t="shared" si="23"/>
        <v/>
      </c>
      <c r="F278" s="34">
        <f t="shared" si="24"/>
        <v>2.7693159789531985E-4</v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7</v>
      </c>
      <c r="D281" s="29">
        <v>8</v>
      </c>
      <c r="E281" s="34">
        <f t="shared" ref="E281:E288" si="27">+IF(C281=0,"",C281/C$151)</f>
        <v>3.4619188921859545E-3</v>
      </c>
      <c r="F281" s="34">
        <f t="shared" ref="F281:F288" si="28">+IF(D281=0,"",D281/D$151)</f>
        <v>2.2154527831625588E-3</v>
      </c>
      <c r="G281" s="31">
        <f t="shared" ref="G281:G288" si="29">+IF(OR(AND(D281=0),(C281=0)),"0",((D281-C281)/C281))</f>
        <v>0.14285714285714285</v>
      </c>
      <c r="H281" s="26">
        <f t="shared" ref="H281:H288" si="30">+IF(OR(AND(E281=""),(G281="")),"",E281*G281)</f>
        <v>4.9455984174085062E-4</v>
      </c>
    </row>
    <row r="282" spans="2:8" s="17" customFormat="1" ht="30" x14ac:dyDescent="0.2">
      <c r="B282" s="4" t="s">
        <v>345</v>
      </c>
      <c r="C282" s="29">
        <v>1</v>
      </c>
      <c r="D282" s="29">
        <v>9</v>
      </c>
      <c r="E282" s="34">
        <f t="shared" si="27"/>
        <v>4.9455984174085062E-4</v>
      </c>
      <c r="F282" s="34">
        <f t="shared" si="28"/>
        <v>2.4923843810578787E-3</v>
      </c>
      <c r="G282" s="31">
        <f t="shared" si="29"/>
        <v>8</v>
      </c>
      <c r="H282" s="26">
        <f t="shared" si="30"/>
        <v>3.956478733926805E-3</v>
      </c>
    </row>
    <row r="283" spans="2:8" s="17" customFormat="1" ht="30" x14ac:dyDescent="0.2">
      <c r="B283" s="4" t="s">
        <v>346</v>
      </c>
      <c r="C283" s="29">
        <v>0</v>
      </c>
      <c r="D283" s="29">
        <v>2</v>
      </c>
      <c r="E283" s="34" t="str">
        <f t="shared" si="27"/>
        <v/>
      </c>
      <c r="F283" s="34">
        <f t="shared" si="28"/>
        <v>5.538631957906397E-4</v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1</v>
      </c>
      <c r="E285" s="34" t="str">
        <f t="shared" si="27"/>
        <v/>
      </c>
      <c r="F285" s="34">
        <f t="shared" si="28"/>
        <v>2.7693159789531985E-4</v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4</v>
      </c>
      <c r="D286" s="29">
        <v>3</v>
      </c>
      <c r="E286" s="34">
        <f t="shared" si="27"/>
        <v>1.9782393669634025E-3</v>
      </c>
      <c r="F286" s="34">
        <f t="shared" si="28"/>
        <v>8.3079479368595955E-4</v>
      </c>
      <c r="G286" s="31">
        <f t="shared" si="29"/>
        <v>-0.25</v>
      </c>
      <c r="H286" s="26">
        <f t="shared" si="30"/>
        <v>-4.9455984174085062E-4</v>
      </c>
    </row>
    <row r="287" spans="2:8" s="17" customFormat="1" ht="30" x14ac:dyDescent="0.2">
      <c r="B287" s="4" t="s">
        <v>349</v>
      </c>
      <c r="C287" s="29">
        <v>0</v>
      </c>
      <c r="D287" s="29">
        <v>1</v>
      </c>
      <c r="E287" s="34" t="str">
        <f t="shared" si="27"/>
        <v/>
      </c>
      <c r="F287" s="34">
        <f t="shared" si="28"/>
        <v>2.7693159789531985E-4</v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2</v>
      </c>
      <c r="D288" s="29">
        <v>2</v>
      </c>
      <c r="E288" s="34">
        <f t="shared" si="27"/>
        <v>9.8911968348170125E-4</v>
      </c>
      <c r="F288" s="34">
        <f t="shared" si="28"/>
        <v>5.538631957906397E-4</v>
      </c>
      <c r="G288" s="31">
        <f t="shared" si="29"/>
        <v>0</v>
      </c>
      <c r="H288" s="26">
        <f t="shared" si="30"/>
        <v>0</v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5789</v>
      </c>
      <c r="D294" s="21">
        <f>SUM(D295:D499)</f>
        <v>16890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1.9176023492831231</v>
      </c>
      <c r="H294" s="22">
        <f>+IF(OR(AND(E294=""),(G294="")),"",E294*G294)</f>
        <v>1.9176023492831231</v>
      </c>
    </row>
    <row r="295" spans="2:8" s="17" customFormat="1" ht="15" x14ac:dyDescent="0.2">
      <c r="B295" s="3" t="s">
        <v>100</v>
      </c>
      <c r="C295" s="29">
        <v>168</v>
      </c>
      <c r="D295" s="29">
        <v>405</v>
      </c>
      <c r="E295" s="34">
        <f>+IF(C295=0,"",C295/C$294)</f>
        <v>2.9020556227327691E-2</v>
      </c>
      <c r="F295" s="34">
        <f>+IF(D295=0,"",D295/D$294)</f>
        <v>2.3978685612788632E-2</v>
      </c>
      <c r="G295" s="31">
        <f>+IF(OR(AND(D295=0),(C295=0)),"0",((D295-C295)/C295))</f>
        <v>1.4107142857142858</v>
      </c>
      <c r="H295" s="26">
        <f>+IF(OR(AND(E295=""),(G295="")),"",E295*G295)</f>
        <v>4.0939713249265854E-2</v>
      </c>
    </row>
    <row r="296" spans="2:8" s="17" customFormat="1" ht="15" x14ac:dyDescent="0.2">
      <c r="B296" s="3" t="s">
        <v>113</v>
      </c>
      <c r="C296" s="29">
        <v>139</v>
      </c>
      <c r="D296" s="29">
        <v>1036</v>
      </c>
      <c r="E296" s="34">
        <f t="shared" ref="E296:E359" si="31">+IF(C296=0,"",C296/C$294)</f>
        <v>2.4011055449991364E-2</v>
      </c>
      <c r="F296" s="34">
        <f t="shared" ref="F296:F359" si="32">+IF(D296=0,"",D296/D$294)</f>
        <v>6.133806986382475E-2</v>
      </c>
      <c r="G296" s="31">
        <f t="shared" ref="G296:G359" si="33">+IF(OR(AND(D296=0),(C296=0)),"0",((D296-C296)/C296))</f>
        <v>6.4532374100719423</v>
      </c>
      <c r="H296" s="26">
        <f t="shared" ref="H296:H359" si="34">+IF(OR(AND(E296=""),(G296="")),"",E296*G296)</f>
        <v>0.15494904128519607</v>
      </c>
    </row>
    <row r="297" spans="2:8" s="17" customFormat="1" ht="15" x14ac:dyDescent="0.2">
      <c r="B297" s="3" t="s">
        <v>104</v>
      </c>
      <c r="C297" s="29">
        <v>22</v>
      </c>
      <c r="D297" s="29">
        <v>68</v>
      </c>
      <c r="E297" s="34">
        <f t="shared" si="31"/>
        <v>3.8003109345310072E-3</v>
      </c>
      <c r="F297" s="34">
        <f t="shared" si="32"/>
        <v>4.0260509177027825E-3</v>
      </c>
      <c r="G297" s="31">
        <f t="shared" si="33"/>
        <v>2.0909090909090908</v>
      </c>
      <c r="H297" s="26">
        <f t="shared" si="34"/>
        <v>7.946104681292105E-3</v>
      </c>
    </row>
    <row r="298" spans="2:8" s="17" customFormat="1" ht="15" x14ac:dyDescent="0.2">
      <c r="B298" s="3" t="s">
        <v>95</v>
      </c>
      <c r="C298" s="29">
        <v>50</v>
      </c>
      <c r="D298" s="29">
        <v>101</v>
      </c>
      <c r="E298" s="34">
        <f t="shared" si="31"/>
        <v>8.6370703057522882E-3</v>
      </c>
      <c r="F298" s="34">
        <f t="shared" si="32"/>
        <v>5.9798697454114865E-3</v>
      </c>
      <c r="G298" s="31">
        <f t="shared" si="33"/>
        <v>1.02</v>
      </c>
      <c r="H298" s="26">
        <f t="shared" si="34"/>
        <v>8.8098117118673349E-3</v>
      </c>
    </row>
    <row r="299" spans="2:8" s="17" customFormat="1" ht="15" x14ac:dyDescent="0.2">
      <c r="B299" s="3" t="s">
        <v>112</v>
      </c>
      <c r="C299" s="29">
        <v>0</v>
      </c>
      <c r="D299" s="29">
        <v>1</v>
      </c>
      <c r="E299" s="34" t="str">
        <f t="shared" si="31"/>
        <v/>
      </c>
      <c r="F299" s="34">
        <f t="shared" si="32"/>
        <v>5.920663114268798E-5</v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5</v>
      </c>
      <c r="D300" s="29">
        <v>0</v>
      </c>
      <c r="E300" s="34">
        <f t="shared" si="31"/>
        <v>8.6370703057522889E-4</v>
      </c>
      <c r="F300" s="34" t="str">
        <f t="shared" si="32"/>
        <v/>
      </c>
      <c r="G300" s="31" t="str">
        <f t="shared" si="33"/>
        <v>0</v>
      </c>
      <c r="H300" s="26">
        <f t="shared" si="34"/>
        <v>0</v>
      </c>
    </row>
    <row r="301" spans="2:8" s="17" customFormat="1" ht="15" x14ac:dyDescent="0.2">
      <c r="B301" s="3" t="s">
        <v>105</v>
      </c>
      <c r="C301" s="29">
        <v>278</v>
      </c>
      <c r="D301" s="29">
        <v>744</v>
      </c>
      <c r="E301" s="34">
        <f t="shared" si="31"/>
        <v>4.8022110899982727E-2</v>
      </c>
      <c r="F301" s="34">
        <f t="shared" si="32"/>
        <v>4.4049733570159857E-2</v>
      </c>
      <c r="G301" s="31">
        <f t="shared" si="33"/>
        <v>1.6762589928057554</v>
      </c>
      <c r="H301" s="26">
        <f t="shared" si="34"/>
        <v>8.0497495249611334E-2</v>
      </c>
    </row>
    <row r="302" spans="2:8" s="17" customFormat="1" ht="15" x14ac:dyDescent="0.2">
      <c r="B302" s="3" t="s">
        <v>109</v>
      </c>
      <c r="C302" s="29">
        <v>108</v>
      </c>
      <c r="D302" s="29">
        <v>50</v>
      </c>
      <c r="E302" s="34">
        <f t="shared" si="31"/>
        <v>1.8656071860424943E-2</v>
      </c>
      <c r="F302" s="34">
        <f t="shared" si="32"/>
        <v>2.960331557134399E-3</v>
      </c>
      <c r="G302" s="31">
        <f t="shared" si="33"/>
        <v>-0.53703703703703709</v>
      </c>
      <c r="H302" s="26">
        <f t="shared" si="34"/>
        <v>-1.0019001554672656E-2</v>
      </c>
    </row>
    <row r="303" spans="2:8" s="17" customFormat="1" ht="30" x14ac:dyDescent="0.2">
      <c r="B303" s="3" t="s">
        <v>108</v>
      </c>
      <c r="C303" s="29">
        <v>43</v>
      </c>
      <c r="D303" s="29">
        <v>46</v>
      </c>
      <c r="E303" s="34">
        <f t="shared" si="31"/>
        <v>7.4278804629469685E-3</v>
      </c>
      <c r="F303" s="34">
        <f t="shared" si="32"/>
        <v>2.7235050325636473E-3</v>
      </c>
      <c r="G303" s="31">
        <f t="shared" si="33"/>
        <v>6.9767441860465115E-2</v>
      </c>
      <c r="H303" s="26">
        <f t="shared" si="34"/>
        <v>5.1822421834513729E-4</v>
      </c>
    </row>
    <row r="304" spans="2:8" s="17" customFormat="1" ht="15" x14ac:dyDescent="0.2">
      <c r="B304" s="3" t="s">
        <v>107</v>
      </c>
      <c r="C304" s="29">
        <v>32</v>
      </c>
      <c r="D304" s="29">
        <v>38</v>
      </c>
      <c r="E304" s="34">
        <f t="shared" si="31"/>
        <v>5.5277249956814647E-3</v>
      </c>
      <c r="F304" s="34">
        <f t="shared" si="32"/>
        <v>2.2498519834221434E-3</v>
      </c>
      <c r="G304" s="31">
        <f t="shared" si="33"/>
        <v>0.1875</v>
      </c>
      <c r="H304" s="26">
        <f t="shared" si="34"/>
        <v>1.0364484366902746E-3</v>
      </c>
    </row>
    <row r="305" spans="2:8" s="17" customFormat="1" ht="15" x14ac:dyDescent="0.2">
      <c r="B305" s="3" t="s">
        <v>351</v>
      </c>
      <c r="C305" s="29">
        <v>11</v>
      </c>
      <c r="D305" s="29">
        <v>24</v>
      </c>
      <c r="E305" s="34">
        <f t="shared" si="31"/>
        <v>1.9001554672655036E-3</v>
      </c>
      <c r="F305" s="34">
        <f t="shared" si="32"/>
        <v>1.4209591474245115E-3</v>
      </c>
      <c r="G305" s="31">
        <f t="shared" si="33"/>
        <v>1.1818181818181819</v>
      </c>
      <c r="H305" s="26">
        <f t="shared" si="34"/>
        <v>2.2456382794955954E-3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407</v>
      </c>
      <c r="D307" s="29">
        <v>929</v>
      </c>
      <c r="E307" s="34">
        <f t="shared" si="31"/>
        <v>7.0305752288823631E-2</v>
      </c>
      <c r="F307" s="34">
        <f t="shared" si="32"/>
        <v>5.5002960331557132E-2</v>
      </c>
      <c r="G307" s="31">
        <f t="shared" si="33"/>
        <v>1.2825552825552826</v>
      </c>
      <c r="H307" s="26">
        <f t="shared" si="34"/>
        <v>9.0171013992053906E-2</v>
      </c>
    </row>
    <row r="308" spans="2:8" s="17" customFormat="1" ht="15" x14ac:dyDescent="0.2">
      <c r="B308" s="3" t="s">
        <v>99</v>
      </c>
      <c r="C308" s="29">
        <v>78</v>
      </c>
      <c r="D308" s="29">
        <v>164</v>
      </c>
      <c r="E308" s="34">
        <f t="shared" si="31"/>
        <v>1.3473829676973571E-2</v>
      </c>
      <c r="F308" s="34">
        <f t="shared" si="32"/>
        <v>9.7098875074008283E-3</v>
      </c>
      <c r="G308" s="31">
        <f t="shared" si="33"/>
        <v>1.1025641025641026</v>
      </c>
      <c r="H308" s="26">
        <f t="shared" si="34"/>
        <v>1.4855760925893939E-2</v>
      </c>
    </row>
    <row r="309" spans="2:8" s="17" customFormat="1" ht="15" x14ac:dyDescent="0.2">
      <c r="B309" s="3" t="s">
        <v>96</v>
      </c>
      <c r="C309" s="29">
        <v>2</v>
      </c>
      <c r="D309" s="29">
        <v>4</v>
      </c>
      <c r="E309" s="34">
        <f t="shared" si="31"/>
        <v>3.4548281223009154E-4</v>
      </c>
      <c r="F309" s="34">
        <f t="shared" si="32"/>
        <v>2.3682652457075192E-4</v>
      </c>
      <c r="G309" s="31">
        <f t="shared" si="33"/>
        <v>1</v>
      </c>
      <c r="H309" s="26">
        <f t="shared" si="34"/>
        <v>3.4548281223009154E-4</v>
      </c>
    </row>
    <row r="310" spans="2:8" s="17" customFormat="1" ht="15" x14ac:dyDescent="0.2">
      <c r="B310" s="3" t="s">
        <v>106</v>
      </c>
      <c r="C310" s="29">
        <v>98</v>
      </c>
      <c r="D310" s="29">
        <v>147</v>
      </c>
      <c r="E310" s="34">
        <f t="shared" si="31"/>
        <v>1.6928657799274487E-2</v>
      </c>
      <c r="F310" s="34">
        <f t="shared" si="32"/>
        <v>8.7033747779751338E-3</v>
      </c>
      <c r="G310" s="31">
        <f t="shared" si="33"/>
        <v>0.5</v>
      </c>
      <c r="H310" s="26">
        <f t="shared" si="34"/>
        <v>8.4643288996372433E-3</v>
      </c>
    </row>
    <row r="311" spans="2:8" s="17" customFormat="1" ht="15" x14ac:dyDescent="0.2">
      <c r="B311" s="3" t="s">
        <v>102</v>
      </c>
      <c r="C311" s="29">
        <v>32</v>
      </c>
      <c r="D311" s="29">
        <v>64</v>
      </c>
      <c r="E311" s="34">
        <f t="shared" si="31"/>
        <v>5.5277249956814647E-3</v>
      </c>
      <c r="F311" s="34">
        <f t="shared" si="32"/>
        <v>3.7892243931320307E-3</v>
      </c>
      <c r="G311" s="31">
        <f t="shared" si="33"/>
        <v>1</v>
      </c>
      <c r="H311" s="26">
        <f t="shared" si="34"/>
        <v>5.5277249956814647E-3</v>
      </c>
    </row>
    <row r="312" spans="2:8" s="17" customFormat="1" ht="15" x14ac:dyDescent="0.2">
      <c r="B312" s="3" t="s">
        <v>97</v>
      </c>
      <c r="C312" s="29">
        <v>1</v>
      </c>
      <c r="D312" s="29">
        <v>3</v>
      </c>
      <c r="E312" s="34">
        <f t="shared" si="31"/>
        <v>1.7274140611504577E-4</v>
      </c>
      <c r="F312" s="34">
        <f t="shared" si="32"/>
        <v>1.7761989342806393E-4</v>
      </c>
      <c r="G312" s="31">
        <f t="shared" si="33"/>
        <v>2</v>
      </c>
      <c r="H312" s="26">
        <f t="shared" si="34"/>
        <v>3.4548281223009154E-4</v>
      </c>
    </row>
    <row r="313" spans="2:8" s="17" customFormat="1" ht="15" x14ac:dyDescent="0.2">
      <c r="B313" s="3" t="s">
        <v>352</v>
      </c>
      <c r="C313" s="29">
        <v>2</v>
      </c>
      <c r="D313" s="29">
        <v>0</v>
      </c>
      <c r="E313" s="34">
        <f t="shared" si="31"/>
        <v>3.4548281223009154E-4</v>
      </c>
      <c r="F313" s="34" t="str">
        <f t="shared" si="32"/>
        <v/>
      </c>
      <c r="G313" s="31" t="str">
        <f t="shared" si="33"/>
        <v>0</v>
      </c>
      <c r="H313" s="26">
        <f t="shared" si="34"/>
        <v>0</v>
      </c>
    </row>
    <row r="314" spans="2:8" s="17" customFormat="1" ht="15" x14ac:dyDescent="0.2">
      <c r="B314" s="3" t="s">
        <v>353</v>
      </c>
      <c r="C314" s="29">
        <v>384</v>
      </c>
      <c r="D314" s="29">
        <v>3328</v>
      </c>
      <c r="E314" s="34">
        <f t="shared" si="31"/>
        <v>6.6332699948177573E-2</v>
      </c>
      <c r="F314" s="34">
        <f t="shared" si="32"/>
        <v>0.19703966844286561</v>
      </c>
      <c r="G314" s="31">
        <f t="shared" si="33"/>
        <v>7.666666666666667</v>
      </c>
      <c r="H314" s="26">
        <f t="shared" si="34"/>
        <v>0.50855069960269472</v>
      </c>
    </row>
    <row r="315" spans="2:8" s="17" customFormat="1" ht="15" x14ac:dyDescent="0.2">
      <c r="B315" s="3" t="s">
        <v>354</v>
      </c>
      <c r="C315" s="29">
        <v>7</v>
      </c>
      <c r="D315" s="29">
        <v>9</v>
      </c>
      <c r="E315" s="34">
        <f t="shared" si="31"/>
        <v>1.2091898428053204E-3</v>
      </c>
      <c r="F315" s="34">
        <f t="shared" si="32"/>
        <v>5.3285968028419183E-4</v>
      </c>
      <c r="G315" s="31">
        <f t="shared" si="33"/>
        <v>0.2857142857142857</v>
      </c>
      <c r="H315" s="26">
        <f t="shared" si="34"/>
        <v>3.4548281223009154E-4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34</v>
      </c>
      <c r="D317" s="29">
        <v>83</v>
      </c>
      <c r="E317" s="34">
        <f t="shared" si="31"/>
        <v>5.8732078079115563E-3</v>
      </c>
      <c r="F317" s="34">
        <f t="shared" si="32"/>
        <v>4.9141503848431026E-3</v>
      </c>
      <c r="G317" s="31">
        <f t="shared" si="33"/>
        <v>1.4411764705882353</v>
      </c>
      <c r="H317" s="26">
        <f t="shared" si="34"/>
        <v>8.4643288996372433E-3</v>
      </c>
    </row>
    <row r="318" spans="2:8" s="17" customFormat="1" ht="15" x14ac:dyDescent="0.2">
      <c r="B318" s="3" t="s">
        <v>355</v>
      </c>
      <c r="C318" s="29">
        <v>195</v>
      </c>
      <c r="D318" s="29">
        <v>345</v>
      </c>
      <c r="E318" s="34">
        <f t="shared" si="31"/>
        <v>3.3684574192433925E-2</v>
      </c>
      <c r="F318" s="34">
        <f t="shared" si="32"/>
        <v>2.0426287744227355E-2</v>
      </c>
      <c r="G318" s="31">
        <f t="shared" si="33"/>
        <v>0.76923076923076927</v>
      </c>
      <c r="H318" s="26">
        <f t="shared" si="34"/>
        <v>2.5911210917256868E-2</v>
      </c>
    </row>
    <row r="319" spans="2:8" s="17" customFormat="1" ht="15" x14ac:dyDescent="0.2">
      <c r="B319" s="3" t="s">
        <v>115</v>
      </c>
      <c r="C319" s="29">
        <v>41</v>
      </c>
      <c r="D319" s="29">
        <v>44</v>
      </c>
      <c r="E319" s="34">
        <f t="shared" si="31"/>
        <v>7.0823976507168769E-3</v>
      </c>
      <c r="F319" s="34">
        <f t="shared" si="32"/>
        <v>2.6050917702782712E-3</v>
      </c>
      <c r="G319" s="31">
        <f t="shared" si="33"/>
        <v>7.3170731707317069E-2</v>
      </c>
      <c r="H319" s="26">
        <f t="shared" si="34"/>
        <v>5.1822421834513729E-4</v>
      </c>
    </row>
    <row r="320" spans="2:8" s="17" customFormat="1" ht="15" x14ac:dyDescent="0.2">
      <c r="B320" s="3" t="s">
        <v>114</v>
      </c>
      <c r="C320" s="29">
        <v>3</v>
      </c>
      <c r="D320" s="29">
        <v>1</v>
      </c>
      <c r="E320" s="34">
        <f t="shared" si="31"/>
        <v>5.1822421834513729E-4</v>
      </c>
      <c r="F320" s="34">
        <f t="shared" si="32"/>
        <v>5.920663114268798E-5</v>
      </c>
      <c r="G320" s="31">
        <f t="shared" si="33"/>
        <v>-0.66666666666666663</v>
      </c>
      <c r="H320" s="26">
        <f t="shared" si="34"/>
        <v>-3.4548281223009149E-4</v>
      </c>
    </row>
    <row r="321" spans="2:8" s="17" customFormat="1" ht="15" x14ac:dyDescent="0.2">
      <c r="B321" s="3" t="s">
        <v>98</v>
      </c>
      <c r="C321" s="29">
        <v>4</v>
      </c>
      <c r="D321" s="29">
        <v>7</v>
      </c>
      <c r="E321" s="34">
        <f t="shared" si="31"/>
        <v>6.9096562446018309E-4</v>
      </c>
      <c r="F321" s="34">
        <f t="shared" si="32"/>
        <v>4.1444641799881585E-4</v>
      </c>
      <c r="G321" s="31">
        <f t="shared" si="33"/>
        <v>0.75</v>
      </c>
      <c r="H321" s="26">
        <f t="shared" si="34"/>
        <v>5.1822421834513729E-4</v>
      </c>
    </row>
    <row r="322" spans="2:8" s="17" customFormat="1" ht="15" x14ac:dyDescent="0.2">
      <c r="B322" s="3" t="s">
        <v>356</v>
      </c>
      <c r="C322" s="29">
        <v>0</v>
      </c>
      <c r="D322" s="29">
        <v>4</v>
      </c>
      <c r="E322" s="34" t="str">
        <f t="shared" si="31"/>
        <v/>
      </c>
      <c r="F322" s="34">
        <f t="shared" si="32"/>
        <v>2.3682652457075192E-4</v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2</v>
      </c>
      <c r="D323" s="29">
        <v>7</v>
      </c>
      <c r="E323" s="34">
        <f t="shared" si="31"/>
        <v>3.4548281223009154E-4</v>
      </c>
      <c r="F323" s="34">
        <f t="shared" si="32"/>
        <v>4.1444641799881585E-4</v>
      </c>
      <c r="G323" s="31">
        <f t="shared" si="33"/>
        <v>2.5</v>
      </c>
      <c r="H323" s="26">
        <f t="shared" si="34"/>
        <v>8.6370703057522889E-4</v>
      </c>
    </row>
    <row r="324" spans="2:8" s="17" customFormat="1" ht="15" x14ac:dyDescent="0.2">
      <c r="B324" s="3" t="s">
        <v>473</v>
      </c>
      <c r="C324" s="29">
        <v>12</v>
      </c>
      <c r="D324" s="29">
        <v>12</v>
      </c>
      <c r="E324" s="34">
        <f t="shared" si="31"/>
        <v>2.0728968733805492E-3</v>
      </c>
      <c r="F324" s="34">
        <f t="shared" si="32"/>
        <v>7.1047957371225573E-4</v>
      </c>
      <c r="G324" s="31">
        <f t="shared" si="33"/>
        <v>0</v>
      </c>
      <c r="H324" s="26">
        <f t="shared" si="34"/>
        <v>0</v>
      </c>
    </row>
    <row r="325" spans="2:8" s="17" customFormat="1" ht="15" x14ac:dyDescent="0.2">
      <c r="B325" s="3" t="s">
        <v>474</v>
      </c>
      <c r="C325" s="29">
        <v>1</v>
      </c>
      <c r="D325" s="29">
        <v>6</v>
      </c>
      <c r="E325" s="34">
        <f t="shared" si="31"/>
        <v>1.7274140611504577E-4</v>
      </c>
      <c r="F325" s="34">
        <f t="shared" si="32"/>
        <v>3.5523978685612787E-4</v>
      </c>
      <c r="G325" s="31">
        <f t="shared" si="33"/>
        <v>5</v>
      </c>
      <c r="H325" s="26">
        <f t="shared" si="34"/>
        <v>8.6370703057522889E-4</v>
      </c>
    </row>
    <row r="326" spans="2:8" s="17" customFormat="1" ht="15" x14ac:dyDescent="0.2">
      <c r="B326" s="3" t="s">
        <v>357</v>
      </c>
      <c r="C326" s="29">
        <v>151</v>
      </c>
      <c r="D326" s="29">
        <v>460</v>
      </c>
      <c r="E326" s="34">
        <f t="shared" si="31"/>
        <v>2.6083952323371913E-2</v>
      </c>
      <c r="F326" s="34">
        <f t="shared" si="32"/>
        <v>2.7235050325636473E-2</v>
      </c>
      <c r="G326" s="31">
        <f t="shared" si="33"/>
        <v>2.0463576158940397</v>
      </c>
      <c r="H326" s="26">
        <f t="shared" si="34"/>
        <v>5.3377094489549144E-2</v>
      </c>
    </row>
    <row r="327" spans="2:8" s="17" customFormat="1" ht="15" x14ac:dyDescent="0.2">
      <c r="B327" s="3" t="s">
        <v>358</v>
      </c>
      <c r="C327" s="29">
        <v>10</v>
      </c>
      <c r="D327" s="29">
        <v>45</v>
      </c>
      <c r="E327" s="34">
        <f t="shared" si="31"/>
        <v>1.7274140611504578E-3</v>
      </c>
      <c r="F327" s="34">
        <f t="shared" si="32"/>
        <v>2.6642984014209592E-3</v>
      </c>
      <c r="G327" s="31">
        <f t="shared" si="33"/>
        <v>3.5</v>
      </c>
      <c r="H327" s="26">
        <f t="shared" si="34"/>
        <v>6.0459492140266021E-3</v>
      </c>
    </row>
    <row r="328" spans="2:8" s="17" customFormat="1" ht="15" x14ac:dyDescent="0.2">
      <c r="B328" s="3" t="s">
        <v>116</v>
      </c>
      <c r="C328" s="29">
        <v>8</v>
      </c>
      <c r="D328" s="29">
        <v>15</v>
      </c>
      <c r="E328" s="34">
        <f t="shared" si="31"/>
        <v>1.3819312489203662E-3</v>
      </c>
      <c r="F328" s="34">
        <f t="shared" si="32"/>
        <v>8.8809946714031975E-4</v>
      </c>
      <c r="G328" s="31">
        <f t="shared" si="33"/>
        <v>0.875</v>
      </c>
      <c r="H328" s="26">
        <f t="shared" si="34"/>
        <v>1.2091898428053204E-3</v>
      </c>
    </row>
    <row r="329" spans="2:8" s="17" customFormat="1" ht="15" x14ac:dyDescent="0.2">
      <c r="B329" s="3" t="s">
        <v>359</v>
      </c>
      <c r="C329" s="29">
        <v>2</v>
      </c>
      <c r="D329" s="29">
        <v>30</v>
      </c>
      <c r="E329" s="34">
        <f t="shared" si="31"/>
        <v>3.4548281223009154E-4</v>
      </c>
      <c r="F329" s="34">
        <f t="shared" si="32"/>
        <v>1.7761989342806395E-3</v>
      </c>
      <c r="G329" s="31">
        <f t="shared" si="33"/>
        <v>14</v>
      </c>
      <c r="H329" s="26">
        <f t="shared" si="34"/>
        <v>4.8367593712212815E-3</v>
      </c>
    </row>
    <row r="330" spans="2:8" s="17" customFormat="1" ht="15" x14ac:dyDescent="0.2">
      <c r="B330" s="3" t="s">
        <v>360</v>
      </c>
      <c r="C330" s="29">
        <v>42</v>
      </c>
      <c r="D330" s="29">
        <v>46</v>
      </c>
      <c r="E330" s="34">
        <f t="shared" si="31"/>
        <v>7.2551390568319227E-3</v>
      </c>
      <c r="F330" s="34">
        <f t="shared" si="32"/>
        <v>2.7235050325636473E-3</v>
      </c>
      <c r="G330" s="31">
        <f t="shared" si="33"/>
        <v>9.5238095238095233E-2</v>
      </c>
      <c r="H330" s="26">
        <f t="shared" si="34"/>
        <v>6.9096562446018309E-4</v>
      </c>
    </row>
    <row r="331" spans="2:8" s="17" customFormat="1" ht="15" x14ac:dyDescent="0.2">
      <c r="B331" s="3" t="s">
        <v>117</v>
      </c>
      <c r="C331" s="29">
        <v>2</v>
      </c>
      <c r="D331" s="29">
        <v>2</v>
      </c>
      <c r="E331" s="34">
        <f t="shared" si="31"/>
        <v>3.4548281223009154E-4</v>
      </c>
      <c r="F331" s="34">
        <f t="shared" si="32"/>
        <v>1.1841326228537596E-4</v>
      </c>
      <c r="G331" s="31">
        <f t="shared" si="33"/>
        <v>0</v>
      </c>
      <c r="H331" s="26">
        <f t="shared" si="34"/>
        <v>0</v>
      </c>
    </row>
    <row r="332" spans="2:8" s="17" customFormat="1" ht="15" x14ac:dyDescent="0.2">
      <c r="B332" s="3" t="s">
        <v>361</v>
      </c>
      <c r="C332" s="29">
        <v>1068</v>
      </c>
      <c r="D332" s="29">
        <v>2905</v>
      </c>
      <c r="E332" s="34">
        <f t="shared" si="31"/>
        <v>0.18448782173086889</v>
      </c>
      <c r="F332" s="34">
        <f t="shared" si="32"/>
        <v>0.17199526346950858</v>
      </c>
      <c r="G332" s="31">
        <f t="shared" si="33"/>
        <v>1.7200374531835205</v>
      </c>
      <c r="H332" s="26">
        <f t="shared" si="34"/>
        <v>0.3173259630333391</v>
      </c>
    </row>
    <row r="333" spans="2:8" s="17" customFormat="1" ht="15" x14ac:dyDescent="0.2">
      <c r="B333" s="3" t="s">
        <v>130</v>
      </c>
      <c r="C333" s="29">
        <v>357</v>
      </c>
      <c r="D333" s="29">
        <v>1144</v>
      </c>
      <c r="E333" s="34">
        <f t="shared" si="31"/>
        <v>6.1668681983071343E-2</v>
      </c>
      <c r="F333" s="34">
        <f t="shared" si="32"/>
        <v>6.7732386027235053E-2</v>
      </c>
      <c r="G333" s="31">
        <f t="shared" si="33"/>
        <v>2.204481792717087</v>
      </c>
      <c r="H333" s="26">
        <f t="shared" si="34"/>
        <v>0.13594748661254102</v>
      </c>
    </row>
    <row r="334" spans="2:8" s="17" customFormat="1" ht="15" x14ac:dyDescent="0.2">
      <c r="B334" s="3" t="s">
        <v>119</v>
      </c>
      <c r="C334" s="29">
        <v>272</v>
      </c>
      <c r="D334" s="29">
        <v>666</v>
      </c>
      <c r="E334" s="34">
        <f t="shared" si="31"/>
        <v>4.698566246329245E-2</v>
      </c>
      <c r="F334" s="34">
        <f t="shared" si="32"/>
        <v>3.9431616341030193E-2</v>
      </c>
      <c r="G334" s="31">
        <f t="shared" si="33"/>
        <v>1.4485294117647058</v>
      </c>
      <c r="H334" s="26">
        <f t="shared" si="34"/>
        <v>6.8060114009328029E-2</v>
      </c>
    </row>
    <row r="335" spans="2:8" s="17" customFormat="1" ht="15" x14ac:dyDescent="0.2">
      <c r="B335" s="3" t="s">
        <v>128</v>
      </c>
      <c r="C335" s="29">
        <v>123</v>
      </c>
      <c r="D335" s="29">
        <v>725</v>
      </c>
      <c r="E335" s="34">
        <f t="shared" si="31"/>
        <v>2.1247192952150631E-2</v>
      </c>
      <c r="F335" s="34">
        <f t="shared" si="32"/>
        <v>4.2924807578448784E-2</v>
      </c>
      <c r="G335" s="31">
        <f t="shared" si="33"/>
        <v>4.8943089430894311</v>
      </c>
      <c r="H335" s="26">
        <f t="shared" si="34"/>
        <v>0.10399032648125757</v>
      </c>
    </row>
    <row r="336" spans="2:8" s="17" customFormat="1" ht="15" x14ac:dyDescent="0.2">
      <c r="B336" s="3" t="s">
        <v>132</v>
      </c>
      <c r="C336" s="29">
        <v>2</v>
      </c>
      <c r="D336" s="29">
        <v>5</v>
      </c>
      <c r="E336" s="34">
        <f t="shared" si="31"/>
        <v>3.4548281223009154E-4</v>
      </c>
      <c r="F336" s="34">
        <f t="shared" si="32"/>
        <v>2.9603315571343988E-4</v>
      </c>
      <c r="G336" s="31">
        <f t="shared" si="33"/>
        <v>1.5</v>
      </c>
      <c r="H336" s="26">
        <f t="shared" si="34"/>
        <v>5.1822421834513729E-4</v>
      </c>
    </row>
    <row r="337" spans="2:8" s="17" customFormat="1" ht="15" x14ac:dyDescent="0.2">
      <c r="B337" s="3" t="s">
        <v>133</v>
      </c>
      <c r="C337" s="29">
        <v>5</v>
      </c>
      <c r="D337" s="29">
        <v>24</v>
      </c>
      <c r="E337" s="34">
        <f t="shared" si="31"/>
        <v>8.6370703057522889E-4</v>
      </c>
      <c r="F337" s="34">
        <f t="shared" si="32"/>
        <v>1.4209591474245115E-3</v>
      </c>
      <c r="G337" s="31">
        <f t="shared" si="33"/>
        <v>3.8</v>
      </c>
      <c r="H337" s="26">
        <f t="shared" si="34"/>
        <v>3.2820867161858698E-3</v>
      </c>
    </row>
    <row r="338" spans="2:8" s="17" customFormat="1" ht="30" x14ac:dyDescent="0.2">
      <c r="B338" s="3" t="s">
        <v>362</v>
      </c>
      <c r="C338" s="29">
        <v>4</v>
      </c>
      <c r="D338" s="29">
        <v>3</v>
      </c>
      <c r="E338" s="34">
        <f t="shared" si="31"/>
        <v>6.9096562446018309E-4</v>
      </c>
      <c r="F338" s="34">
        <f t="shared" si="32"/>
        <v>1.7761989342806393E-4</v>
      </c>
      <c r="G338" s="31">
        <f t="shared" si="33"/>
        <v>-0.25</v>
      </c>
      <c r="H338" s="26">
        <f t="shared" si="34"/>
        <v>-1.7274140611504577E-4</v>
      </c>
    </row>
    <row r="339" spans="2:8" s="17" customFormat="1" ht="15" x14ac:dyDescent="0.2">
      <c r="B339" s="3" t="s">
        <v>363</v>
      </c>
      <c r="C339" s="29">
        <v>7</v>
      </c>
      <c r="D339" s="29">
        <v>16</v>
      </c>
      <c r="E339" s="34">
        <f t="shared" si="31"/>
        <v>1.2091898428053204E-3</v>
      </c>
      <c r="F339" s="34">
        <f t="shared" si="32"/>
        <v>9.4730609828300768E-4</v>
      </c>
      <c r="G339" s="31">
        <f t="shared" si="33"/>
        <v>1.2857142857142858</v>
      </c>
      <c r="H339" s="26">
        <f t="shared" si="34"/>
        <v>1.554672655035412E-3</v>
      </c>
    </row>
    <row r="340" spans="2:8" s="17" customFormat="1" ht="15" x14ac:dyDescent="0.2">
      <c r="B340" s="3" t="s">
        <v>364</v>
      </c>
      <c r="C340" s="29">
        <v>27</v>
      </c>
      <c r="D340" s="29">
        <v>2</v>
      </c>
      <c r="E340" s="34">
        <f t="shared" si="31"/>
        <v>4.6640179651062357E-3</v>
      </c>
      <c r="F340" s="34">
        <f t="shared" si="32"/>
        <v>1.1841326228537596E-4</v>
      </c>
      <c r="G340" s="31">
        <f t="shared" si="33"/>
        <v>-0.92592592592592593</v>
      </c>
      <c r="H340" s="26">
        <f t="shared" si="34"/>
        <v>-4.3185351528761441E-3</v>
      </c>
    </row>
    <row r="341" spans="2:8" s="17" customFormat="1" ht="15" x14ac:dyDescent="0.2">
      <c r="B341" s="3" t="s">
        <v>118</v>
      </c>
      <c r="C341" s="29">
        <v>10</v>
      </c>
      <c r="D341" s="29">
        <v>10</v>
      </c>
      <c r="E341" s="34">
        <f t="shared" si="31"/>
        <v>1.7274140611504578E-3</v>
      </c>
      <c r="F341" s="34">
        <f t="shared" si="32"/>
        <v>5.9206631142687976E-4</v>
      </c>
      <c r="G341" s="31">
        <f t="shared" si="33"/>
        <v>0</v>
      </c>
      <c r="H341" s="26">
        <f t="shared" si="34"/>
        <v>0</v>
      </c>
    </row>
    <row r="342" spans="2:8" s="17" customFormat="1" ht="15" x14ac:dyDescent="0.2">
      <c r="B342" s="3" t="s">
        <v>365</v>
      </c>
      <c r="C342" s="29">
        <v>1</v>
      </c>
      <c r="D342" s="29">
        <v>0</v>
      </c>
      <c r="E342" s="34">
        <f t="shared" si="31"/>
        <v>1.7274140611504577E-4</v>
      </c>
      <c r="F342" s="34" t="str">
        <f t="shared" si="32"/>
        <v/>
      </c>
      <c r="G342" s="31" t="str">
        <f t="shared" si="33"/>
        <v>0</v>
      </c>
      <c r="H342" s="26">
        <f t="shared" si="34"/>
        <v>0</v>
      </c>
    </row>
    <row r="343" spans="2:8" s="17" customFormat="1" ht="30" x14ac:dyDescent="0.2">
      <c r="B343" s="3" t="s">
        <v>129</v>
      </c>
      <c r="C343" s="29">
        <v>1</v>
      </c>
      <c r="D343" s="29">
        <v>28</v>
      </c>
      <c r="E343" s="34">
        <f t="shared" si="31"/>
        <v>1.7274140611504577E-4</v>
      </c>
      <c r="F343" s="34">
        <f t="shared" si="32"/>
        <v>1.6577856719952634E-3</v>
      </c>
      <c r="G343" s="31">
        <f t="shared" si="33"/>
        <v>27</v>
      </c>
      <c r="H343" s="26">
        <f t="shared" si="34"/>
        <v>4.6640179651062357E-3</v>
      </c>
    </row>
    <row r="344" spans="2:8" s="17" customFormat="1" ht="15" x14ac:dyDescent="0.2">
      <c r="B344" s="3" t="s">
        <v>131</v>
      </c>
      <c r="C344" s="29">
        <v>7</v>
      </c>
      <c r="D344" s="29">
        <v>44</v>
      </c>
      <c r="E344" s="34">
        <f t="shared" si="31"/>
        <v>1.2091898428053204E-3</v>
      </c>
      <c r="F344" s="34">
        <f t="shared" si="32"/>
        <v>2.6050917702782712E-3</v>
      </c>
      <c r="G344" s="31">
        <f t="shared" si="33"/>
        <v>5.2857142857142856</v>
      </c>
      <c r="H344" s="26">
        <f t="shared" si="34"/>
        <v>6.3914320262566937E-3</v>
      </c>
    </row>
    <row r="345" spans="2:8" s="17" customFormat="1" ht="15" x14ac:dyDescent="0.2">
      <c r="B345" s="3" t="s">
        <v>366</v>
      </c>
      <c r="C345" s="29">
        <v>60</v>
      </c>
      <c r="D345" s="29">
        <v>166</v>
      </c>
      <c r="E345" s="34">
        <f t="shared" si="31"/>
        <v>1.0364484366902746E-2</v>
      </c>
      <c r="F345" s="34">
        <f t="shared" si="32"/>
        <v>9.8283007696862053E-3</v>
      </c>
      <c r="G345" s="31">
        <f t="shared" si="33"/>
        <v>1.7666666666666666</v>
      </c>
      <c r="H345" s="26">
        <f t="shared" si="34"/>
        <v>1.831058904819485E-2</v>
      </c>
    </row>
    <row r="346" spans="2:8" s="17" customFormat="1" ht="15" x14ac:dyDescent="0.2">
      <c r="B346" s="3" t="s">
        <v>122</v>
      </c>
      <c r="C346" s="29">
        <v>5</v>
      </c>
      <c r="D346" s="29">
        <v>7</v>
      </c>
      <c r="E346" s="34">
        <f t="shared" si="31"/>
        <v>8.6370703057522889E-4</v>
      </c>
      <c r="F346" s="34">
        <f t="shared" si="32"/>
        <v>4.1444641799881585E-4</v>
      </c>
      <c r="G346" s="31">
        <f t="shared" si="33"/>
        <v>0.4</v>
      </c>
      <c r="H346" s="26">
        <f t="shared" si="34"/>
        <v>3.454828122300916E-4</v>
      </c>
    </row>
    <row r="347" spans="2:8" s="17" customFormat="1" ht="15" x14ac:dyDescent="0.2">
      <c r="B347" s="3" t="s">
        <v>121</v>
      </c>
      <c r="C347" s="29">
        <v>14</v>
      </c>
      <c r="D347" s="29">
        <v>26</v>
      </c>
      <c r="E347" s="34">
        <f t="shared" si="31"/>
        <v>2.4183796856106408E-3</v>
      </c>
      <c r="F347" s="34">
        <f t="shared" si="32"/>
        <v>1.5393724097098876E-3</v>
      </c>
      <c r="G347" s="31">
        <f t="shared" si="33"/>
        <v>0.8571428571428571</v>
      </c>
      <c r="H347" s="26">
        <f t="shared" si="34"/>
        <v>2.0728968733805492E-3</v>
      </c>
    </row>
    <row r="348" spans="2:8" s="17" customFormat="1" ht="15" x14ac:dyDescent="0.2">
      <c r="B348" s="3" t="s">
        <v>367</v>
      </c>
      <c r="C348" s="29">
        <v>1</v>
      </c>
      <c r="D348" s="29">
        <v>1</v>
      </c>
      <c r="E348" s="34">
        <f t="shared" si="31"/>
        <v>1.7274140611504577E-4</v>
      </c>
      <c r="F348" s="34">
        <f t="shared" si="32"/>
        <v>5.920663114268798E-5</v>
      </c>
      <c r="G348" s="31">
        <f t="shared" si="33"/>
        <v>0</v>
      </c>
      <c r="H348" s="26">
        <f t="shared" si="34"/>
        <v>0</v>
      </c>
    </row>
    <row r="349" spans="2:8" s="17" customFormat="1" ht="15" x14ac:dyDescent="0.2">
      <c r="B349" s="3" t="s">
        <v>368</v>
      </c>
      <c r="C349" s="29">
        <v>1</v>
      </c>
      <c r="D349" s="29">
        <v>0</v>
      </c>
      <c r="E349" s="34">
        <f t="shared" si="31"/>
        <v>1.7274140611504577E-4</v>
      </c>
      <c r="F349" s="34" t="str">
        <f t="shared" si="32"/>
        <v/>
      </c>
      <c r="G349" s="31" t="str">
        <f t="shared" si="33"/>
        <v>0</v>
      </c>
      <c r="H349" s="26">
        <f t="shared" si="34"/>
        <v>0</v>
      </c>
    </row>
    <row r="350" spans="2:8" s="17" customFormat="1" ht="15" x14ac:dyDescent="0.2">
      <c r="B350" s="3" t="s">
        <v>369</v>
      </c>
      <c r="C350" s="29">
        <v>6</v>
      </c>
      <c r="D350" s="29">
        <v>9</v>
      </c>
      <c r="E350" s="34">
        <f t="shared" si="31"/>
        <v>1.0364484366902746E-3</v>
      </c>
      <c r="F350" s="34">
        <f t="shared" si="32"/>
        <v>5.3285968028419183E-4</v>
      </c>
      <c r="G350" s="31">
        <f t="shared" si="33"/>
        <v>0.5</v>
      </c>
      <c r="H350" s="26">
        <f t="shared" si="34"/>
        <v>5.1822421834513729E-4</v>
      </c>
    </row>
    <row r="351" spans="2:8" s="17" customFormat="1" ht="15" x14ac:dyDescent="0.2">
      <c r="B351" s="3" t="s">
        <v>120</v>
      </c>
      <c r="C351" s="29">
        <v>0</v>
      </c>
      <c r="D351" s="29">
        <v>5</v>
      </c>
      <c r="E351" s="34" t="str">
        <f t="shared" si="31"/>
        <v/>
      </c>
      <c r="F351" s="34">
        <f t="shared" si="32"/>
        <v>2.9603315571343988E-4</v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3</v>
      </c>
      <c r="D353" s="29">
        <v>5</v>
      </c>
      <c r="E353" s="34">
        <f t="shared" si="31"/>
        <v>5.1822421834513729E-4</v>
      </c>
      <c r="F353" s="34">
        <f t="shared" si="32"/>
        <v>2.9603315571343988E-4</v>
      </c>
      <c r="G353" s="31">
        <f t="shared" si="33"/>
        <v>0.66666666666666663</v>
      </c>
      <c r="H353" s="26">
        <f t="shared" si="34"/>
        <v>3.4548281223009149E-4</v>
      </c>
    </row>
    <row r="354" spans="2:8" s="17" customFormat="1" ht="15" x14ac:dyDescent="0.2">
      <c r="B354" s="3" t="s">
        <v>124</v>
      </c>
      <c r="C354" s="29">
        <v>78</v>
      </c>
      <c r="D354" s="29">
        <v>200</v>
      </c>
      <c r="E354" s="34">
        <f t="shared" si="31"/>
        <v>1.3473829676973571E-2</v>
      </c>
      <c r="F354" s="34">
        <f t="shared" si="32"/>
        <v>1.1841326228537596E-2</v>
      </c>
      <c r="G354" s="31">
        <f t="shared" si="33"/>
        <v>1.5641025641025641</v>
      </c>
      <c r="H354" s="26">
        <f t="shared" si="34"/>
        <v>2.1074451546035586E-2</v>
      </c>
    </row>
    <row r="355" spans="2:8" s="17" customFormat="1" ht="15" x14ac:dyDescent="0.2">
      <c r="B355" s="3" t="s">
        <v>126</v>
      </c>
      <c r="C355" s="29">
        <v>6</v>
      </c>
      <c r="D355" s="29">
        <v>1</v>
      </c>
      <c r="E355" s="34">
        <f t="shared" si="31"/>
        <v>1.0364484366902746E-3</v>
      </c>
      <c r="F355" s="34">
        <f t="shared" si="32"/>
        <v>5.920663114268798E-5</v>
      </c>
      <c r="G355" s="31">
        <f t="shared" si="33"/>
        <v>-0.83333333333333337</v>
      </c>
      <c r="H355" s="26">
        <f t="shared" si="34"/>
        <v>-8.6370703057522889E-4</v>
      </c>
    </row>
    <row r="356" spans="2:8" s="17" customFormat="1" ht="15" x14ac:dyDescent="0.2">
      <c r="B356" s="3" t="s">
        <v>371</v>
      </c>
      <c r="C356" s="29">
        <v>3</v>
      </c>
      <c r="D356" s="29">
        <v>21</v>
      </c>
      <c r="E356" s="34">
        <f t="shared" si="31"/>
        <v>5.1822421834513729E-4</v>
      </c>
      <c r="F356" s="34">
        <f t="shared" si="32"/>
        <v>1.2433392539964476E-3</v>
      </c>
      <c r="G356" s="31">
        <f t="shared" si="33"/>
        <v>6</v>
      </c>
      <c r="H356" s="26">
        <f t="shared" si="34"/>
        <v>3.1093453100708235E-3</v>
      </c>
    </row>
    <row r="357" spans="2:8" s="17" customFormat="1" ht="15" x14ac:dyDescent="0.2">
      <c r="B357" s="3" t="s">
        <v>372</v>
      </c>
      <c r="C357" s="29">
        <v>81</v>
      </c>
      <c r="D357" s="29">
        <v>81</v>
      </c>
      <c r="E357" s="34">
        <f t="shared" si="31"/>
        <v>1.3992053895318707E-2</v>
      </c>
      <c r="F357" s="34">
        <f t="shared" si="32"/>
        <v>4.7957371225577266E-3</v>
      </c>
      <c r="G357" s="31">
        <f t="shared" si="33"/>
        <v>0</v>
      </c>
      <c r="H357" s="26">
        <f t="shared" si="34"/>
        <v>0</v>
      </c>
    </row>
    <row r="358" spans="2:8" s="17" customFormat="1" ht="15" x14ac:dyDescent="0.2">
      <c r="B358" s="3" t="s">
        <v>127</v>
      </c>
      <c r="C358" s="29">
        <v>45</v>
      </c>
      <c r="D358" s="29">
        <v>126</v>
      </c>
      <c r="E358" s="34">
        <f t="shared" si="31"/>
        <v>7.7733632751770601E-3</v>
      </c>
      <c r="F358" s="34">
        <f t="shared" si="32"/>
        <v>7.4600355239786854E-3</v>
      </c>
      <c r="G358" s="31">
        <f t="shared" si="33"/>
        <v>1.8</v>
      </c>
      <c r="H358" s="26">
        <f t="shared" si="34"/>
        <v>1.3992053895318709E-2</v>
      </c>
    </row>
    <row r="359" spans="2:8" s="17" customFormat="1" ht="15" x14ac:dyDescent="0.2">
      <c r="B359" s="3" t="s">
        <v>123</v>
      </c>
      <c r="C359" s="29">
        <v>3</v>
      </c>
      <c r="D359" s="29">
        <v>9</v>
      </c>
      <c r="E359" s="34">
        <f t="shared" si="31"/>
        <v>5.1822421834513729E-4</v>
      </c>
      <c r="F359" s="34">
        <f t="shared" si="32"/>
        <v>5.3285968028419183E-4</v>
      </c>
      <c r="G359" s="31">
        <f t="shared" si="33"/>
        <v>2</v>
      </c>
      <c r="H359" s="26">
        <f t="shared" si="34"/>
        <v>1.0364484366902746E-3</v>
      </c>
    </row>
    <row r="360" spans="2:8" s="17" customFormat="1" ht="15" x14ac:dyDescent="0.2">
      <c r="B360" s="3" t="s">
        <v>373</v>
      </c>
      <c r="C360" s="29">
        <v>0</v>
      </c>
      <c r="D360" s="29">
        <v>4</v>
      </c>
      <c r="E360" s="34" t="str">
        <f t="shared" ref="E360:E423" si="35">+IF(C360=0,"",C360/C$294)</f>
        <v/>
      </c>
      <c r="F360" s="34">
        <f t="shared" ref="F360:F423" si="36">+IF(D360=0,"",D360/D$294)</f>
        <v>2.3682652457075192E-4</v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1</v>
      </c>
      <c r="D362" s="29">
        <v>1</v>
      </c>
      <c r="E362" s="34">
        <f t="shared" si="35"/>
        <v>1.7274140611504577E-4</v>
      </c>
      <c r="F362" s="34">
        <f t="shared" si="36"/>
        <v>5.920663114268798E-5</v>
      </c>
      <c r="G362" s="31">
        <f t="shared" si="37"/>
        <v>0</v>
      </c>
      <c r="H362" s="26">
        <f t="shared" si="38"/>
        <v>0</v>
      </c>
    </row>
    <row r="363" spans="2:8" s="17" customFormat="1" ht="30" x14ac:dyDescent="0.2">
      <c r="B363" s="3" t="s">
        <v>376</v>
      </c>
      <c r="C363" s="29">
        <v>18</v>
      </c>
      <c r="D363" s="29">
        <v>7</v>
      </c>
      <c r="E363" s="34">
        <f t="shared" si="35"/>
        <v>3.109345310070824E-3</v>
      </c>
      <c r="F363" s="34">
        <f t="shared" si="36"/>
        <v>4.1444641799881585E-4</v>
      </c>
      <c r="G363" s="31">
        <f t="shared" si="37"/>
        <v>-0.61111111111111116</v>
      </c>
      <c r="H363" s="26">
        <f t="shared" si="38"/>
        <v>-1.9001554672655036E-3</v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1</v>
      </c>
      <c r="E366" s="34" t="str">
        <f t="shared" si="35"/>
        <v/>
      </c>
      <c r="F366" s="34">
        <f t="shared" si="36"/>
        <v>5.920663114268798E-5</v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2</v>
      </c>
      <c r="E368" s="34" t="str">
        <f t="shared" si="35"/>
        <v/>
      </c>
      <c r="F368" s="34">
        <f t="shared" si="36"/>
        <v>1.1841326228537596E-4</v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4</v>
      </c>
      <c r="D369" s="29">
        <v>58</v>
      </c>
      <c r="E369" s="34">
        <f t="shared" si="35"/>
        <v>6.9096562446018309E-4</v>
      </c>
      <c r="F369" s="34">
        <f t="shared" si="36"/>
        <v>3.4339846062759029E-3</v>
      </c>
      <c r="G369" s="31">
        <f t="shared" si="37"/>
        <v>13.5</v>
      </c>
      <c r="H369" s="26">
        <f t="shared" si="38"/>
        <v>9.3280359302124714E-3</v>
      </c>
    </row>
    <row r="370" spans="2:8" s="17" customFormat="1" ht="15" x14ac:dyDescent="0.2">
      <c r="B370" s="3" t="s">
        <v>135</v>
      </c>
      <c r="C370" s="29">
        <v>52</v>
      </c>
      <c r="D370" s="29">
        <v>32</v>
      </c>
      <c r="E370" s="34">
        <f t="shared" si="35"/>
        <v>8.9825531179823798E-3</v>
      </c>
      <c r="F370" s="34">
        <f t="shared" si="36"/>
        <v>1.8946121965660154E-3</v>
      </c>
      <c r="G370" s="31">
        <f t="shared" si="37"/>
        <v>-0.38461538461538464</v>
      </c>
      <c r="H370" s="26">
        <f t="shared" si="38"/>
        <v>-3.4548281223009156E-3</v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2</v>
      </c>
      <c r="D372" s="29">
        <v>85</v>
      </c>
      <c r="E372" s="34">
        <f t="shared" si="35"/>
        <v>3.4548281223009154E-4</v>
      </c>
      <c r="F372" s="34">
        <f t="shared" si="36"/>
        <v>5.0325636471284787E-3</v>
      </c>
      <c r="G372" s="31">
        <f t="shared" si="37"/>
        <v>41.5</v>
      </c>
      <c r="H372" s="26">
        <f t="shared" si="38"/>
        <v>1.4337536707548799E-2</v>
      </c>
    </row>
    <row r="373" spans="2:8" s="17" customFormat="1" ht="15" x14ac:dyDescent="0.2">
      <c r="B373" s="3" t="s">
        <v>382</v>
      </c>
      <c r="C373" s="29">
        <v>0</v>
      </c>
      <c r="D373" s="29">
        <v>1</v>
      </c>
      <c r="E373" s="34" t="str">
        <f t="shared" si="35"/>
        <v/>
      </c>
      <c r="F373" s="34">
        <f t="shared" si="36"/>
        <v>5.920663114268798E-5</v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2</v>
      </c>
      <c r="E374" s="34" t="str">
        <f t="shared" si="35"/>
        <v/>
      </c>
      <c r="F374" s="34">
        <f t="shared" si="36"/>
        <v>1.1841326228537596E-4</v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9</v>
      </c>
      <c r="D375" s="29">
        <v>15</v>
      </c>
      <c r="E375" s="34">
        <f t="shared" si="35"/>
        <v>1.554672655035412E-3</v>
      </c>
      <c r="F375" s="34">
        <f t="shared" si="36"/>
        <v>8.8809946714031975E-4</v>
      </c>
      <c r="G375" s="31">
        <f t="shared" si="37"/>
        <v>0.66666666666666663</v>
      </c>
      <c r="H375" s="26">
        <f t="shared" si="38"/>
        <v>1.0364484366902746E-3</v>
      </c>
    </row>
    <row r="376" spans="2:8" s="17" customFormat="1" ht="15" x14ac:dyDescent="0.2">
      <c r="B376" s="3" t="s">
        <v>141</v>
      </c>
      <c r="C376" s="29">
        <v>7</v>
      </c>
      <c r="D376" s="29">
        <v>3</v>
      </c>
      <c r="E376" s="34">
        <f t="shared" si="35"/>
        <v>1.2091898428053204E-3</v>
      </c>
      <c r="F376" s="34">
        <f t="shared" si="36"/>
        <v>1.7761989342806393E-4</v>
      </c>
      <c r="G376" s="31">
        <f t="shared" si="37"/>
        <v>-0.5714285714285714</v>
      </c>
      <c r="H376" s="26">
        <f t="shared" si="38"/>
        <v>-6.9096562446018309E-4</v>
      </c>
    </row>
    <row r="377" spans="2:8" s="17" customFormat="1" ht="15" x14ac:dyDescent="0.2">
      <c r="B377" s="3" t="s">
        <v>150</v>
      </c>
      <c r="C377" s="29">
        <v>15</v>
      </c>
      <c r="D377" s="29">
        <v>34</v>
      </c>
      <c r="E377" s="34">
        <f t="shared" si="35"/>
        <v>2.5911210917256866E-3</v>
      </c>
      <c r="F377" s="34">
        <f t="shared" si="36"/>
        <v>2.0130254588513912E-3</v>
      </c>
      <c r="G377" s="31">
        <f t="shared" si="37"/>
        <v>1.2666666666666666</v>
      </c>
      <c r="H377" s="26">
        <f t="shared" si="38"/>
        <v>3.2820867161858693E-3</v>
      </c>
    </row>
    <row r="378" spans="2:8" s="17" customFormat="1" ht="15" x14ac:dyDescent="0.2">
      <c r="B378" s="3" t="s">
        <v>149</v>
      </c>
      <c r="C378" s="29">
        <v>35</v>
      </c>
      <c r="D378" s="29">
        <v>128</v>
      </c>
      <c r="E378" s="34">
        <f t="shared" si="35"/>
        <v>6.0459492140266021E-3</v>
      </c>
      <c r="F378" s="34">
        <f t="shared" si="36"/>
        <v>7.5784487862640615E-3</v>
      </c>
      <c r="G378" s="31">
        <f t="shared" si="37"/>
        <v>2.657142857142857</v>
      </c>
      <c r="H378" s="26">
        <f t="shared" si="38"/>
        <v>1.6064950768699255E-2</v>
      </c>
    </row>
    <row r="379" spans="2:8" s="17" customFormat="1" ht="15" x14ac:dyDescent="0.2">
      <c r="B379" s="3" t="s">
        <v>384</v>
      </c>
      <c r="C379" s="29">
        <v>4</v>
      </c>
      <c r="D379" s="29">
        <v>7</v>
      </c>
      <c r="E379" s="34">
        <f t="shared" si="35"/>
        <v>6.9096562446018309E-4</v>
      </c>
      <c r="F379" s="34">
        <f t="shared" si="36"/>
        <v>4.1444641799881585E-4</v>
      </c>
      <c r="G379" s="31">
        <f t="shared" si="37"/>
        <v>0.75</v>
      </c>
      <c r="H379" s="26">
        <f t="shared" si="38"/>
        <v>5.1822421834513729E-4</v>
      </c>
    </row>
    <row r="380" spans="2:8" s="17" customFormat="1" ht="30" x14ac:dyDescent="0.2">
      <c r="B380" s="3" t="s">
        <v>385</v>
      </c>
      <c r="C380" s="29">
        <v>3</v>
      </c>
      <c r="D380" s="29">
        <v>12</v>
      </c>
      <c r="E380" s="34">
        <f t="shared" si="35"/>
        <v>5.1822421834513729E-4</v>
      </c>
      <c r="F380" s="34">
        <f t="shared" si="36"/>
        <v>7.1047957371225573E-4</v>
      </c>
      <c r="G380" s="31">
        <f t="shared" si="37"/>
        <v>3</v>
      </c>
      <c r="H380" s="26">
        <f t="shared" si="38"/>
        <v>1.5546726550354118E-3</v>
      </c>
    </row>
    <row r="381" spans="2:8" s="17" customFormat="1" ht="30" x14ac:dyDescent="0.2">
      <c r="B381" s="3" t="s">
        <v>386</v>
      </c>
      <c r="C381" s="29">
        <v>0</v>
      </c>
      <c r="D381" s="29">
        <v>4</v>
      </c>
      <c r="E381" s="34" t="str">
        <f t="shared" si="35"/>
        <v/>
      </c>
      <c r="F381" s="34">
        <f t="shared" si="36"/>
        <v>2.3682652457075192E-4</v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2</v>
      </c>
      <c r="D382" s="29">
        <v>0</v>
      </c>
      <c r="E382" s="34">
        <f t="shared" si="35"/>
        <v>3.4548281223009154E-4</v>
      </c>
      <c r="F382" s="34" t="str">
        <f t="shared" si="36"/>
        <v/>
      </c>
      <c r="G382" s="31" t="str">
        <f t="shared" si="37"/>
        <v>0</v>
      </c>
      <c r="H382" s="26">
        <f t="shared" si="38"/>
        <v>0</v>
      </c>
    </row>
    <row r="383" spans="2:8" s="17" customFormat="1" ht="15" x14ac:dyDescent="0.2">
      <c r="B383" s="3" t="s">
        <v>145</v>
      </c>
      <c r="C383" s="29">
        <v>2</v>
      </c>
      <c r="D383" s="29">
        <v>5</v>
      </c>
      <c r="E383" s="34">
        <f t="shared" si="35"/>
        <v>3.4548281223009154E-4</v>
      </c>
      <c r="F383" s="34">
        <f t="shared" si="36"/>
        <v>2.9603315571343988E-4</v>
      </c>
      <c r="G383" s="31">
        <f t="shared" si="37"/>
        <v>1.5</v>
      </c>
      <c r="H383" s="26">
        <f t="shared" si="38"/>
        <v>5.1822421834513729E-4</v>
      </c>
    </row>
    <row r="384" spans="2:8" s="17" customFormat="1" ht="15" x14ac:dyDescent="0.2">
      <c r="B384" s="3" t="s">
        <v>388</v>
      </c>
      <c r="C384" s="29">
        <v>1</v>
      </c>
      <c r="D384" s="29">
        <v>0</v>
      </c>
      <c r="E384" s="34">
        <f t="shared" si="35"/>
        <v>1.7274140611504577E-4</v>
      </c>
      <c r="F384" s="34" t="str">
        <f t="shared" si="36"/>
        <v/>
      </c>
      <c r="G384" s="31" t="str">
        <f t="shared" si="37"/>
        <v>0</v>
      </c>
      <c r="H384" s="26">
        <f t="shared" si="38"/>
        <v>0</v>
      </c>
    </row>
    <row r="385" spans="2:8" s="17" customFormat="1" ht="15" x14ac:dyDescent="0.2">
      <c r="B385" s="3" t="s">
        <v>146</v>
      </c>
      <c r="C385" s="29">
        <v>1</v>
      </c>
      <c r="D385" s="29">
        <v>51</v>
      </c>
      <c r="E385" s="34">
        <f t="shared" si="35"/>
        <v>1.7274140611504577E-4</v>
      </c>
      <c r="F385" s="34">
        <f t="shared" si="36"/>
        <v>3.0195381882770871E-3</v>
      </c>
      <c r="G385" s="31">
        <f t="shared" si="37"/>
        <v>50</v>
      </c>
      <c r="H385" s="26">
        <f t="shared" si="38"/>
        <v>8.6370703057522882E-3</v>
      </c>
    </row>
    <row r="386" spans="2:8" s="17" customFormat="1" ht="15" x14ac:dyDescent="0.2">
      <c r="B386" s="3" t="s">
        <v>529</v>
      </c>
      <c r="C386" s="29">
        <v>8</v>
      </c>
      <c r="D386" s="29">
        <v>0</v>
      </c>
      <c r="E386" s="34">
        <f t="shared" si="35"/>
        <v>1.3819312489203662E-3</v>
      </c>
      <c r="F386" s="34" t="str">
        <f t="shared" si="36"/>
        <v/>
      </c>
      <c r="G386" s="31" t="str">
        <f t="shared" si="37"/>
        <v>0</v>
      </c>
      <c r="H386" s="26">
        <f t="shared" si="38"/>
        <v>0</v>
      </c>
    </row>
    <row r="387" spans="2:8" s="17" customFormat="1" ht="15" x14ac:dyDescent="0.2">
      <c r="B387" s="3" t="s">
        <v>144</v>
      </c>
      <c r="C387" s="29">
        <v>56</v>
      </c>
      <c r="D387" s="29">
        <v>112</v>
      </c>
      <c r="E387" s="34">
        <f t="shared" si="35"/>
        <v>9.673518742442563E-3</v>
      </c>
      <c r="F387" s="34">
        <f t="shared" si="36"/>
        <v>6.6311426879810537E-3</v>
      </c>
      <c r="G387" s="31">
        <f t="shared" si="37"/>
        <v>1</v>
      </c>
      <c r="H387" s="26">
        <f t="shared" si="38"/>
        <v>9.673518742442563E-3</v>
      </c>
    </row>
    <row r="388" spans="2:8" s="17" customFormat="1" ht="15" x14ac:dyDescent="0.2">
      <c r="B388" s="3" t="s">
        <v>389</v>
      </c>
      <c r="C388" s="29">
        <v>5</v>
      </c>
      <c r="D388" s="29">
        <v>8</v>
      </c>
      <c r="E388" s="34">
        <f t="shared" si="35"/>
        <v>8.6370703057522889E-4</v>
      </c>
      <c r="F388" s="34">
        <f t="shared" si="36"/>
        <v>4.7365304914150384E-4</v>
      </c>
      <c r="G388" s="31">
        <f t="shared" si="37"/>
        <v>0.6</v>
      </c>
      <c r="H388" s="26">
        <f t="shared" si="38"/>
        <v>5.1822421834513729E-4</v>
      </c>
    </row>
    <row r="389" spans="2:8" s="17" customFormat="1" ht="15" x14ac:dyDescent="0.2">
      <c r="B389" s="3" t="s">
        <v>143</v>
      </c>
      <c r="C389" s="29">
        <v>3</v>
      </c>
      <c r="D389" s="29">
        <v>3</v>
      </c>
      <c r="E389" s="34">
        <f t="shared" si="35"/>
        <v>5.1822421834513729E-4</v>
      </c>
      <c r="F389" s="34">
        <f t="shared" si="36"/>
        <v>1.7761989342806393E-4</v>
      </c>
      <c r="G389" s="31">
        <f t="shared" si="37"/>
        <v>0</v>
      </c>
      <c r="H389" s="26">
        <f t="shared" si="38"/>
        <v>0</v>
      </c>
    </row>
    <row r="390" spans="2:8" s="17" customFormat="1" ht="15" x14ac:dyDescent="0.2">
      <c r="B390" s="3" t="s">
        <v>476</v>
      </c>
      <c r="C390" s="29">
        <v>2</v>
      </c>
      <c r="D390" s="29">
        <v>1</v>
      </c>
      <c r="E390" s="34">
        <f t="shared" si="35"/>
        <v>3.4548281223009154E-4</v>
      </c>
      <c r="F390" s="34">
        <f t="shared" si="36"/>
        <v>5.920663114268798E-5</v>
      </c>
      <c r="G390" s="31">
        <f t="shared" si="37"/>
        <v>-0.5</v>
      </c>
      <c r="H390" s="26">
        <f t="shared" si="38"/>
        <v>-1.7274140611504577E-4</v>
      </c>
    </row>
    <row r="391" spans="2:8" s="17" customFormat="1" ht="15" x14ac:dyDescent="0.2">
      <c r="B391" s="3" t="s">
        <v>153</v>
      </c>
      <c r="C391" s="29">
        <v>5</v>
      </c>
      <c r="D391" s="29">
        <v>10</v>
      </c>
      <c r="E391" s="34">
        <f t="shared" si="35"/>
        <v>8.6370703057522889E-4</v>
      </c>
      <c r="F391" s="34">
        <f t="shared" si="36"/>
        <v>5.9206631142687976E-4</v>
      </c>
      <c r="G391" s="31">
        <f t="shared" si="37"/>
        <v>1</v>
      </c>
      <c r="H391" s="26">
        <f t="shared" si="38"/>
        <v>8.6370703057522889E-4</v>
      </c>
    </row>
    <row r="392" spans="2:8" s="17" customFormat="1" ht="15" x14ac:dyDescent="0.2">
      <c r="B392" s="3" t="s">
        <v>140</v>
      </c>
      <c r="C392" s="29">
        <v>32</v>
      </c>
      <c r="D392" s="29">
        <v>11</v>
      </c>
      <c r="E392" s="34">
        <f t="shared" si="35"/>
        <v>5.5277249956814647E-3</v>
      </c>
      <c r="F392" s="34">
        <f t="shared" si="36"/>
        <v>6.512729425695678E-4</v>
      </c>
      <c r="G392" s="31">
        <f t="shared" si="37"/>
        <v>-0.65625</v>
      </c>
      <c r="H392" s="26">
        <f t="shared" si="38"/>
        <v>-3.6275695284159614E-3</v>
      </c>
    </row>
    <row r="393" spans="2:8" s="17" customFormat="1" ht="15" x14ac:dyDescent="0.2">
      <c r="B393" s="3" t="s">
        <v>390</v>
      </c>
      <c r="C393" s="29">
        <v>61</v>
      </c>
      <c r="D393" s="29">
        <v>73</v>
      </c>
      <c r="E393" s="34">
        <f t="shared" si="35"/>
        <v>1.0537225773017793E-2</v>
      </c>
      <c r="F393" s="34">
        <f t="shared" si="36"/>
        <v>4.3220840734162222E-3</v>
      </c>
      <c r="G393" s="31">
        <f t="shared" si="37"/>
        <v>0.19672131147540983</v>
      </c>
      <c r="H393" s="26">
        <f t="shared" si="38"/>
        <v>2.0728968733805496E-3</v>
      </c>
    </row>
    <row r="394" spans="2:8" s="17" customFormat="1" ht="15" x14ac:dyDescent="0.2">
      <c r="B394" s="3" t="s">
        <v>391</v>
      </c>
      <c r="C394" s="29">
        <v>1</v>
      </c>
      <c r="D394" s="29">
        <v>0</v>
      </c>
      <c r="E394" s="34">
        <f t="shared" si="35"/>
        <v>1.7274140611504577E-4</v>
      </c>
      <c r="F394" s="34" t="str">
        <f t="shared" si="36"/>
        <v/>
      </c>
      <c r="G394" s="31" t="str">
        <f t="shared" si="37"/>
        <v>0</v>
      </c>
      <c r="H394" s="26">
        <f t="shared" si="38"/>
        <v>0</v>
      </c>
    </row>
    <row r="395" spans="2:8" s="17" customFormat="1" ht="15" x14ac:dyDescent="0.2">
      <c r="B395" s="3" t="s">
        <v>147</v>
      </c>
      <c r="C395" s="29">
        <v>0</v>
      </c>
      <c r="D395" s="29">
        <v>1</v>
      </c>
      <c r="E395" s="34" t="str">
        <f t="shared" si="35"/>
        <v/>
      </c>
      <c r="F395" s="34">
        <f t="shared" si="36"/>
        <v>5.920663114268798E-5</v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3</v>
      </c>
      <c r="D397" s="29">
        <v>4</v>
      </c>
      <c r="E397" s="34">
        <f t="shared" si="35"/>
        <v>5.1822421834513729E-4</v>
      </c>
      <c r="F397" s="34">
        <f t="shared" si="36"/>
        <v>2.3682652457075192E-4</v>
      </c>
      <c r="G397" s="31">
        <f t="shared" si="37"/>
        <v>0.33333333333333331</v>
      </c>
      <c r="H397" s="26">
        <f t="shared" si="38"/>
        <v>1.7274140611504575E-4</v>
      </c>
    </row>
    <row r="398" spans="2:8" s="17" customFormat="1" ht="15" x14ac:dyDescent="0.2">
      <c r="B398" s="3" t="s">
        <v>142</v>
      </c>
      <c r="C398" s="29">
        <v>5</v>
      </c>
      <c r="D398" s="29">
        <v>8</v>
      </c>
      <c r="E398" s="34">
        <f t="shared" si="35"/>
        <v>8.6370703057522889E-4</v>
      </c>
      <c r="F398" s="34">
        <f t="shared" si="36"/>
        <v>4.7365304914150384E-4</v>
      </c>
      <c r="G398" s="31">
        <f t="shared" si="37"/>
        <v>0.6</v>
      </c>
      <c r="H398" s="26">
        <f t="shared" si="38"/>
        <v>5.1822421834513729E-4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3</v>
      </c>
      <c r="E400" s="34" t="str">
        <f t="shared" si="35"/>
        <v/>
      </c>
      <c r="F400" s="34">
        <f t="shared" si="36"/>
        <v>1.7761989342806393E-4</v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54</v>
      </c>
      <c r="D401" s="29">
        <v>102</v>
      </c>
      <c r="E401" s="34">
        <f t="shared" si="35"/>
        <v>9.3280359302124714E-3</v>
      </c>
      <c r="F401" s="34">
        <f t="shared" si="36"/>
        <v>6.0390763765541741E-3</v>
      </c>
      <c r="G401" s="31">
        <f t="shared" si="37"/>
        <v>0.88888888888888884</v>
      </c>
      <c r="H401" s="26">
        <f t="shared" si="38"/>
        <v>8.2915874935221966E-3</v>
      </c>
    </row>
    <row r="402" spans="2:8" s="17" customFormat="1" ht="15" x14ac:dyDescent="0.2">
      <c r="B402" s="3" t="s">
        <v>393</v>
      </c>
      <c r="C402" s="29">
        <v>1</v>
      </c>
      <c r="D402" s="29">
        <v>0</v>
      </c>
      <c r="E402" s="34">
        <f t="shared" si="35"/>
        <v>1.7274140611504577E-4</v>
      </c>
      <c r="F402" s="34" t="str">
        <f t="shared" si="36"/>
        <v/>
      </c>
      <c r="G402" s="31" t="str">
        <f t="shared" si="37"/>
        <v>0</v>
      </c>
      <c r="H402" s="26">
        <f t="shared" si="38"/>
        <v>0</v>
      </c>
    </row>
    <row r="403" spans="2:8" s="17" customFormat="1" ht="15" x14ac:dyDescent="0.2">
      <c r="B403" s="3" t="s">
        <v>394</v>
      </c>
      <c r="C403" s="29">
        <v>4</v>
      </c>
      <c r="D403" s="29">
        <v>47</v>
      </c>
      <c r="E403" s="34">
        <f t="shared" si="35"/>
        <v>6.9096562446018309E-4</v>
      </c>
      <c r="F403" s="34">
        <f t="shared" si="36"/>
        <v>2.7827116637063349E-3</v>
      </c>
      <c r="G403" s="31">
        <f t="shared" si="37"/>
        <v>10.75</v>
      </c>
      <c r="H403" s="26">
        <f t="shared" si="38"/>
        <v>7.4278804629469685E-3</v>
      </c>
    </row>
    <row r="404" spans="2:8" s="17" customFormat="1" ht="15" x14ac:dyDescent="0.2">
      <c r="B404" s="3" t="s">
        <v>395</v>
      </c>
      <c r="C404" s="29">
        <v>1</v>
      </c>
      <c r="D404" s="29">
        <v>4</v>
      </c>
      <c r="E404" s="34">
        <f t="shared" si="35"/>
        <v>1.7274140611504577E-4</v>
      </c>
      <c r="F404" s="34">
        <f t="shared" si="36"/>
        <v>2.3682652457075192E-4</v>
      </c>
      <c r="G404" s="31">
        <f t="shared" si="37"/>
        <v>3</v>
      </c>
      <c r="H404" s="26">
        <f t="shared" si="38"/>
        <v>5.1822421834513729E-4</v>
      </c>
    </row>
    <row r="405" spans="2:8" s="17" customFormat="1" ht="15" x14ac:dyDescent="0.2">
      <c r="B405" s="3" t="s">
        <v>396</v>
      </c>
      <c r="C405" s="29">
        <v>10</v>
      </c>
      <c r="D405" s="29">
        <v>14</v>
      </c>
      <c r="E405" s="34">
        <f t="shared" si="35"/>
        <v>1.7274140611504578E-3</v>
      </c>
      <c r="F405" s="34">
        <f t="shared" si="36"/>
        <v>8.2889283599763171E-4</v>
      </c>
      <c r="G405" s="31">
        <f t="shared" si="37"/>
        <v>0.4</v>
      </c>
      <c r="H405" s="26">
        <f t="shared" si="38"/>
        <v>6.909656244601832E-4</v>
      </c>
    </row>
    <row r="406" spans="2:8" s="17" customFormat="1" ht="15" x14ac:dyDescent="0.2">
      <c r="B406" s="3" t="s">
        <v>397</v>
      </c>
      <c r="C406" s="29">
        <v>18</v>
      </c>
      <c r="D406" s="29">
        <v>81</v>
      </c>
      <c r="E406" s="34">
        <f t="shared" si="35"/>
        <v>3.109345310070824E-3</v>
      </c>
      <c r="F406" s="34">
        <f t="shared" si="36"/>
        <v>4.7957371225577266E-3</v>
      </c>
      <c r="G406" s="31">
        <f t="shared" si="37"/>
        <v>3.5</v>
      </c>
      <c r="H406" s="26">
        <f t="shared" si="38"/>
        <v>1.0882708585247884E-2</v>
      </c>
    </row>
    <row r="407" spans="2:8" s="17" customFormat="1" ht="15" x14ac:dyDescent="0.2">
      <c r="B407" s="3" t="s">
        <v>398</v>
      </c>
      <c r="C407" s="29">
        <v>4</v>
      </c>
      <c r="D407" s="29">
        <v>7</v>
      </c>
      <c r="E407" s="34">
        <f t="shared" si="35"/>
        <v>6.9096562446018309E-4</v>
      </c>
      <c r="F407" s="34">
        <f t="shared" si="36"/>
        <v>4.1444641799881585E-4</v>
      </c>
      <c r="G407" s="31">
        <f t="shared" si="37"/>
        <v>0.75</v>
      </c>
      <c r="H407" s="26">
        <f t="shared" si="38"/>
        <v>5.1822421834513729E-4</v>
      </c>
    </row>
    <row r="408" spans="2:8" s="17" customFormat="1" ht="15" x14ac:dyDescent="0.2">
      <c r="B408" s="3" t="s">
        <v>399</v>
      </c>
      <c r="C408" s="29">
        <v>1</v>
      </c>
      <c r="D408" s="29">
        <v>25</v>
      </c>
      <c r="E408" s="34">
        <f t="shared" si="35"/>
        <v>1.7274140611504577E-4</v>
      </c>
      <c r="F408" s="34">
        <f t="shared" si="36"/>
        <v>1.4801657785671995E-3</v>
      </c>
      <c r="G408" s="31">
        <f t="shared" si="37"/>
        <v>24</v>
      </c>
      <c r="H408" s="26">
        <f t="shared" si="38"/>
        <v>4.1457937467610983E-3</v>
      </c>
    </row>
    <row r="409" spans="2:8" s="17" customFormat="1" ht="15" x14ac:dyDescent="0.2">
      <c r="B409" s="3" t="s">
        <v>139</v>
      </c>
      <c r="C409" s="29">
        <v>2</v>
      </c>
      <c r="D409" s="29">
        <v>3</v>
      </c>
      <c r="E409" s="34">
        <f t="shared" si="35"/>
        <v>3.4548281223009154E-4</v>
      </c>
      <c r="F409" s="34">
        <f t="shared" si="36"/>
        <v>1.7761989342806393E-4</v>
      </c>
      <c r="G409" s="31">
        <f t="shared" si="37"/>
        <v>0.5</v>
      </c>
      <c r="H409" s="26">
        <f t="shared" si="38"/>
        <v>1.7274140611504577E-4</v>
      </c>
    </row>
    <row r="410" spans="2:8" s="17" customFormat="1" ht="15" x14ac:dyDescent="0.2">
      <c r="B410" s="3" t="s">
        <v>400</v>
      </c>
      <c r="C410" s="29">
        <v>7</v>
      </c>
      <c r="D410" s="29">
        <v>3</v>
      </c>
      <c r="E410" s="34">
        <f t="shared" si="35"/>
        <v>1.2091898428053204E-3</v>
      </c>
      <c r="F410" s="34">
        <f t="shared" si="36"/>
        <v>1.7761989342806393E-4</v>
      </c>
      <c r="G410" s="31">
        <f t="shared" si="37"/>
        <v>-0.5714285714285714</v>
      </c>
      <c r="H410" s="26">
        <f t="shared" si="38"/>
        <v>-6.9096562446018309E-4</v>
      </c>
    </row>
    <row r="411" spans="2:8" s="17" customFormat="1" ht="15" x14ac:dyDescent="0.2">
      <c r="B411" s="3" t="s">
        <v>401</v>
      </c>
      <c r="C411" s="29">
        <v>14</v>
      </c>
      <c r="D411" s="29">
        <v>21</v>
      </c>
      <c r="E411" s="34">
        <f t="shared" si="35"/>
        <v>2.4183796856106408E-3</v>
      </c>
      <c r="F411" s="34">
        <f t="shared" si="36"/>
        <v>1.2433392539964476E-3</v>
      </c>
      <c r="G411" s="31">
        <f t="shared" si="37"/>
        <v>0.5</v>
      </c>
      <c r="H411" s="26">
        <f t="shared" si="38"/>
        <v>1.2091898428053204E-3</v>
      </c>
    </row>
    <row r="412" spans="2:8" s="17" customFormat="1" ht="30" x14ac:dyDescent="0.2">
      <c r="B412" s="3" t="s">
        <v>402</v>
      </c>
      <c r="C412" s="29">
        <v>23</v>
      </c>
      <c r="D412" s="29">
        <v>59</v>
      </c>
      <c r="E412" s="34">
        <f t="shared" si="35"/>
        <v>3.9730523406460525E-3</v>
      </c>
      <c r="F412" s="34">
        <f t="shared" si="36"/>
        <v>3.493191237418591E-3</v>
      </c>
      <c r="G412" s="31">
        <f t="shared" si="37"/>
        <v>1.5652173913043479</v>
      </c>
      <c r="H412" s="26">
        <f t="shared" si="38"/>
        <v>6.2186906201416479E-3</v>
      </c>
    </row>
    <row r="413" spans="2:8" s="17" customFormat="1" ht="30" x14ac:dyDescent="0.2">
      <c r="B413" s="3" t="s">
        <v>403</v>
      </c>
      <c r="C413" s="29">
        <v>1</v>
      </c>
      <c r="D413" s="29">
        <v>3</v>
      </c>
      <c r="E413" s="34">
        <f t="shared" si="35"/>
        <v>1.7274140611504577E-4</v>
      </c>
      <c r="F413" s="34">
        <f t="shared" si="36"/>
        <v>1.7761989342806393E-4</v>
      </c>
      <c r="G413" s="31">
        <f t="shared" si="37"/>
        <v>2</v>
      </c>
      <c r="H413" s="26">
        <f t="shared" si="38"/>
        <v>3.4548281223009154E-4</v>
      </c>
    </row>
    <row r="414" spans="2:8" s="17" customFormat="1" ht="30" x14ac:dyDescent="0.2">
      <c r="B414" s="3" t="s">
        <v>404</v>
      </c>
      <c r="C414" s="29">
        <v>0</v>
      </c>
      <c r="D414" s="29">
        <v>4</v>
      </c>
      <c r="E414" s="34" t="str">
        <f t="shared" si="35"/>
        <v/>
      </c>
      <c r="F414" s="34">
        <f t="shared" si="36"/>
        <v>2.3682652457075192E-4</v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1</v>
      </c>
      <c r="D415" s="29">
        <v>2</v>
      </c>
      <c r="E415" s="34">
        <f t="shared" si="35"/>
        <v>1.7274140611504577E-4</v>
      </c>
      <c r="F415" s="34">
        <f t="shared" si="36"/>
        <v>1.1841326228537596E-4</v>
      </c>
      <c r="G415" s="31">
        <f t="shared" si="37"/>
        <v>1</v>
      </c>
      <c r="H415" s="26">
        <f t="shared" si="38"/>
        <v>1.7274140611504577E-4</v>
      </c>
    </row>
    <row r="416" spans="2:8" s="17" customFormat="1" ht="30" x14ac:dyDescent="0.2">
      <c r="B416" s="3" t="s">
        <v>406</v>
      </c>
      <c r="C416" s="29">
        <v>1</v>
      </c>
      <c r="D416" s="29">
        <v>1</v>
      </c>
      <c r="E416" s="34">
        <f t="shared" si="35"/>
        <v>1.7274140611504577E-4</v>
      </c>
      <c r="F416" s="34">
        <f t="shared" si="36"/>
        <v>5.920663114268798E-5</v>
      </c>
      <c r="G416" s="31">
        <f t="shared" si="37"/>
        <v>0</v>
      </c>
      <c r="H416" s="26">
        <f t="shared" si="38"/>
        <v>0</v>
      </c>
    </row>
    <row r="417" spans="2:8" s="17" customFormat="1" ht="30" x14ac:dyDescent="0.2">
      <c r="B417" s="3" t="s">
        <v>165</v>
      </c>
      <c r="C417" s="29">
        <v>2</v>
      </c>
      <c r="D417" s="29">
        <v>7</v>
      </c>
      <c r="E417" s="34">
        <f t="shared" si="35"/>
        <v>3.4548281223009154E-4</v>
      </c>
      <c r="F417" s="34">
        <f t="shared" si="36"/>
        <v>4.1444641799881585E-4</v>
      </c>
      <c r="G417" s="31">
        <f t="shared" si="37"/>
        <v>2.5</v>
      </c>
      <c r="H417" s="26">
        <f t="shared" si="38"/>
        <v>8.6370703057522889E-4</v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1</v>
      </c>
      <c r="D419" s="29">
        <v>13</v>
      </c>
      <c r="E419" s="34">
        <f t="shared" si="35"/>
        <v>1.7274140611504577E-4</v>
      </c>
      <c r="F419" s="34">
        <f t="shared" si="36"/>
        <v>7.6968620485494378E-4</v>
      </c>
      <c r="G419" s="31">
        <f t="shared" si="37"/>
        <v>12</v>
      </c>
      <c r="H419" s="26">
        <f t="shared" si="38"/>
        <v>2.0728968733805492E-3</v>
      </c>
    </row>
    <row r="420" spans="2:8" s="17" customFormat="1" ht="30" x14ac:dyDescent="0.2">
      <c r="B420" s="3" t="s">
        <v>408</v>
      </c>
      <c r="C420" s="29">
        <v>6</v>
      </c>
      <c r="D420" s="29">
        <v>47</v>
      </c>
      <c r="E420" s="34">
        <f t="shared" si="35"/>
        <v>1.0364484366902746E-3</v>
      </c>
      <c r="F420" s="34">
        <f t="shared" si="36"/>
        <v>2.7827116637063349E-3</v>
      </c>
      <c r="G420" s="31">
        <f t="shared" si="37"/>
        <v>6.833333333333333</v>
      </c>
      <c r="H420" s="26">
        <f t="shared" si="38"/>
        <v>7.082397650716876E-3</v>
      </c>
    </row>
    <row r="421" spans="2:8" s="17" customFormat="1" ht="30" x14ac:dyDescent="0.2">
      <c r="B421" s="3" t="s">
        <v>409</v>
      </c>
      <c r="C421" s="29">
        <v>1</v>
      </c>
      <c r="D421" s="29">
        <v>4</v>
      </c>
      <c r="E421" s="34">
        <f t="shared" si="35"/>
        <v>1.7274140611504577E-4</v>
      </c>
      <c r="F421" s="34">
        <f t="shared" si="36"/>
        <v>2.3682652457075192E-4</v>
      </c>
      <c r="G421" s="31">
        <f t="shared" si="37"/>
        <v>3</v>
      </c>
      <c r="H421" s="26">
        <f t="shared" si="38"/>
        <v>5.1822421834513729E-4</v>
      </c>
    </row>
    <row r="422" spans="2:8" s="17" customFormat="1" ht="30" x14ac:dyDescent="0.2">
      <c r="B422" s="3" t="s">
        <v>163</v>
      </c>
      <c r="C422" s="29">
        <v>0</v>
      </c>
      <c r="D422" s="29">
        <v>7</v>
      </c>
      <c r="E422" s="34" t="str">
        <f t="shared" si="35"/>
        <v/>
      </c>
      <c r="F422" s="34">
        <f t="shared" si="36"/>
        <v>4.1444641799881585E-4</v>
      </c>
      <c r="G422" s="31" t="str">
        <f t="shared" si="37"/>
        <v>0</v>
      </c>
      <c r="H422" s="26" t="str">
        <f t="shared" si="38"/>
        <v/>
      </c>
    </row>
    <row r="423" spans="2:8" s="17" customFormat="1" ht="30" x14ac:dyDescent="0.2">
      <c r="B423" s="3" t="s">
        <v>410</v>
      </c>
      <c r="C423" s="29">
        <v>1</v>
      </c>
      <c r="D423" s="29">
        <v>1</v>
      </c>
      <c r="E423" s="34">
        <f t="shared" si="35"/>
        <v>1.7274140611504577E-4</v>
      </c>
      <c r="F423" s="34">
        <f t="shared" si="36"/>
        <v>5.920663114268798E-5</v>
      </c>
      <c r="G423" s="31">
        <f t="shared" si="37"/>
        <v>0</v>
      </c>
      <c r="H423" s="26">
        <f t="shared" si="38"/>
        <v>0</v>
      </c>
    </row>
    <row r="424" spans="2:8" s="17" customFormat="1" ht="30" x14ac:dyDescent="0.2">
      <c r="B424" s="3" t="s">
        <v>411</v>
      </c>
      <c r="C424" s="29">
        <v>0</v>
      </c>
      <c r="D424" s="29">
        <v>1</v>
      </c>
      <c r="E424" s="34" t="str">
        <f t="shared" ref="E424:E487" si="39">+IF(C424=0,"",C424/C$294)</f>
        <v/>
      </c>
      <c r="F424" s="34">
        <f t="shared" ref="F424:F487" si="40">+IF(D424=0,"",D424/D$294)</f>
        <v>5.920663114268798E-5</v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5</v>
      </c>
      <c r="E426" s="34" t="str">
        <f t="shared" si="39"/>
        <v/>
      </c>
      <c r="F426" s="34">
        <f t="shared" si="40"/>
        <v>2.9603315571343988E-4</v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3</v>
      </c>
      <c r="E429" s="34" t="str">
        <f t="shared" si="39"/>
        <v/>
      </c>
      <c r="F429" s="34">
        <f t="shared" si="40"/>
        <v>1.7761989342806393E-4</v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4</v>
      </c>
      <c r="D430" s="29">
        <v>11</v>
      </c>
      <c r="E430" s="34">
        <f t="shared" si="39"/>
        <v>6.9096562446018309E-4</v>
      </c>
      <c r="F430" s="34">
        <f t="shared" si="40"/>
        <v>6.512729425695678E-4</v>
      </c>
      <c r="G430" s="31">
        <f t="shared" si="41"/>
        <v>1.75</v>
      </c>
      <c r="H430" s="26">
        <f t="shared" si="42"/>
        <v>1.2091898428053204E-3</v>
      </c>
    </row>
    <row r="431" spans="2:8" s="17" customFormat="1" ht="15" x14ac:dyDescent="0.2">
      <c r="B431" s="3" t="s">
        <v>169</v>
      </c>
      <c r="C431" s="29">
        <v>3</v>
      </c>
      <c r="D431" s="29">
        <v>11</v>
      </c>
      <c r="E431" s="34">
        <f t="shared" si="39"/>
        <v>5.1822421834513729E-4</v>
      </c>
      <c r="F431" s="34">
        <f t="shared" si="40"/>
        <v>6.512729425695678E-4</v>
      </c>
      <c r="G431" s="31">
        <f t="shared" si="41"/>
        <v>2.6666666666666665</v>
      </c>
      <c r="H431" s="26">
        <f t="shared" si="42"/>
        <v>1.381931248920366E-3</v>
      </c>
    </row>
    <row r="432" spans="2:8" s="17" customFormat="1" ht="15" x14ac:dyDescent="0.2">
      <c r="B432" s="3" t="s">
        <v>417</v>
      </c>
      <c r="C432" s="29">
        <v>78</v>
      </c>
      <c r="D432" s="29">
        <v>238</v>
      </c>
      <c r="E432" s="34">
        <f t="shared" si="39"/>
        <v>1.3473829676973571E-2</v>
      </c>
      <c r="F432" s="34">
        <f t="shared" si="40"/>
        <v>1.4091178211959739E-2</v>
      </c>
      <c r="G432" s="31">
        <f t="shared" si="41"/>
        <v>2.0512820512820511</v>
      </c>
      <c r="H432" s="26">
        <f t="shared" si="42"/>
        <v>2.7638624978407321E-2</v>
      </c>
    </row>
    <row r="433" spans="2:8" s="17" customFormat="1" ht="15" x14ac:dyDescent="0.2">
      <c r="B433" s="3" t="s">
        <v>162</v>
      </c>
      <c r="C433" s="29">
        <v>81</v>
      </c>
      <c r="D433" s="29">
        <v>64</v>
      </c>
      <c r="E433" s="34">
        <f t="shared" si="39"/>
        <v>1.3992053895318707E-2</v>
      </c>
      <c r="F433" s="34">
        <f t="shared" si="40"/>
        <v>3.7892243931320307E-3</v>
      </c>
      <c r="G433" s="31">
        <f t="shared" si="41"/>
        <v>-0.20987654320987653</v>
      </c>
      <c r="H433" s="26">
        <f t="shared" si="42"/>
        <v>-2.9366039039557777E-3</v>
      </c>
    </row>
    <row r="434" spans="2:8" s="17" customFormat="1" ht="45" x14ac:dyDescent="0.2">
      <c r="B434" s="3" t="s">
        <v>418</v>
      </c>
      <c r="C434" s="29">
        <v>20</v>
      </c>
      <c r="D434" s="29">
        <v>20</v>
      </c>
      <c r="E434" s="34">
        <f t="shared" si="39"/>
        <v>3.4548281223009156E-3</v>
      </c>
      <c r="F434" s="34">
        <f t="shared" si="40"/>
        <v>1.1841326228537595E-3</v>
      </c>
      <c r="G434" s="31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0</v>
      </c>
      <c r="D435" s="29">
        <v>1</v>
      </c>
      <c r="E435" s="34" t="str">
        <f t="shared" si="39"/>
        <v/>
      </c>
      <c r="F435" s="34">
        <f t="shared" si="40"/>
        <v>5.920663114268798E-5</v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11</v>
      </c>
      <c r="D436" s="29">
        <v>9</v>
      </c>
      <c r="E436" s="34">
        <f t="shared" si="39"/>
        <v>1.9001554672655036E-3</v>
      </c>
      <c r="F436" s="34">
        <f t="shared" si="40"/>
        <v>5.3285968028419183E-4</v>
      </c>
      <c r="G436" s="31">
        <f t="shared" si="41"/>
        <v>-0.18181818181818182</v>
      </c>
      <c r="H436" s="26">
        <f t="shared" si="42"/>
        <v>-3.4548281223009154E-4</v>
      </c>
    </row>
    <row r="437" spans="2:8" s="17" customFormat="1" ht="30" x14ac:dyDescent="0.2">
      <c r="B437" s="3" t="s">
        <v>420</v>
      </c>
      <c r="C437" s="29">
        <v>31</v>
      </c>
      <c r="D437" s="29">
        <v>92</v>
      </c>
      <c r="E437" s="34">
        <f t="shared" si="39"/>
        <v>5.3549835895664189E-3</v>
      </c>
      <c r="F437" s="34">
        <f t="shared" si="40"/>
        <v>5.4470100651272946E-3</v>
      </c>
      <c r="G437" s="31">
        <f t="shared" si="41"/>
        <v>1.967741935483871</v>
      </c>
      <c r="H437" s="26">
        <f t="shared" si="42"/>
        <v>1.0537225773017793E-2</v>
      </c>
    </row>
    <row r="438" spans="2:8" s="17" customFormat="1" ht="15" x14ac:dyDescent="0.2">
      <c r="B438" s="3" t="s">
        <v>155</v>
      </c>
      <c r="C438" s="29">
        <v>2</v>
      </c>
      <c r="D438" s="29">
        <v>9</v>
      </c>
      <c r="E438" s="34">
        <f t="shared" si="39"/>
        <v>3.4548281223009154E-4</v>
      </c>
      <c r="F438" s="34">
        <f t="shared" si="40"/>
        <v>5.3285968028419183E-4</v>
      </c>
      <c r="G438" s="31">
        <f t="shared" si="41"/>
        <v>3.5</v>
      </c>
      <c r="H438" s="26">
        <f t="shared" si="42"/>
        <v>1.2091898428053204E-3</v>
      </c>
    </row>
    <row r="439" spans="2:8" s="17" customFormat="1" ht="30" x14ac:dyDescent="0.2">
      <c r="B439" s="3" t="s">
        <v>154</v>
      </c>
      <c r="C439" s="29">
        <v>1</v>
      </c>
      <c r="D439" s="29">
        <v>0</v>
      </c>
      <c r="E439" s="34">
        <f t="shared" si="39"/>
        <v>1.7274140611504577E-4</v>
      </c>
      <c r="F439" s="34" t="str">
        <f t="shared" si="40"/>
        <v/>
      </c>
      <c r="G439" s="31" t="str">
        <f t="shared" si="41"/>
        <v>0</v>
      </c>
      <c r="H439" s="26">
        <f t="shared" si="42"/>
        <v>0</v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8</v>
      </c>
      <c r="D441" s="29">
        <v>18</v>
      </c>
      <c r="E441" s="34">
        <f t="shared" si="39"/>
        <v>1.3819312489203662E-3</v>
      </c>
      <c r="F441" s="34">
        <f t="shared" si="40"/>
        <v>1.0657193605683837E-3</v>
      </c>
      <c r="G441" s="31">
        <f t="shared" si="41"/>
        <v>1.25</v>
      </c>
      <c r="H441" s="26">
        <f t="shared" si="42"/>
        <v>1.7274140611504578E-3</v>
      </c>
    </row>
    <row r="442" spans="2:8" s="17" customFormat="1" ht="15" x14ac:dyDescent="0.2">
      <c r="B442" s="3" t="s">
        <v>422</v>
      </c>
      <c r="C442" s="29">
        <v>9</v>
      </c>
      <c r="D442" s="29">
        <v>24</v>
      </c>
      <c r="E442" s="34">
        <f t="shared" si="39"/>
        <v>1.554672655035412E-3</v>
      </c>
      <c r="F442" s="34">
        <f t="shared" si="40"/>
        <v>1.4209591474245115E-3</v>
      </c>
      <c r="G442" s="31">
        <f t="shared" si="41"/>
        <v>1.6666666666666667</v>
      </c>
      <c r="H442" s="26">
        <f t="shared" si="42"/>
        <v>2.5911210917256866E-3</v>
      </c>
    </row>
    <row r="443" spans="2:8" s="17" customFormat="1" ht="30" x14ac:dyDescent="0.2">
      <c r="B443" s="3" t="s">
        <v>423</v>
      </c>
      <c r="C443" s="29">
        <v>2</v>
      </c>
      <c r="D443" s="29">
        <v>3</v>
      </c>
      <c r="E443" s="34">
        <f t="shared" si="39"/>
        <v>3.4548281223009154E-4</v>
      </c>
      <c r="F443" s="34">
        <f t="shared" si="40"/>
        <v>1.7761989342806393E-4</v>
      </c>
      <c r="G443" s="31">
        <f t="shared" si="41"/>
        <v>0.5</v>
      </c>
      <c r="H443" s="26">
        <f t="shared" si="42"/>
        <v>1.7274140611504577E-4</v>
      </c>
    </row>
    <row r="444" spans="2:8" s="17" customFormat="1" ht="30" x14ac:dyDescent="0.2">
      <c r="B444" s="3" t="s">
        <v>424</v>
      </c>
      <c r="C444" s="29">
        <v>4</v>
      </c>
      <c r="D444" s="29">
        <v>7</v>
      </c>
      <c r="E444" s="34">
        <f t="shared" si="39"/>
        <v>6.9096562446018309E-4</v>
      </c>
      <c r="F444" s="34">
        <f t="shared" si="40"/>
        <v>4.1444641799881585E-4</v>
      </c>
      <c r="G444" s="31">
        <f t="shared" si="41"/>
        <v>0.75</v>
      </c>
      <c r="H444" s="26">
        <f t="shared" si="42"/>
        <v>5.1822421834513729E-4</v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3</v>
      </c>
      <c r="D446" s="29">
        <v>2</v>
      </c>
      <c r="E446" s="34">
        <f t="shared" si="39"/>
        <v>5.1822421834513729E-4</v>
      </c>
      <c r="F446" s="34">
        <f t="shared" si="40"/>
        <v>1.1841326228537596E-4</v>
      </c>
      <c r="G446" s="31">
        <f t="shared" si="41"/>
        <v>-0.33333333333333331</v>
      </c>
      <c r="H446" s="26">
        <f t="shared" si="42"/>
        <v>-1.7274140611504575E-4</v>
      </c>
    </row>
    <row r="447" spans="2:8" s="17" customFormat="1" ht="30" x14ac:dyDescent="0.2">
      <c r="B447" s="3" t="s">
        <v>427</v>
      </c>
      <c r="C447" s="29">
        <v>1</v>
      </c>
      <c r="D447" s="29">
        <v>1</v>
      </c>
      <c r="E447" s="34">
        <f t="shared" si="39"/>
        <v>1.7274140611504577E-4</v>
      </c>
      <c r="F447" s="34">
        <f t="shared" si="40"/>
        <v>5.920663114268798E-5</v>
      </c>
      <c r="G447" s="31">
        <f t="shared" si="41"/>
        <v>0</v>
      </c>
      <c r="H447" s="26">
        <f t="shared" si="42"/>
        <v>0</v>
      </c>
    </row>
    <row r="448" spans="2:8" s="17" customFormat="1" ht="30" x14ac:dyDescent="0.2">
      <c r="B448" s="3" t="s">
        <v>428</v>
      </c>
      <c r="C448" s="29">
        <v>2</v>
      </c>
      <c r="D448" s="29">
        <v>1</v>
      </c>
      <c r="E448" s="34">
        <f t="shared" si="39"/>
        <v>3.4548281223009154E-4</v>
      </c>
      <c r="F448" s="34">
        <f t="shared" si="40"/>
        <v>5.920663114268798E-5</v>
      </c>
      <c r="G448" s="31">
        <f t="shared" si="41"/>
        <v>-0.5</v>
      </c>
      <c r="H448" s="26">
        <f t="shared" si="42"/>
        <v>-1.7274140611504577E-4</v>
      </c>
    </row>
    <row r="449" spans="2:8" s="17" customFormat="1" ht="45" x14ac:dyDescent="0.2">
      <c r="B449" s="3" t="s">
        <v>429</v>
      </c>
      <c r="C449" s="29">
        <v>0</v>
      </c>
      <c r="D449" s="29">
        <v>2</v>
      </c>
      <c r="E449" s="34" t="str">
        <f t="shared" si="39"/>
        <v/>
      </c>
      <c r="F449" s="34">
        <f t="shared" si="40"/>
        <v>1.1841326228537596E-4</v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3</v>
      </c>
      <c r="D450" s="29">
        <v>2</v>
      </c>
      <c r="E450" s="34">
        <f t="shared" si="39"/>
        <v>5.1822421834513729E-4</v>
      </c>
      <c r="F450" s="34">
        <f t="shared" si="40"/>
        <v>1.1841326228537596E-4</v>
      </c>
      <c r="G450" s="31">
        <f t="shared" si="41"/>
        <v>-0.33333333333333331</v>
      </c>
      <c r="H450" s="26">
        <f t="shared" si="42"/>
        <v>-1.7274140611504575E-4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1</v>
      </c>
      <c r="D452" s="29">
        <v>1</v>
      </c>
      <c r="E452" s="34">
        <f t="shared" si="39"/>
        <v>1.7274140611504577E-4</v>
      </c>
      <c r="F452" s="34">
        <f t="shared" si="40"/>
        <v>5.920663114268798E-5</v>
      </c>
      <c r="G452" s="31">
        <f t="shared" si="41"/>
        <v>0</v>
      </c>
      <c r="H452" s="26">
        <f t="shared" si="42"/>
        <v>0</v>
      </c>
    </row>
    <row r="453" spans="2:8" s="17" customFormat="1" ht="15" x14ac:dyDescent="0.2">
      <c r="B453" s="3" t="s">
        <v>167</v>
      </c>
      <c r="C453" s="29">
        <v>0</v>
      </c>
      <c r="D453" s="29">
        <v>1</v>
      </c>
      <c r="E453" s="34" t="str">
        <f t="shared" si="39"/>
        <v/>
      </c>
      <c r="F453" s="34">
        <f t="shared" si="40"/>
        <v>5.920663114268798E-5</v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3</v>
      </c>
      <c r="E454" s="34" t="str">
        <f t="shared" si="39"/>
        <v/>
      </c>
      <c r="F454" s="34">
        <f t="shared" si="40"/>
        <v>1.7761989342806393E-4</v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3</v>
      </c>
      <c r="D455" s="29">
        <v>6</v>
      </c>
      <c r="E455" s="34">
        <f t="shared" si="39"/>
        <v>5.1822421834513729E-4</v>
      </c>
      <c r="F455" s="34">
        <f t="shared" si="40"/>
        <v>3.5523978685612787E-4</v>
      </c>
      <c r="G455" s="31">
        <f t="shared" si="41"/>
        <v>1</v>
      </c>
      <c r="H455" s="26">
        <f t="shared" si="42"/>
        <v>5.1822421834513729E-4</v>
      </c>
    </row>
    <row r="456" spans="2:8" s="17" customFormat="1" ht="30" x14ac:dyDescent="0.2">
      <c r="B456" s="3" t="s">
        <v>432</v>
      </c>
      <c r="C456" s="29">
        <v>4</v>
      </c>
      <c r="D456" s="29">
        <v>10</v>
      </c>
      <c r="E456" s="34">
        <f t="shared" si="39"/>
        <v>6.9096562446018309E-4</v>
      </c>
      <c r="F456" s="34">
        <f t="shared" si="40"/>
        <v>5.9206631142687976E-4</v>
      </c>
      <c r="G456" s="31">
        <f t="shared" si="41"/>
        <v>1.5</v>
      </c>
      <c r="H456" s="26">
        <f t="shared" si="42"/>
        <v>1.0364484366902746E-3</v>
      </c>
    </row>
    <row r="457" spans="2:8" s="17" customFormat="1" ht="15" x14ac:dyDescent="0.2">
      <c r="B457" s="3" t="s">
        <v>433</v>
      </c>
      <c r="C457" s="29">
        <v>1</v>
      </c>
      <c r="D457" s="29">
        <v>0</v>
      </c>
      <c r="E457" s="34">
        <f t="shared" si="39"/>
        <v>1.7274140611504577E-4</v>
      </c>
      <c r="F457" s="34" t="str">
        <f t="shared" si="40"/>
        <v/>
      </c>
      <c r="G457" s="31" t="str">
        <f t="shared" si="41"/>
        <v>0</v>
      </c>
      <c r="H457" s="26">
        <f t="shared" si="42"/>
        <v>0</v>
      </c>
    </row>
    <row r="458" spans="2:8" s="17" customFormat="1" ht="15" x14ac:dyDescent="0.2">
      <c r="B458" s="3" t="s">
        <v>168</v>
      </c>
      <c r="C458" s="29">
        <v>5</v>
      </c>
      <c r="D458" s="29">
        <v>6</v>
      </c>
      <c r="E458" s="34">
        <f t="shared" si="39"/>
        <v>8.6370703057522889E-4</v>
      </c>
      <c r="F458" s="34">
        <f t="shared" si="40"/>
        <v>3.5523978685612787E-4</v>
      </c>
      <c r="G458" s="31">
        <f t="shared" si="41"/>
        <v>0.2</v>
      </c>
      <c r="H458" s="26">
        <f t="shared" si="42"/>
        <v>1.727414061150458E-4</v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14</v>
      </c>
      <c r="D460" s="29">
        <v>78</v>
      </c>
      <c r="E460" s="34">
        <f t="shared" si="39"/>
        <v>2.4183796856106408E-3</v>
      </c>
      <c r="F460" s="34">
        <f t="shared" si="40"/>
        <v>4.6181172291296629E-3</v>
      </c>
      <c r="G460" s="31">
        <f t="shared" si="41"/>
        <v>4.5714285714285712</v>
      </c>
      <c r="H460" s="26">
        <f t="shared" si="42"/>
        <v>1.1055449991362929E-2</v>
      </c>
    </row>
    <row r="461" spans="2:8" s="17" customFormat="1" ht="30" x14ac:dyDescent="0.2">
      <c r="B461" s="3" t="s">
        <v>173</v>
      </c>
      <c r="C461" s="29">
        <v>1</v>
      </c>
      <c r="D461" s="29">
        <v>3</v>
      </c>
      <c r="E461" s="34">
        <f t="shared" si="39"/>
        <v>1.7274140611504577E-4</v>
      </c>
      <c r="F461" s="34">
        <f t="shared" si="40"/>
        <v>1.7761989342806393E-4</v>
      </c>
      <c r="G461" s="31">
        <f t="shared" si="41"/>
        <v>2</v>
      </c>
      <c r="H461" s="26">
        <f t="shared" si="42"/>
        <v>3.4548281223009154E-4</v>
      </c>
    </row>
    <row r="462" spans="2:8" s="17" customFormat="1" ht="15" x14ac:dyDescent="0.2">
      <c r="B462" s="3" t="s">
        <v>174</v>
      </c>
      <c r="C462" s="29">
        <v>0</v>
      </c>
      <c r="D462" s="29">
        <v>2</v>
      </c>
      <c r="E462" s="34" t="str">
        <f t="shared" si="39"/>
        <v/>
      </c>
      <c r="F462" s="34">
        <f t="shared" si="40"/>
        <v>1.1841326228537596E-4</v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17</v>
      </c>
      <c r="D463" s="29">
        <v>61</v>
      </c>
      <c r="E463" s="34">
        <f t="shared" si="39"/>
        <v>2.9366039039557782E-3</v>
      </c>
      <c r="F463" s="34">
        <f t="shared" si="40"/>
        <v>3.611604499703967E-3</v>
      </c>
      <c r="G463" s="31">
        <f t="shared" si="41"/>
        <v>2.5882352941176472</v>
      </c>
      <c r="H463" s="26">
        <f t="shared" si="42"/>
        <v>7.6006218690620143E-3</v>
      </c>
    </row>
    <row r="464" spans="2:8" s="17" customFormat="1" ht="15" x14ac:dyDescent="0.2">
      <c r="B464" s="3" t="s">
        <v>478</v>
      </c>
      <c r="C464" s="29">
        <v>9</v>
      </c>
      <c r="D464" s="29">
        <v>47</v>
      </c>
      <c r="E464" s="34">
        <f t="shared" si="39"/>
        <v>1.554672655035412E-3</v>
      </c>
      <c r="F464" s="34">
        <f t="shared" si="40"/>
        <v>2.7827116637063349E-3</v>
      </c>
      <c r="G464" s="31">
        <f t="shared" si="41"/>
        <v>4.2222222222222223</v>
      </c>
      <c r="H464" s="26">
        <f t="shared" si="42"/>
        <v>6.5641734323717395E-3</v>
      </c>
    </row>
    <row r="465" spans="2:8" s="17" customFormat="1" ht="15" x14ac:dyDescent="0.2">
      <c r="B465" s="3" t="s">
        <v>183</v>
      </c>
      <c r="C465" s="29">
        <v>1</v>
      </c>
      <c r="D465" s="29">
        <v>3</v>
      </c>
      <c r="E465" s="34">
        <f t="shared" si="39"/>
        <v>1.7274140611504577E-4</v>
      </c>
      <c r="F465" s="34">
        <f t="shared" si="40"/>
        <v>1.7761989342806393E-4</v>
      </c>
      <c r="G465" s="31">
        <f t="shared" si="41"/>
        <v>2</v>
      </c>
      <c r="H465" s="26">
        <f t="shared" si="42"/>
        <v>3.4548281223009154E-4</v>
      </c>
    </row>
    <row r="466" spans="2:8" s="17" customFormat="1" ht="15" x14ac:dyDescent="0.2">
      <c r="B466" s="3" t="s">
        <v>178</v>
      </c>
      <c r="C466" s="29">
        <v>0</v>
      </c>
      <c r="D466" s="29">
        <v>5</v>
      </c>
      <c r="E466" s="34" t="str">
        <f t="shared" si="39"/>
        <v/>
      </c>
      <c r="F466" s="34">
        <f t="shared" si="40"/>
        <v>2.9603315571343988E-4</v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4</v>
      </c>
      <c r="D467" s="29">
        <v>8</v>
      </c>
      <c r="E467" s="34">
        <f t="shared" si="39"/>
        <v>6.9096562446018309E-4</v>
      </c>
      <c r="F467" s="34">
        <f t="shared" si="40"/>
        <v>4.7365304914150384E-4</v>
      </c>
      <c r="G467" s="31">
        <f t="shared" si="41"/>
        <v>1</v>
      </c>
      <c r="H467" s="26">
        <f t="shared" si="42"/>
        <v>6.9096562446018309E-4</v>
      </c>
    </row>
    <row r="468" spans="2:8" s="17" customFormat="1" ht="15" x14ac:dyDescent="0.2">
      <c r="B468" s="3" t="s">
        <v>182</v>
      </c>
      <c r="C468" s="29">
        <v>1</v>
      </c>
      <c r="D468" s="29">
        <v>7</v>
      </c>
      <c r="E468" s="34">
        <f t="shared" si="39"/>
        <v>1.7274140611504577E-4</v>
      </c>
      <c r="F468" s="34">
        <f t="shared" si="40"/>
        <v>4.1444641799881585E-4</v>
      </c>
      <c r="G468" s="31">
        <f t="shared" si="41"/>
        <v>6</v>
      </c>
      <c r="H468" s="26">
        <f t="shared" si="42"/>
        <v>1.0364484366902746E-3</v>
      </c>
    </row>
    <row r="469" spans="2:8" s="17" customFormat="1" ht="15" x14ac:dyDescent="0.2">
      <c r="B469" s="3" t="s">
        <v>175</v>
      </c>
      <c r="C469" s="29">
        <v>0</v>
      </c>
      <c r="D469" s="29">
        <v>1</v>
      </c>
      <c r="E469" s="34" t="str">
        <f t="shared" si="39"/>
        <v/>
      </c>
      <c r="F469" s="34">
        <f t="shared" si="40"/>
        <v>5.920663114268798E-5</v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1</v>
      </c>
      <c r="E470" s="34" t="str">
        <f t="shared" si="39"/>
        <v/>
      </c>
      <c r="F470" s="34">
        <f t="shared" si="40"/>
        <v>5.920663114268798E-5</v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2</v>
      </c>
      <c r="D471" s="29">
        <v>0</v>
      </c>
      <c r="E471" s="34">
        <f t="shared" si="39"/>
        <v>3.4548281223009154E-4</v>
      </c>
      <c r="F471" s="34" t="str">
        <f t="shared" si="40"/>
        <v/>
      </c>
      <c r="G471" s="31" t="str">
        <f t="shared" si="41"/>
        <v>0</v>
      </c>
      <c r="H471" s="26">
        <f t="shared" si="42"/>
        <v>0</v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5</v>
      </c>
      <c r="D473" s="29">
        <v>10</v>
      </c>
      <c r="E473" s="34">
        <f t="shared" si="39"/>
        <v>8.6370703057522889E-4</v>
      </c>
      <c r="F473" s="34">
        <f t="shared" si="40"/>
        <v>5.9206631142687976E-4</v>
      </c>
      <c r="G473" s="31">
        <f t="shared" si="41"/>
        <v>1</v>
      </c>
      <c r="H473" s="26">
        <f t="shared" si="42"/>
        <v>8.6370703057522889E-4</v>
      </c>
    </row>
    <row r="474" spans="2:8" s="17" customFormat="1" ht="30" x14ac:dyDescent="0.2">
      <c r="B474" s="3" t="s">
        <v>436</v>
      </c>
      <c r="C474" s="29">
        <v>0</v>
      </c>
      <c r="D474" s="29">
        <v>1</v>
      </c>
      <c r="E474" s="34" t="str">
        <f t="shared" si="39"/>
        <v/>
      </c>
      <c r="F474" s="34">
        <f t="shared" si="40"/>
        <v>5.920663114268798E-5</v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1</v>
      </c>
      <c r="D475" s="29">
        <v>1</v>
      </c>
      <c r="E475" s="34">
        <f t="shared" si="39"/>
        <v>1.7274140611504577E-4</v>
      </c>
      <c r="F475" s="34">
        <f t="shared" si="40"/>
        <v>5.920663114268798E-5</v>
      </c>
      <c r="G475" s="31">
        <f t="shared" si="41"/>
        <v>0</v>
      </c>
      <c r="H475" s="26">
        <f t="shared" si="42"/>
        <v>0</v>
      </c>
    </row>
    <row r="476" spans="2:8" s="17" customFormat="1" ht="30" x14ac:dyDescent="0.2">
      <c r="B476" s="3" t="s">
        <v>438</v>
      </c>
      <c r="C476" s="29">
        <v>1</v>
      </c>
      <c r="D476" s="29">
        <v>1</v>
      </c>
      <c r="E476" s="34">
        <f t="shared" si="39"/>
        <v>1.7274140611504577E-4</v>
      </c>
      <c r="F476" s="34">
        <f t="shared" si="40"/>
        <v>5.920663114268798E-5</v>
      </c>
      <c r="G476" s="31">
        <f t="shared" si="41"/>
        <v>0</v>
      </c>
      <c r="H476" s="26">
        <f t="shared" si="42"/>
        <v>0</v>
      </c>
    </row>
    <row r="477" spans="2:8" s="17" customFormat="1" ht="15" x14ac:dyDescent="0.2">
      <c r="B477" s="3" t="s">
        <v>181</v>
      </c>
      <c r="C477" s="29">
        <v>0</v>
      </c>
      <c r="D477" s="29">
        <v>1</v>
      </c>
      <c r="E477" s="34" t="str">
        <f t="shared" si="39"/>
        <v/>
      </c>
      <c r="F477" s="34">
        <f t="shared" si="40"/>
        <v>5.920663114268798E-5</v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11</v>
      </c>
      <c r="D478" s="29">
        <v>20</v>
      </c>
      <c r="E478" s="34">
        <f t="shared" si="39"/>
        <v>1.9001554672655036E-3</v>
      </c>
      <c r="F478" s="34">
        <f t="shared" si="40"/>
        <v>1.1841326228537595E-3</v>
      </c>
      <c r="G478" s="31">
        <f t="shared" si="41"/>
        <v>0.81818181818181823</v>
      </c>
      <c r="H478" s="26">
        <f t="shared" si="42"/>
        <v>1.5546726550354122E-3</v>
      </c>
    </row>
    <row r="479" spans="2:8" s="17" customFormat="1" ht="30" x14ac:dyDescent="0.2">
      <c r="B479" s="3" t="s">
        <v>440</v>
      </c>
      <c r="C479" s="29">
        <v>4</v>
      </c>
      <c r="D479" s="29">
        <v>1</v>
      </c>
      <c r="E479" s="34">
        <f t="shared" si="39"/>
        <v>6.9096562446018309E-4</v>
      </c>
      <c r="F479" s="34">
        <f t="shared" si="40"/>
        <v>5.920663114268798E-5</v>
      </c>
      <c r="G479" s="31">
        <f t="shared" si="41"/>
        <v>-0.75</v>
      </c>
      <c r="H479" s="26">
        <f t="shared" si="42"/>
        <v>-5.1822421834513729E-4</v>
      </c>
    </row>
    <row r="480" spans="2:8" s="17" customFormat="1" ht="15" x14ac:dyDescent="0.2">
      <c r="B480" s="3" t="s">
        <v>441</v>
      </c>
      <c r="C480" s="29">
        <v>4</v>
      </c>
      <c r="D480" s="29">
        <v>21</v>
      </c>
      <c r="E480" s="34">
        <f t="shared" si="39"/>
        <v>6.9096562446018309E-4</v>
      </c>
      <c r="F480" s="34">
        <f t="shared" si="40"/>
        <v>1.2433392539964476E-3</v>
      </c>
      <c r="G480" s="31">
        <f t="shared" si="41"/>
        <v>4.25</v>
      </c>
      <c r="H480" s="26">
        <f t="shared" si="42"/>
        <v>2.9366039039557782E-3</v>
      </c>
    </row>
    <row r="481" spans="2:8" s="17" customFormat="1" ht="15" x14ac:dyDescent="0.2">
      <c r="B481" s="3" t="s">
        <v>177</v>
      </c>
      <c r="C481" s="29">
        <v>0</v>
      </c>
      <c r="D481" s="29">
        <v>1</v>
      </c>
      <c r="E481" s="34" t="str">
        <f t="shared" si="39"/>
        <v/>
      </c>
      <c r="F481" s="34">
        <f t="shared" si="40"/>
        <v>5.920663114268798E-5</v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61</v>
      </c>
      <c r="D483" s="29">
        <v>95</v>
      </c>
      <c r="E483" s="34">
        <f t="shared" si="39"/>
        <v>1.0537225773017793E-2</v>
      </c>
      <c r="F483" s="34">
        <f t="shared" si="40"/>
        <v>5.6246299585553583E-3</v>
      </c>
      <c r="G483" s="31">
        <f t="shared" si="41"/>
        <v>0.55737704918032782</v>
      </c>
      <c r="H483" s="26">
        <f t="shared" si="42"/>
        <v>5.8732078079115563E-3</v>
      </c>
    </row>
    <row r="484" spans="2:8" s="17" customFormat="1" ht="30" x14ac:dyDescent="0.2">
      <c r="B484" s="3" t="s">
        <v>184</v>
      </c>
      <c r="C484" s="29">
        <v>19</v>
      </c>
      <c r="D484" s="29">
        <v>49</v>
      </c>
      <c r="E484" s="34">
        <f t="shared" si="39"/>
        <v>3.2820867161858698E-3</v>
      </c>
      <c r="F484" s="34">
        <f t="shared" si="40"/>
        <v>2.901124925991711E-3</v>
      </c>
      <c r="G484" s="31">
        <f t="shared" si="41"/>
        <v>1.5789473684210527</v>
      </c>
      <c r="H484" s="26">
        <f t="shared" si="42"/>
        <v>5.1822421834513731E-3</v>
      </c>
    </row>
    <row r="485" spans="2:8" s="17" customFormat="1" ht="15" x14ac:dyDescent="0.2">
      <c r="B485" s="3" t="s">
        <v>443</v>
      </c>
      <c r="C485" s="29">
        <v>53</v>
      </c>
      <c r="D485" s="29">
        <v>118</v>
      </c>
      <c r="E485" s="34">
        <f t="shared" si="39"/>
        <v>9.1552945240974265E-3</v>
      </c>
      <c r="F485" s="34">
        <f t="shared" si="40"/>
        <v>6.9863824748371819E-3</v>
      </c>
      <c r="G485" s="31">
        <f t="shared" si="41"/>
        <v>1.2264150943396226</v>
      </c>
      <c r="H485" s="26">
        <f t="shared" si="42"/>
        <v>1.1228191397477976E-2</v>
      </c>
    </row>
    <row r="486" spans="2:8" s="17" customFormat="1" ht="15" x14ac:dyDescent="0.2">
      <c r="B486" s="3" t="s">
        <v>171</v>
      </c>
      <c r="C486" s="29">
        <v>5</v>
      </c>
      <c r="D486" s="29">
        <v>0</v>
      </c>
      <c r="E486" s="34">
        <f t="shared" si="39"/>
        <v>8.6370703057522889E-4</v>
      </c>
      <c r="F486" s="34" t="str">
        <f t="shared" si="40"/>
        <v/>
      </c>
      <c r="G486" s="31" t="str">
        <f t="shared" si="41"/>
        <v>0</v>
      </c>
      <c r="H486" s="26">
        <f t="shared" si="42"/>
        <v>0</v>
      </c>
    </row>
    <row r="487" spans="2:8" s="17" customFormat="1" ht="15" x14ac:dyDescent="0.2">
      <c r="B487" s="3" t="s">
        <v>444</v>
      </c>
      <c r="C487" s="29">
        <v>3</v>
      </c>
      <c r="D487" s="29">
        <v>0</v>
      </c>
      <c r="E487" s="34">
        <f t="shared" si="39"/>
        <v>5.1822421834513729E-4</v>
      </c>
      <c r="F487" s="34" t="str">
        <f t="shared" si="40"/>
        <v/>
      </c>
      <c r="G487" s="31" t="str">
        <f t="shared" si="41"/>
        <v>0</v>
      </c>
      <c r="H487" s="26">
        <f t="shared" si="42"/>
        <v>0</v>
      </c>
    </row>
    <row r="488" spans="2:8" s="17" customFormat="1" ht="15" x14ac:dyDescent="0.2">
      <c r="B488" s="3" t="s">
        <v>445</v>
      </c>
      <c r="C488" s="29">
        <v>1</v>
      </c>
      <c r="D488" s="29">
        <v>0</v>
      </c>
      <c r="E488" s="34">
        <f t="shared" ref="E488:E499" si="43">+IF(C488=0,"",C488/C$294)</f>
        <v>1.7274140611504577E-4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29">
        <v>2</v>
      </c>
      <c r="D489" s="29">
        <v>10</v>
      </c>
      <c r="E489" s="34">
        <f t="shared" si="43"/>
        <v>3.4548281223009154E-4</v>
      </c>
      <c r="F489" s="34">
        <f t="shared" si="44"/>
        <v>5.9206631142687976E-4</v>
      </c>
      <c r="G489" s="31">
        <f t="shared" si="45"/>
        <v>4</v>
      </c>
      <c r="H489" s="26">
        <f t="shared" si="46"/>
        <v>1.3819312489203662E-3</v>
      </c>
    </row>
    <row r="490" spans="2:8" s="17" customFormat="1" ht="15" x14ac:dyDescent="0.2">
      <c r="B490" s="3" t="s">
        <v>172</v>
      </c>
      <c r="C490" s="29">
        <v>189</v>
      </c>
      <c r="D490" s="29">
        <v>21</v>
      </c>
      <c r="E490" s="34">
        <f t="shared" si="43"/>
        <v>3.2648125755743655E-2</v>
      </c>
      <c r="F490" s="34">
        <f t="shared" si="44"/>
        <v>1.2433392539964476E-3</v>
      </c>
      <c r="G490" s="31">
        <f t="shared" si="45"/>
        <v>-0.88888888888888884</v>
      </c>
      <c r="H490" s="26">
        <f t="shared" si="46"/>
        <v>-2.9020556227327691E-2</v>
      </c>
    </row>
    <row r="491" spans="2:8" s="17" customFormat="1" ht="15" x14ac:dyDescent="0.2">
      <c r="B491" s="3" t="s">
        <v>180</v>
      </c>
      <c r="C491" s="29">
        <v>28</v>
      </c>
      <c r="D491" s="29">
        <v>89</v>
      </c>
      <c r="E491" s="34">
        <f t="shared" si="43"/>
        <v>4.8367593712212815E-3</v>
      </c>
      <c r="F491" s="34">
        <f t="shared" si="44"/>
        <v>5.26939017169923E-3</v>
      </c>
      <c r="G491" s="31">
        <f t="shared" si="45"/>
        <v>2.1785714285714284</v>
      </c>
      <c r="H491" s="26">
        <f t="shared" si="46"/>
        <v>1.0537225773017791E-2</v>
      </c>
    </row>
    <row r="492" spans="2:8" s="17" customFormat="1" ht="15" x14ac:dyDescent="0.2">
      <c r="B492" s="3" t="s">
        <v>480</v>
      </c>
      <c r="C492" s="29">
        <v>2</v>
      </c>
      <c r="D492" s="29">
        <v>2</v>
      </c>
      <c r="E492" s="34">
        <f t="shared" si="43"/>
        <v>3.4548281223009154E-4</v>
      </c>
      <c r="F492" s="34">
        <f t="shared" si="44"/>
        <v>1.1841326228537596E-4</v>
      </c>
      <c r="G492" s="31">
        <f t="shared" si="45"/>
        <v>0</v>
      </c>
      <c r="H492" s="26">
        <f t="shared" si="46"/>
        <v>0</v>
      </c>
    </row>
    <row r="493" spans="2:8" s="17" customFormat="1" ht="15" x14ac:dyDescent="0.2">
      <c r="B493" s="3" t="s">
        <v>447</v>
      </c>
      <c r="C493" s="29">
        <v>8</v>
      </c>
      <c r="D493" s="29">
        <v>21</v>
      </c>
      <c r="E493" s="34">
        <f t="shared" si="43"/>
        <v>1.3819312489203662E-3</v>
      </c>
      <c r="F493" s="34">
        <f t="shared" si="44"/>
        <v>1.2433392539964476E-3</v>
      </c>
      <c r="G493" s="31">
        <f t="shared" si="45"/>
        <v>1.625</v>
      </c>
      <c r="H493" s="26">
        <f t="shared" si="46"/>
        <v>2.245638279495595E-3</v>
      </c>
    </row>
    <row r="494" spans="2:8" s="17" customFormat="1" ht="30" x14ac:dyDescent="0.2">
      <c r="B494" s="3" t="s">
        <v>448</v>
      </c>
      <c r="C494" s="29">
        <v>1</v>
      </c>
      <c r="D494" s="29">
        <v>2</v>
      </c>
      <c r="E494" s="34">
        <f t="shared" si="43"/>
        <v>1.7274140611504577E-4</v>
      </c>
      <c r="F494" s="34">
        <f t="shared" si="44"/>
        <v>1.1841326228537596E-4</v>
      </c>
      <c r="G494" s="31">
        <f t="shared" si="45"/>
        <v>1</v>
      </c>
      <c r="H494" s="26">
        <f t="shared" si="46"/>
        <v>1.7274140611504577E-4</v>
      </c>
    </row>
    <row r="495" spans="2:8" s="17" customFormat="1" ht="30" x14ac:dyDescent="0.2">
      <c r="B495" s="3" t="s">
        <v>449</v>
      </c>
      <c r="C495" s="29">
        <v>2</v>
      </c>
      <c r="D495" s="29">
        <v>4</v>
      </c>
      <c r="E495" s="34">
        <f t="shared" si="43"/>
        <v>3.4548281223009154E-4</v>
      </c>
      <c r="F495" s="34">
        <f t="shared" si="44"/>
        <v>2.3682652457075192E-4</v>
      </c>
      <c r="G495" s="31">
        <f t="shared" si="45"/>
        <v>1</v>
      </c>
      <c r="H495" s="26">
        <f t="shared" si="46"/>
        <v>3.4548281223009154E-4</v>
      </c>
    </row>
    <row r="496" spans="2:8" s="42" customFormat="1" ht="15" x14ac:dyDescent="0.2">
      <c r="B496" s="3" t="s">
        <v>450</v>
      </c>
      <c r="C496" s="29">
        <v>1</v>
      </c>
      <c r="D496" s="29">
        <v>0</v>
      </c>
      <c r="E496" s="34">
        <f t="shared" si="43"/>
        <v>1.7274140611504577E-4</v>
      </c>
      <c r="F496" s="34" t="str">
        <f t="shared" si="44"/>
        <v/>
      </c>
      <c r="G496" s="31" t="str">
        <f t="shared" si="45"/>
        <v>0</v>
      </c>
      <c r="H496" s="26">
        <f t="shared" si="46"/>
        <v>0</v>
      </c>
    </row>
    <row r="497" spans="2:8" s="17" customFormat="1" ht="15" x14ac:dyDescent="0.2">
      <c r="B497" s="3" t="s">
        <v>451</v>
      </c>
      <c r="C497" s="29">
        <v>8</v>
      </c>
      <c r="D497" s="29">
        <v>15</v>
      </c>
      <c r="E497" s="34">
        <f t="shared" si="43"/>
        <v>1.3819312489203662E-3</v>
      </c>
      <c r="F497" s="34">
        <f t="shared" si="44"/>
        <v>8.8809946714031975E-4</v>
      </c>
      <c r="G497" s="31">
        <f t="shared" si="45"/>
        <v>0.875</v>
      </c>
      <c r="H497" s="26">
        <f t="shared" si="46"/>
        <v>1.2091898428053204E-3</v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2</v>
      </c>
      <c r="E499" s="34" t="str">
        <f t="shared" si="43"/>
        <v/>
      </c>
      <c r="F499" s="34">
        <f t="shared" si="44"/>
        <v>1.1841326228537596E-4</v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2937</v>
      </c>
      <c r="D505" s="21">
        <f>SUM(D506:D530)</f>
        <v>13010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3.4296901600272385</v>
      </c>
      <c r="H505" s="22">
        <f>+IF(OR(AND(E505=""),(G505="")),"",E505*G505)</f>
        <v>3.4296901600272385</v>
      </c>
    </row>
    <row r="506" spans="2:8" s="17" customFormat="1" ht="15" x14ac:dyDescent="0.2">
      <c r="B506" s="3" t="s">
        <v>454</v>
      </c>
      <c r="C506" s="29">
        <v>5</v>
      </c>
      <c r="D506" s="29">
        <v>14</v>
      </c>
      <c r="E506" s="34">
        <f>+IF(C506=0,"",C506/C$505)</f>
        <v>1.7024174327545114E-3</v>
      </c>
      <c r="F506" s="34">
        <f>+IF(D506=0,"",D506/D$505)</f>
        <v>1.0760953112990007E-3</v>
      </c>
      <c r="G506" s="31">
        <f>+IF(OR(AND(D506=0),(C506=0)),"0",((D506-C506)/C506))</f>
        <v>1.8</v>
      </c>
      <c r="H506" s="26">
        <f>+IF(OR(AND(E506=""),(G506="")),"",E506*G506)</f>
        <v>3.0643513789581204E-3</v>
      </c>
    </row>
    <row r="507" spans="2:8" s="17" customFormat="1" ht="15" x14ac:dyDescent="0.2">
      <c r="B507" s="3" t="s">
        <v>187</v>
      </c>
      <c r="C507" s="29">
        <v>69</v>
      </c>
      <c r="D507" s="29">
        <v>129</v>
      </c>
      <c r="E507" s="34">
        <f t="shared" ref="E507:E529" si="47">+IF(C507=0,"",C507/C$505)</f>
        <v>2.3493360572012258E-2</v>
      </c>
      <c r="F507" s="34">
        <f t="shared" ref="F507:F529" si="48">+IF(D507=0,"",D507/D$505)</f>
        <v>9.9154496541122208E-3</v>
      </c>
      <c r="G507" s="31">
        <f t="shared" ref="G507:G529" si="49">+IF(OR(AND(D507=0),(C507=0)),"0",((D507-C507)/C507))</f>
        <v>0.86956521739130432</v>
      </c>
      <c r="H507" s="26">
        <f t="shared" ref="H507:H530" si="50">+IF(OR(AND(E507=""),(G507="")),"",E507*G507)</f>
        <v>2.0429009193054137E-2</v>
      </c>
    </row>
    <row r="508" spans="2:8" s="17" customFormat="1" ht="15" x14ac:dyDescent="0.2">
      <c r="B508" s="3" t="s">
        <v>455</v>
      </c>
      <c r="C508" s="29">
        <v>283</v>
      </c>
      <c r="D508" s="29">
        <v>339</v>
      </c>
      <c r="E508" s="34">
        <f t="shared" si="47"/>
        <v>9.6356826693905342E-2</v>
      </c>
      <c r="F508" s="34">
        <f t="shared" si="48"/>
        <v>2.6056879323597234E-2</v>
      </c>
      <c r="G508" s="31">
        <f t="shared" si="49"/>
        <v>0.19787985865724381</v>
      </c>
      <c r="H508" s="26">
        <f t="shared" si="50"/>
        <v>1.9067075246850525E-2</v>
      </c>
    </row>
    <row r="509" spans="2:8" s="17" customFormat="1" ht="15" x14ac:dyDescent="0.2">
      <c r="B509" s="3" t="s">
        <v>456</v>
      </c>
      <c r="C509" s="29">
        <v>240</v>
      </c>
      <c r="D509" s="29">
        <v>318</v>
      </c>
      <c r="E509" s="34">
        <f t="shared" si="47"/>
        <v>8.1716036772216546E-2</v>
      </c>
      <c r="F509" s="34">
        <f t="shared" si="48"/>
        <v>2.4442736356648731E-2</v>
      </c>
      <c r="G509" s="31">
        <f t="shared" si="49"/>
        <v>0.32500000000000001</v>
      </c>
      <c r="H509" s="26">
        <f t="shared" si="50"/>
        <v>2.655771195097038E-2</v>
      </c>
    </row>
    <row r="510" spans="2:8" s="17" customFormat="1" ht="15" x14ac:dyDescent="0.2">
      <c r="B510" s="3" t="s">
        <v>188</v>
      </c>
      <c r="C510" s="29">
        <v>8</v>
      </c>
      <c r="D510" s="29">
        <v>5</v>
      </c>
      <c r="E510" s="34">
        <f t="shared" si="47"/>
        <v>2.723867892407218E-3</v>
      </c>
      <c r="F510" s="34">
        <f t="shared" si="48"/>
        <v>3.8431975403535742E-4</v>
      </c>
      <c r="G510" s="31">
        <f t="shared" si="49"/>
        <v>-0.375</v>
      </c>
      <c r="H510" s="26">
        <f t="shared" si="50"/>
        <v>-1.0214504596527067E-3</v>
      </c>
    </row>
    <row r="511" spans="2:8" s="17" customFormat="1" ht="15" x14ac:dyDescent="0.2">
      <c r="B511" s="3" t="s">
        <v>186</v>
      </c>
      <c r="C511" s="29">
        <v>0</v>
      </c>
      <c r="D511" s="29">
        <v>1</v>
      </c>
      <c r="E511" s="34" t="str">
        <f t="shared" si="47"/>
        <v/>
      </c>
      <c r="F511" s="34">
        <f t="shared" si="48"/>
        <v>7.6863950807071489E-5</v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1</v>
      </c>
      <c r="D512" s="29">
        <v>3</v>
      </c>
      <c r="E512" s="34">
        <f t="shared" si="47"/>
        <v>3.4048348655090226E-4</v>
      </c>
      <c r="F512" s="34">
        <f t="shared" si="48"/>
        <v>2.3059185242121444E-4</v>
      </c>
      <c r="G512" s="31">
        <f t="shared" si="49"/>
        <v>2</v>
      </c>
      <c r="H512" s="26">
        <f t="shared" si="50"/>
        <v>6.8096697310180451E-4</v>
      </c>
    </row>
    <row r="513" spans="2:8" s="17" customFormat="1" ht="15" x14ac:dyDescent="0.2">
      <c r="B513" s="3" t="s">
        <v>457</v>
      </c>
      <c r="C513" s="29">
        <v>22</v>
      </c>
      <c r="D513" s="29">
        <v>15</v>
      </c>
      <c r="E513" s="34">
        <f t="shared" si="47"/>
        <v>7.4906367041198503E-3</v>
      </c>
      <c r="F513" s="34">
        <f t="shared" si="48"/>
        <v>1.1529592621060721E-3</v>
      </c>
      <c r="G513" s="31">
        <f t="shared" si="49"/>
        <v>-0.31818181818181818</v>
      </c>
      <c r="H513" s="26">
        <f t="shared" si="50"/>
        <v>-2.3833844058563161E-3</v>
      </c>
    </row>
    <row r="514" spans="2:8" s="17" customFormat="1" ht="15" x14ac:dyDescent="0.2">
      <c r="B514" s="3" t="s">
        <v>458</v>
      </c>
      <c r="C514" s="29">
        <v>1</v>
      </c>
      <c r="D514" s="29">
        <v>6</v>
      </c>
      <c r="E514" s="34">
        <f t="shared" si="47"/>
        <v>3.4048348655090226E-4</v>
      </c>
      <c r="F514" s="34">
        <f t="shared" si="48"/>
        <v>4.6118370484242888E-4</v>
      </c>
      <c r="G514" s="31">
        <f t="shared" si="49"/>
        <v>5</v>
      </c>
      <c r="H514" s="26">
        <f t="shared" si="50"/>
        <v>1.7024174327545114E-3</v>
      </c>
    </row>
    <row r="515" spans="2:8" s="17" customFormat="1" ht="15" x14ac:dyDescent="0.2">
      <c r="B515" s="3" t="s">
        <v>530</v>
      </c>
      <c r="C515" s="29">
        <v>7</v>
      </c>
      <c r="D515" s="29">
        <v>10</v>
      </c>
      <c r="E515" s="34">
        <f t="shared" si="47"/>
        <v>2.3833844058563161E-3</v>
      </c>
      <c r="F515" s="34">
        <f t="shared" si="48"/>
        <v>7.6863950807071484E-4</v>
      </c>
      <c r="G515" s="31">
        <f t="shared" si="49"/>
        <v>0.42857142857142855</v>
      </c>
      <c r="H515" s="26">
        <f t="shared" si="50"/>
        <v>1.0214504596527069E-3</v>
      </c>
    </row>
    <row r="516" spans="2:8" s="17" customFormat="1" ht="15" x14ac:dyDescent="0.2">
      <c r="B516" s="3" t="s">
        <v>459</v>
      </c>
      <c r="C516" s="29">
        <v>0</v>
      </c>
      <c r="D516" s="29">
        <v>0</v>
      </c>
      <c r="E516" s="34" t="str">
        <f t="shared" si="47"/>
        <v/>
      </c>
      <c r="F516" s="34" t="str">
        <f t="shared" si="48"/>
        <v/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3</v>
      </c>
      <c r="D517" s="29">
        <v>3</v>
      </c>
      <c r="E517" s="34">
        <f t="shared" si="47"/>
        <v>1.0214504596527069E-3</v>
      </c>
      <c r="F517" s="34">
        <f t="shared" si="48"/>
        <v>2.3059185242121444E-4</v>
      </c>
      <c r="G517" s="31">
        <f t="shared" si="49"/>
        <v>0</v>
      </c>
      <c r="H517" s="26">
        <f t="shared" si="50"/>
        <v>0</v>
      </c>
    </row>
    <row r="518" spans="2:8" s="17" customFormat="1" ht="15" x14ac:dyDescent="0.2">
      <c r="B518" s="3" t="s">
        <v>190</v>
      </c>
      <c r="C518" s="29">
        <v>14</v>
      </c>
      <c r="D518" s="29">
        <v>75</v>
      </c>
      <c r="E518" s="34">
        <f t="shared" si="47"/>
        <v>4.7667688117126322E-3</v>
      </c>
      <c r="F518" s="34">
        <f t="shared" si="48"/>
        <v>5.764796310530361E-3</v>
      </c>
      <c r="G518" s="31">
        <f t="shared" si="49"/>
        <v>4.3571428571428568</v>
      </c>
      <c r="H518" s="26">
        <f t="shared" si="50"/>
        <v>2.0769492679605039E-2</v>
      </c>
    </row>
    <row r="519" spans="2:8" s="17" customFormat="1" ht="15" x14ac:dyDescent="0.2">
      <c r="B519" s="3" t="s">
        <v>192</v>
      </c>
      <c r="C519" s="29">
        <v>6</v>
      </c>
      <c r="D519" s="29">
        <v>21</v>
      </c>
      <c r="E519" s="34">
        <f t="shared" si="47"/>
        <v>2.0429009193054137E-3</v>
      </c>
      <c r="F519" s="34">
        <f t="shared" si="48"/>
        <v>1.6141429669485011E-3</v>
      </c>
      <c r="G519" s="31">
        <f t="shared" si="49"/>
        <v>2.5</v>
      </c>
      <c r="H519" s="26">
        <f t="shared" si="50"/>
        <v>5.1072522982635342E-3</v>
      </c>
    </row>
    <row r="520" spans="2:8" s="17" customFormat="1" ht="15" x14ac:dyDescent="0.2">
      <c r="B520" s="3" t="s">
        <v>191</v>
      </c>
      <c r="C520" s="29">
        <v>0</v>
      </c>
      <c r="D520" s="29">
        <v>2</v>
      </c>
      <c r="E520" s="34" t="str">
        <f t="shared" si="47"/>
        <v/>
      </c>
      <c r="F520" s="34">
        <f t="shared" si="48"/>
        <v>1.5372790161414298E-4</v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184</v>
      </c>
      <c r="D521" s="29">
        <v>238</v>
      </c>
      <c r="E521" s="34">
        <f t="shared" si="47"/>
        <v>6.2648961525366018E-2</v>
      </c>
      <c r="F521" s="34">
        <f t="shared" si="48"/>
        <v>1.8293620292083014E-2</v>
      </c>
      <c r="G521" s="31">
        <f t="shared" si="49"/>
        <v>0.29347826086956524</v>
      </c>
      <c r="H521" s="26">
        <f t="shared" si="50"/>
        <v>1.8386108273748723E-2</v>
      </c>
    </row>
    <row r="522" spans="2:8" s="17" customFormat="1" ht="15" x14ac:dyDescent="0.2">
      <c r="B522" s="3" t="s">
        <v>193</v>
      </c>
      <c r="C522" s="29">
        <v>135</v>
      </c>
      <c r="D522" s="29">
        <v>675</v>
      </c>
      <c r="E522" s="34">
        <f t="shared" si="47"/>
        <v>4.5965270684371805E-2</v>
      </c>
      <c r="F522" s="34">
        <f t="shared" si="48"/>
        <v>5.1883166794773249E-2</v>
      </c>
      <c r="G522" s="31">
        <f t="shared" si="49"/>
        <v>4</v>
      </c>
      <c r="H522" s="26">
        <f t="shared" si="50"/>
        <v>0.18386108273748722</v>
      </c>
    </row>
    <row r="523" spans="2:8" s="17" customFormat="1" ht="15" x14ac:dyDescent="0.2">
      <c r="B523" s="3" t="s">
        <v>462</v>
      </c>
      <c r="C523" s="29">
        <v>95</v>
      </c>
      <c r="D523" s="29">
        <v>10</v>
      </c>
      <c r="E523" s="34">
        <f t="shared" si="47"/>
        <v>3.2345931222335714E-2</v>
      </c>
      <c r="F523" s="34">
        <f t="shared" si="48"/>
        <v>7.6863950807071484E-4</v>
      </c>
      <c r="G523" s="31">
        <f t="shared" si="49"/>
        <v>-0.89473684210526316</v>
      </c>
      <c r="H523" s="26">
        <f t="shared" si="50"/>
        <v>-2.8941096356826693E-2</v>
      </c>
    </row>
    <row r="524" spans="2:8" s="17" customFormat="1" ht="15" x14ac:dyDescent="0.2">
      <c r="B524" s="3" t="s">
        <v>194</v>
      </c>
      <c r="C524" s="29">
        <v>18</v>
      </c>
      <c r="D524" s="29">
        <v>20</v>
      </c>
      <c r="E524" s="34">
        <f t="shared" si="47"/>
        <v>6.1287027579162408E-3</v>
      </c>
      <c r="F524" s="34">
        <f t="shared" si="48"/>
        <v>1.5372790161414297E-3</v>
      </c>
      <c r="G524" s="31">
        <f t="shared" si="49"/>
        <v>0.1111111111111111</v>
      </c>
      <c r="H524" s="26">
        <f t="shared" si="50"/>
        <v>6.8096697310180451E-4</v>
      </c>
    </row>
    <row r="525" spans="2:8" s="17" customFormat="1" ht="30" x14ac:dyDescent="0.2">
      <c r="B525" s="3" t="s">
        <v>195</v>
      </c>
      <c r="C525" s="29">
        <v>0</v>
      </c>
      <c r="D525" s="29">
        <v>3</v>
      </c>
      <c r="E525" s="34" t="str">
        <f t="shared" si="47"/>
        <v/>
      </c>
      <c r="F525" s="34">
        <f t="shared" si="48"/>
        <v>2.3059185242121444E-4</v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32</v>
      </c>
      <c r="D526" s="29">
        <v>99</v>
      </c>
      <c r="E526" s="34">
        <f t="shared" si="47"/>
        <v>1.0895471569628872E-2</v>
      </c>
      <c r="F526" s="34">
        <f t="shared" si="48"/>
        <v>7.6095311299000769E-3</v>
      </c>
      <c r="G526" s="31">
        <f t="shared" si="49"/>
        <v>2.09375</v>
      </c>
      <c r="H526" s="26">
        <f t="shared" si="50"/>
        <v>2.2812393598910453E-2</v>
      </c>
    </row>
    <row r="527" spans="2:8" s="17" customFormat="1" ht="15" x14ac:dyDescent="0.2">
      <c r="B527" s="3" t="s">
        <v>464</v>
      </c>
      <c r="C527" s="29">
        <v>1</v>
      </c>
      <c r="D527" s="29">
        <v>5</v>
      </c>
      <c r="E527" s="34">
        <f t="shared" si="47"/>
        <v>3.4048348655090226E-4</v>
      </c>
      <c r="F527" s="34">
        <f t="shared" si="48"/>
        <v>3.8431975403535742E-4</v>
      </c>
      <c r="G527" s="31">
        <f t="shared" si="49"/>
        <v>4</v>
      </c>
      <c r="H527" s="26">
        <f t="shared" si="50"/>
        <v>1.361933946203609E-3</v>
      </c>
    </row>
    <row r="528" spans="2:8" s="17" customFormat="1" ht="30" x14ac:dyDescent="0.2">
      <c r="B528" s="3" t="s">
        <v>465</v>
      </c>
      <c r="C528" s="29">
        <v>0</v>
      </c>
      <c r="D528" s="29">
        <v>3</v>
      </c>
      <c r="E528" s="34" t="str">
        <f t="shared" si="47"/>
        <v/>
      </c>
      <c r="F528" s="34">
        <f t="shared" si="48"/>
        <v>2.3059185242121444E-4</v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42</v>
      </c>
      <c r="D529" s="29">
        <v>67</v>
      </c>
      <c r="E529" s="34">
        <f t="shared" si="47"/>
        <v>1.4300306435137897E-2</v>
      </c>
      <c r="F529" s="34">
        <f t="shared" si="48"/>
        <v>5.1498847040737893E-3</v>
      </c>
      <c r="G529" s="31">
        <f t="shared" si="49"/>
        <v>0.59523809523809523</v>
      </c>
      <c r="H529" s="26">
        <f t="shared" si="50"/>
        <v>8.5120871637725578E-3</v>
      </c>
    </row>
    <row r="530" spans="2:8" s="17" customFormat="1" ht="30" x14ac:dyDescent="0.2">
      <c r="B530" s="3" t="s">
        <v>467</v>
      </c>
      <c r="C530" s="29">
        <v>1771</v>
      </c>
      <c r="D530" s="29">
        <v>10949</v>
      </c>
      <c r="E530" s="34">
        <f>+IF(C530=0,"",C530/C$505)</f>
        <v>0.60299625468164797</v>
      </c>
      <c r="F530" s="34">
        <f>+IF(D530=0,"",D530/D$505)</f>
        <v>0.84158339738662569</v>
      </c>
      <c r="G530" s="31">
        <f>+IF(OR(AND(D530=0),(C530=0)),"0",((D530-C530)/C530))</f>
        <v>5.1823828345567478</v>
      </c>
      <c r="H530" s="26">
        <f t="shared" si="50"/>
        <v>3.1249574395641813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564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492</v>
      </c>
      <c r="C8" s="20">
        <f>+C18+C70+C151+C294+C505</f>
        <v>383</v>
      </c>
      <c r="D8" s="21">
        <f>+D18+D70+D151+D294+D505</f>
        <v>194</v>
      </c>
      <c r="E8" s="22">
        <f>SUM(E9:E13)</f>
        <v>1</v>
      </c>
      <c r="F8" s="22">
        <f>SUM(F9:F13)</f>
        <v>1</v>
      </c>
      <c r="G8" s="22">
        <f t="shared" ref="G8:G13" si="0">+(D8-C8)/C8</f>
        <v>-0.49347258485639689</v>
      </c>
      <c r="H8" s="22">
        <f t="shared" ref="H8:H13" si="1">+IF(OR(AND(E8=""),(G8="")),"",E8*G8)</f>
        <v>-0.49347258485639689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7</v>
      </c>
      <c r="D9" s="24">
        <f>+D18</f>
        <v>1</v>
      </c>
      <c r="E9" s="25">
        <f t="shared" ref="E9:F13" si="2">+C9/C$8</f>
        <v>1.8276762402088774E-2</v>
      </c>
      <c r="F9" s="25">
        <f t="shared" si="2"/>
        <v>5.1546391752577319E-3</v>
      </c>
      <c r="G9" s="25">
        <f t="shared" si="0"/>
        <v>-0.8571428571428571</v>
      </c>
      <c r="H9" s="26">
        <f t="shared" si="1"/>
        <v>-1.5665796344647518E-2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13</v>
      </c>
      <c r="D10" s="24">
        <f>+D70</f>
        <v>2</v>
      </c>
      <c r="E10" s="25">
        <f t="shared" si="2"/>
        <v>3.3942558746736295E-2</v>
      </c>
      <c r="F10" s="25">
        <f t="shared" si="2"/>
        <v>1.0309278350515464E-2</v>
      </c>
      <c r="G10" s="25">
        <f t="shared" si="0"/>
        <v>-0.84615384615384615</v>
      </c>
      <c r="H10" s="26">
        <f t="shared" si="1"/>
        <v>-2.8720626631853787E-2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62</v>
      </c>
      <c r="D11" s="24">
        <f>+D151</f>
        <v>7</v>
      </c>
      <c r="E11" s="25">
        <f t="shared" si="2"/>
        <v>0.16187989556135771</v>
      </c>
      <c r="F11" s="25">
        <f t="shared" si="2"/>
        <v>3.608247422680412E-2</v>
      </c>
      <c r="G11" s="25">
        <f t="shared" si="0"/>
        <v>-0.88709677419354838</v>
      </c>
      <c r="H11" s="26">
        <f t="shared" si="1"/>
        <v>-0.14360313315926893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230</v>
      </c>
      <c r="D12" s="24">
        <f>+D294</f>
        <v>162</v>
      </c>
      <c r="E12" s="25">
        <f t="shared" si="2"/>
        <v>0.60052219321148825</v>
      </c>
      <c r="F12" s="25">
        <f t="shared" si="2"/>
        <v>0.83505154639175261</v>
      </c>
      <c r="G12" s="25">
        <f t="shared" si="0"/>
        <v>-0.29565217391304349</v>
      </c>
      <c r="H12" s="26">
        <f t="shared" si="1"/>
        <v>-0.17754569190600522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71</v>
      </c>
      <c r="D13" s="24">
        <f>+D505</f>
        <v>22</v>
      </c>
      <c r="E13" s="25">
        <f t="shared" si="2"/>
        <v>0.18537859007832899</v>
      </c>
      <c r="F13" s="25">
        <f t="shared" si="2"/>
        <v>0.1134020618556701</v>
      </c>
      <c r="G13" s="25">
        <f t="shared" si="0"/>
        <v>-0.6901408450704225</v>
      </c>
      <c r="H13" s="26">
        <f t="shared" si="1"/>
        <v>-0.12793733681462141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7</v>
      </c>
      <c r="D18" s="20">
        <f>SUM(D19:D64)</f>
        <v>1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-0.8571428571428571</v>
      </c>
      <c r="H18" s="22">
        <f t="shared" ref="H18:H32" si="6">+IF(OR(AND(E18=""),(G18="")),"",E18*G18)</f>
        <v>-0.8571428571428571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3</v>
      </c>
      <c r="D20" s="29">
        <v>0</v>
      </c>
      <c r="E20" s="30">
        <f t="shared" si="3"/>
        <v>0.42857142857142855</v>
      </c>
      <c r="F20" s="30" t="str">
        <f t="shared" si="4"/>
        <v/>
      </c>
      <c r="G20" s="31" t="str">
        <f t="shared" si="5"/>
        <v>0</v>
      </c>
      <c r="H20" s="26">
        <f t="shared" si="6"/>
        <v>0</v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29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1" t="str">
        <f t="shared" si="5"/>
        <v>0</v>
      </c>
      <c r="H23" s="26" t="str">
        <f t="shared" si="6"/>
        <v/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1</v>
      </c>
      <c r="D25" s="29">
        <v>0</v>
      </c>
      <c r="E25" s="30">
        <f t="shared" si="3"/>
        <v>0.14285714285714285</v>
      </c>
      <c r="F25" s="30" t="str">
        <f t="shared" si="4"/>
        <v/>
      </c>
      <c r="G25" s="31" t="str">
        <f t="shared" si="5"/>
        <v>0</v>
      </c>
      <c r="H25" s="26">
        <f t="shared" si="6"/>
        <v>0</v>
      </c>
    </row>
    <row r="26" spans="2:8" s="17" customFormat="1" ht="15" x14ac:dyDescent="0.2">
      <c r="B26" s="3" t="s">
        <v>6</v>
      </c>
      <c r="C26" s="29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1" t="str">
        <f t="shared" si="5"/>
        <v>0</v>
      </c>
      <c r="H26" s="26" t="str">
        <f t="shared" si="6"/>
        <v/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1</v>
      </c>
      <c r="D28" s="29">
        <v>0</v>
      </c>
      <c r="E28" s="30">
        <f t="shared" si="3"/>
        <v>0.14285714285714285</v>
      </c>
      <c r="F28" s="30" t="str">
        <f t="shared" si="4"/>
        <v/>
      </c>
      <c r="G28" s="31" t="str">
        <f t="shared" si="5"/>
        <v>0</v>
      </c>
      <c r="H28" s="26">
        <f t="shared" si="6"/>
        <v>0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0</v>
      </c>
      <c r="E30" s="30" t="str">
        <f t="shared" si="3"/>
        <v/>
      </c>
      <c r="F30" s="30" t="str">
        <f t="shared" si="4"/>
        <v/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0</v>
      </c>
      <c r="E34" s="30" t="str">
        <f t="shared" ref="E34:E64" si="10">+IF(C34=0,"",C34/C$18)</f>
        <v/>
      </c>
      <c r="F34" s="30" t="str">
        <f t="shared" si="7"/>
        <v/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0</v>
      </c>
      <c r="D37" s="29">
        <v>0</v>
      </c>
      <c r="E37" s="30" t="str">
        <f t="shared" si="10"/>
        <v/>
      </c>
      <c r="F37" s="30" t="str">
        <f t="shared" si="7"/>
        <v/>
      </c>
      <c r="G37" s="31" t="str">
        <f t="shared" si="8"/>
        <v>0</v>
      </c>
      <c r="H37" s="26" t="str">
        <f t="shared" si="9"/>
        <v/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1</v>
      </c>
      <c r="E42" s="30" t="str">
        <f t="shared" si="10"/>
        <v/>
      </c>
      <c r="F42" s="30">
        <f t="shared" si="7"/>
        <v>1</v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0</v>
      </c>
      <c r="D43" s="29">
        <v>0</v>
      </c>
      <c r="E43" s="30" t="str">
        <f t="shared" si="10"/>
        <v/>
      </c>
      <c r="F43" s="30" t="str">
        <f t="shared" si="7"/>
        <v/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0</v>
      </c>
      <c r="D48" s="29">
        <v>0</v>
      </c>
      <c r="E48" s="30" t="str">
        <f t="shared" si="10"/>
        <v/>
      </c>
      <c r="F48" s="30" t="str">
        <f t="shared" si="7"/>
        <v/>
      </c>
      <c r="G48" s="31" t="str">
        <f t="shared" si="8"/>
        <v>0</v>
      </c>
      <c r="H48" s="26" t="str">
        <f t="shared" si="9"/>
        <v/>
      </c>
    </row>
    <row r="49" spans="2:8" s="17" customFormat="1" ht="15" x14ac:dyDescent="0.2">
      <c r="B49" s="3" t="s">
        <v>16</v>
      </c>
      <c r="C49" s="29">
        <v>0</v>
      </c>
      <c r="D49" s="29">
        <v>0</v>
      </c>
      <c r="E49" s="30" t="str">
        <f t="shared" si="10"/>
        <v/>
      </c>
      <c r="F49" s="30" t="str">
        <f t="shared" si="7"/>
        <v/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1</v>
      </c>
      <c r="D50" s="29">
        <v>0</v>
      </c>
      <c r="E50" s="30">
        <f t="shared" si="10"/>
        <v>0.14285714285714285</v>
      </c>
      <c r="F50" s="30" t="str">
        <f t="shared" si="7"/>
        <v/>
      </c>
      <c r="G50" s="31" t="str">
        <f t="shared" si="8"/>
        <v>0</v>
      </c>
      <c r="H50" s="26">
        <f t="shared" si="9"/>
        <v>0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0</v>
      </c>
      <c r="D52" s="29">
        <v>0</v>
      </c>
      <c r="E52" s="30" t="str">
        <f t="shared" si="10"/>
        <v/>
      </c>
      <c r="F52" s="30" t="str">
        <f t="shared" si="7"/>
        <v/>
      </c>
      <c r="G52" s="31" t="str">
        <f t="shared" si="8"/>
        <v>0</v>
      </c>
      <c r="H52" s="26" t="str">
        <f t="shared" si="9"/>
        <v/>
      </c>
    </row>
    <row r="53" spans="2:8" s="17" customFormat="1" ht="15" x14ac:dyDescent="0.2">
      <c r="B53" s="3" t="s">
        <v>12</v>
      </c>
      <c r="C53" s="29">
        <v>1</v>
      </c>
      <c r="D53" s="29">
        <v>0</v>
      </c>
      <c r="E53" s="30">
        <f t="shared" si="10"/>
        <v>0.14285714285714285</v>
      </c>
      <c r="F53" s="30" t="str">
        <f t="shared" si="7"/>
        <v/>
      </c>
      <c r="G53" s="31" t="str">
        <f t="shared" si="8"/>
        <v>0</v>
      </c>
      <c r="H53" s="26">
        <f t="shared" si="9"/>
        <v>0</v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0</v>
      </c>
      <c r="D58" s="29">
        <v>0</v>
      </c>
      <c r="E58" s="30" t="str">
        <f t="shared" si="10"/>
        <v/>
      </c>
      <c r="F58" s="30" t="str">
        <f t="shared" si="7"/>
        <v/>
      </c>
      <c r="G58" s="31" t="str">
        <f t="shared" si="8"/>
        <v>0</v>
      </c>
      <c r="H58" s="26" t="str">
        <f t="shared" si="9"/>
        <v/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0</v>
      </c>
      <c r="D60" s="29">
        <v>0</v>
      </c>
      <c r="E60" s="30" t="str">
        <f t="shared" si="10"/>
        <v/>
      </c>
      <c r="F60" s="30" t="str">
        <f t="shared" si="7"/>
        <v/>
      </c>
      <c r="G60" s="31" t="str">
        <f t="shared" si="8"/>
        <v>0</v>
      </c>
      <c r="H60" s="26" t="str">
        <f t="shared" si="9"/>
        <v/>
      </c>
    </row>
    <row r="61" spans="2:8" s="17" customFormat="1" ht="15" x14ac:dyDescent="0.2">
      <c r="B61" s="3" t="s">
        <v>219</v>
      </c>
      <c r="C61" s="29">
        <v>0</v>
      </c>
      <c r="D61" s="29">
        <v>0</v>
      </c>
      <c r="E61" s="30" t="str">
        <f t="shared" si="10"/>
        <v/>
      </c>
      <c r="F61" s="30" t="str">
        <f t="shared" si="7"/>
        <v/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0</v>
      </c>
      <c r="D64" s="29">
        <v>0</v>
      </c>
      <c r="E64" s="30" t="str">
        <f t="shared" si="10"/>
        <v/>
      </c>
      <c r="F64" s="30" t="str">
        <f t="shared" si="7"/>
        <v/>
      </c>
      <c r="G64" s="31" t="str">
        <f t="shared" si="8"/>
        <v>0</v>
      </c>
      <c r="H64" s="26" t="str">
        <f t="shared" si="9"/>
        <v/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13</v>
      </c>
      <c r="D70" s="21">
        <f>SUM(D71:D145)</f>
        <v>2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-0.84615384615384615</v>
      </c>
      <c r="H70" s="22">
        <f>+IF(OR(AND(E70=""),(G70="")),"",E70*G70)</f>
        <v>-0.84615384615384615</v>
      </c>
    </row>
    <row r="71" spans="2:8" s="17" customFormat="1" ht="15" x14ac:dyDescent="0.2">
      <c r="B71" s="3" t="s">
        <v>20</v>
      </c>
      <c r="C71" s="29">
        <v>1</v>
      </c>
      <c r="D71" s="29">
        <v>0</v>
      </c>
      <c r="E71" s="34">
        <f>+IF(C71=0,"",C71/C$70)</f>
        <v>7.6923076923076927E-2</v>
      </c>
      <c r="F71" s="34" t="str">
        <f>+IF(D71=0,"",D71/D$70)</f>
        <v/>
      </c>
      <c r="G71" s="31" t="str">
        <f>+IF(OR(AND(D71=0),(C71=0)),"0",((D71-C71)/C71))</f>
        <v>0</v>
      </c>
      <c r="H71" s="26">
        <f>+IF(OR(AND(E71=""),(G71="")),"",E71*G71)</f>
        <v>0</v>
      </c>
    </row>
    <row r="72" spans="2:8" s="17" customFormat="1" ht="15" x14ac:dyDescent="0.2">
      <c r="B72" s="3" t="s">
        <v>21</v>
      </c>
      <c r="C72" s="29">
        <v>0</v>
      </c>
      <c r="D72" s="29">
        <v>0</v>
      </c>
      <c r="E72" s="34" t="str">
        <f t="shared" ref="E72:E135" si="11">+IF(C72=0,"",C72/C$70)</f>
        <v/>
      </c>
      <c r="F72" s="34" t="str">
        <f t="shared" ref="F72:F135" si="12">+IF(D72=0,"",D72/D$70)</f>
        <v/>
      </c>
      <c r="G72" s="31" t="str">
        <f t="shared" ref="G72:G135" si="13">+IF(OR(AND(D72=0),(C72=0)),"0",((D72-C72)/C72))</f>
        <v>0</v>
      </c>
      <c r="H72" s="26" t="str">
        <f t="shared" ref="H72:H135" si="14">+IF(OR(AND(E72=""),(G72="")),"",E72*G72)</f>
        <v/>
      </c>
    </row>
    <row r="73" spans="2:8" s="17" customFormat="1" ht="15" x14ac:dyDescent="0.2">
      <c r="B73" s="3" t="s">
        <v>22</v>
      </c>
      <c r="C73" s="29">
        <v>0</v>
      </c>
      <c r="D73" s="29">
        <v>0</v>
      </c>
      <c r="E73" s="34" t="str">
        <f t="shared" si="11"/>
        <v/>
      </c>
      <c r="F73" s="34" t="str">
        <f t="shared" si="12"/>
        <v/>
      </c>
      <c r="G73" s="31" t="str">
        <f t="shared" si="13"/>
        <v>0</v>
      </c>
      <c r="H73" s="26" t="str">
        <f t="shared" si="14"/>
        <v/>
      </c>
    </row>
    <row r="74" spans="2:8" s="17" customFormat="1" ht="30" x14ac:dyDescent="0.2">
      <c r="B74" s="3" t="s">
        <v>222</v>
      </c>
      <c r="C74" s="29">
        <v>0</v>
      </c>
      <c r="D74" s="29">
        <v>0</v>
      </c>
      <c r="E74" s="34" t="str">
        <f t="shared" si="11"/>
        <v/>
      </c>
      <c r="F74" s="34" t="str">
        <f t="shared" si="12"/>
        <v/>
      </c>
      <c r="G74" s="31" t="str">
        <f t="shared" si="13"/>
        <v>0</v>
      </c>
      <c r="H74" s="26" t="str">
        <f t="shared" si="14"/>
        <v/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1</v>
      </c>
      <c r="D80" s="29">
        <v>1</v>
      </c>
      <c r="E80" s="34">
        <f t="shared" si="11"/>
        <v>7.6923076923076927E-2</v>
      </c>
      <c r="F80" s="34">
        <f t="shared" si="12"/>
        <v>0.5</v>
      </c>
      <c r="G80" s="31">
        <f t="shared" si="13"/>
        <v>0</v>
      </c>
      <c r="H80" s="26">
        <f t="shared" si="14"/>
        <v>0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0</v>
      </c>
      <c r="D82" s="29">
        <v>0</v>
      </c>
      <c r="E82" s="34" t="str">
        <f t="shared" si="11"/>
        <v/>
      </c>
      <c r="F82" s="34" t="str">
        <f t="shared" si="12"/>
        <v/>
      </c>
      <c r="G82" s="31" t="str">
        <f t="shared" si="13"/>
        <v>0</v>
      </c>
      <c r="H82" s="26" t="str">
        <f t="shared" si="14"/>
        <v/>
      </c>
      <c r="I82" s="35"/>
    </row>
    <row r="83" spans="2:9" s="17" customFormat="1" ht="15" x14ac:dyDescent="0.2">
      <c r="B83" s="3" t="s">
        <v>229</v>
      </c>
      <c r="C83" s="29">
        <v>1</v>
      </c>
      <c r="D83" s="29">
        <v>0</v>
      </c>
      <c r="E83" s="34">
        <f t="shared" si="11"/>
        <v>7.6923076923076927E-2</v>
      </c>
      <c r="F83" s="34" t="str">
        <f t="shared" si="12"/>
        <v/>
      </c>
      <c r="G83" s="31" t="str">
        <f t="shared" si="13"/>
        <v>0</v>
      </c>
      <c r="H83" s="26">
        <f t="shared" si="14"/>
        <v>0</v>
      </c>
    </row>
    <row r="84" spans="2:9" s="17" customFormat="1" ht="15" x14ac:dyDescent="0.2">
      <c r="B84" s="3" t="s">
        <v>230</v>
      </c>
      <c r="C84" s="29">
        <v>0</v>
      </c>
      <c r="D84" s="29">
        <v>0</v>
      </c>
      <c r="E84" s="34" t="str">
        <f t="shared" si="11"/>
        <v/>
      </c>
      <c r="F84" s="34" t="str">
        <f t="shared" si="12"/>
        <v/>
      </c>
      <c r="G84" s="31" t="str">
        <f t="shared" si="13"/>
        <v>0</v>
      </c>
      <c r="H84" s="26" t="str">
        <f t="shared" si="14"/>
        <v/>
      </c>
    </row>
    <row r="85" spans="2:9" s="17" customFormat="1" ht="15" x14ac:dyDescent="0.2">
      <c r="B85" s="3" t="s">
        <v>28</v>
      </c>
      <c r="C85" s="29">
        <v>0</v>
      </c>
      <c r="D85" s="29">
        <v>0</v>
      </c>
      <c r="E85" s="34" t="str">
        <f t="shared" si="11"/>
        <v/>
      </c>
      <c r="F85" s="34" t="str">
        <f t="shared" si="12"/>
        <v/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0</v>
      </c>
      <c r="D86" s="29">
        <v>0</v>
      </c>
      <c r="E86" s="34" t="str">
        <f t="shared" si="11"/>
        <v/>
      </c>
      <c r="F86" s="34" t="str">
        <f t="shared" si="12"/>
        <v/>
      </c>
      <c r="G86" s="31" t="str">
        <f t="shared" si="13"/>
        <v>0</v>
      </c>
      <c r="H86" s="26" t="str">
        <f t="shared" si="14"/>
        <v/>
      </c>
    </row>
    <row r="87" spans="2:9" s="17" customFormat="1" ht="15" x14ac:dyDescent="0.2">
      <c r="B87" s="3" t="s">
        <v>232</v>
      </c>
      <c r="C87" s="29">
        <v>0</v>
      </c>
      <c r="D87" s="29">
        <v>0</v>
      </c>
      <c r="E87" s="34" t="str">
        <f t="shared" si="11"/>
        <v/>
      </c>
      <c r="F87" s="34" t="str">
        <f t="shared" si="12"/>
        <v/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1</v>
      </c>
      <c r="D88" s="29">
        <v>0</v>
      </c>
      <c r="E88" s="34">
        <f t="shared" si="11"/>
        <v>7.6923076923076927E-2</v>
      </c>
      <c r="F88" s="34" t="str">
        <f t="shared" si="12"/>
        <v/>
      </c>
      <c r="G88" s="31" t="str">
        <f t="shared" si="13"/>
        <v>0</v>
      </c>
      <c r="H88" s="26">
        <f t="shared" si="14"/>
        <v>0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1</v>
      </c>
      <c r="D92" s="29">
        <v>0</v>
      </c>
      <c r="E92" s="34">
        <f t="shared" si="11"/>
        <v>7.6923076923076927E-2</v>
      </c>
      <c r="F92" s="34" t="str">
        <f t="shared" si="12"/>
        <v/>
      </c>
      <c r="G92" s="31" t="str">
        <f t="shared" si="13"/>
        <v>0</v>
      </c>
      <c r="H92" s="26">
        <f t="shared" si="14"/>
        <v>0</v>
      </c>
    </row>
    <row r="93" spans="2:9" s="17" customFormat="1" ht="15" x14ac:dyDescent="0.2">
      <c r="B93" s="3" t="s">
        <v>524</v>
      </c>
      <c r="C93" s="29">
        <v>0</v>
      </c>
      <c r="D93" s="29">
        <v>0</v>
      </c>
      <c r="E93" s="34" t="str">
        <f t="shared" si="11"/>
        <v/>
      </c>
      <c r="F93" s="34" t="str">
        <f t="shared" si="12"/>
        <v/>
      </c>
      <c r="G93" s="31" t="str">
        <f t="shared" si="13"/>
        <v>0</v>
      </c>
      <c r="H93" s="26" t="str">
        <f t="shared" si="14"/>
        <v/>
      </c>
    </row>
    <row r="94" spans="2:9" s="17" customFormat="1" ht="15" x14ac:dyDescent="0.2">
      <c r="B94" s="3" t="s">
        <v>25</v>
      </c>
      <c r="C94" s="29">
        <v>0</v>
      </c>
      <c r="D94" s="29">
        <v>0</v>
      </c>
      <c r="E94" s="34" t="str">
        <f t="shared" si="11"/>
        <v/>
      </c>
      <c r="F94" s="34" t="str">
        <f t="shared" si="12"/>
        <v/>
      </c>
      <c r="G94" s="31" t="str">
        <f t="shared" si="13"/>
        <v>0</v>
      </c>
      <c r="H94" s="26" t="str">
        <f t="shared" si="14"/>
        <v/>
      </c>
    </row>
    <row r="95" spans="2:9" s="17" customFormat="1" ht="15" x14ac:dyDescent="0.2">
      <c r="B95" s="3" t="s">
        <v>27</v>
      </c>
      <c r="C95" s="29">
        <v>0</v>
      </c>
      <c r="D95" s="29">
        <v>0</v>
      </c>
      <c r="E95" s="34" t="str">
        <f t="shared" si="11"/>
        <v/>
      </c>
      <c r="F95" s="34" t="str">
        <f t="shared" si="12"/>
        <v/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0</v>
      </c>
      <c r="D98" s="29">
        <v>0</v>
      </c>
      <c r="E98" s="34" t="str">
        <f t="shared" si="11"/>
        <v/>
      </c>
      <c r="F98" s="34" t="str">
        <f t="shared" si="12"/>
        <v/>
      </c>
      <c r="G98" s="31" t="str">
        <f t="shared" si="13"/>
        <v>0</v>
      </c>
      <c r="H98" s="26" t="str">
        <f t="shared" si="14"/>
        <v/>
      </c>
    </row>
    <row r="99" spans="2:8" s="17" customFormat="1" ht="15" x14ac:dyDescent="0.2">
      <c r="B99" s="3" t="s">
        <v>239</v>
      </c>
      <c r="C99" s="29">
        <v>0</v>
      </c>
      <c r="D99" s="29">
        <v>0</v>
      </c>
      <c r="E99" s="34" t="str">
        <f t="shared" si="11"/>
        <v/>
      </c>
      <c r="F99" s="34" t="str">
        <f t="shared" si="12"/>
        <v/>
      </c>
      <c r="G99" s="31" t="str">
        <f t="shared" si="13"/>
        <v>0</v>
      </c>
      <c r="H99" s="26" t="str">
        <f t="shared" si="14"/>
        <v/>
      </c>
    </row>
    <row r="100" spans="2:8" s="17" customFormat="1" ht="15" x14ac:dyDescent="0.2">
      <c r="B100" s="3" t="s">
        <v>240</v>
      </c>
      <c r="C100" s="29">
        <v>0</v>
      </c>
      <c r="D100" s="29">
        <v>0</v>
      </c>
      <c r="E100" s="34" t="str">
        <f t="shared" si="11"/>
        <v/>
      </c>
      <c r="F100" s="34" t="str">
        <f t="shared" si="12"/>
        <v/>
      </c>
      <c r="G100" s="31" t="str">
        <f t="shared" si="13"/>
        <v>0</v>
      </c>
      <c r="H100" s="26" t="str">
        <f t="shared" si="14"/>
        <v/>
      </c>
    </row>
    <row r="101" spans="2:8" s="17" customFormat="1" ht="15" x14ac:dyDescent="0.2">
      <c r="B101" s="3" t="s">
        <v>241</v>
      </c>
      <c r="C101" s="29">
        <v>0</v>
      </c>
      <c r="D101" s="29">
        <v>0</v>
      </c>
      <c r="E101" s="34" t="str">
        <f t="shared" si="11"/>
        <v/>
      </c>
      <c r="F101" s="34" t="str">
        <f t="shared" si="12"/>
        <v/>
      </c>
      <c r="G101" s="31" t="str">
        <f t="shared" si="13"/>
        <v>0</v>
      </c>
      <c r="H101" s="26" t="str">
        <f t="shared" si="14"/>
        <v/>
      </c>
    </row>
    <row r="102" spans="2:8" s="17" customFormat="1" ht="15" x14ac:dyDescent="0.2">
      <c r="B102" s="3" t="s">
        <v>242</v>
      </c>
      <c r="C102" s="29">
        <v>0</v>
      </c>
      <c r="D102" s="29">
        <v>0</v>
      </c>
      <c r="E102" s="34" t="str">
        <f t="shared" si="11"/>
        <v/>
      </c>
      <c r="F102" s="34" t="str">
        <f t="shared" si="12"/>
        <v/>
      </c>
      <c r="G102" s="31" t="str">
        <f t="shared" si="13"/>
        <v>0</v>
      </c>
      <c r="H102" s="26" t="str">
        <f t="shared" si="14"/>
        <v/>
      </c>
    </row>
    <row r="103" spans="2:8" s="17" customFormat="1" ht="15" x14ac:dyDescent="0.2">
      <c r="B103" s="3" t="s">
        <v>243</v>
      </c>
      <c r="C103" s="29">
        <v>0</v>
      </c>
      <c r="D103" s="29">
        <v>0</v>
      </c>
      <c r="E103" s="34" t="str">
        <f t="shared" si="11"/>
        <v/>
      </c>
      <c r="F103" s="34" t="str">
        <f t="shared" si="12"/>
        <v/>
      </c>
      <c r="G103" s="31" t="str">
        <f t="shared" si="13"/>
        <v>0</v>
      </c>
      <c r="H103" s="26" t="str">
        <f t="shared" si="14"/>
        <v/>
      </c>
    </row>
    <row r="104" spans="2:8" s="17" customFormat="1" ht="15" x14ac:dyDescent="0.2">
      <c r="B104" s="3" t="s">
        <v>34</v>
      </c>
      <c r="C104" s="29">
        <v>0</v>
      </c>
      <c r="D104" s="29">
        <v>0</v>
      </c>
      <c r="E104" s="34" t="str">
        <f t="shared" si="11"/>
        <v/>
      </c>
      <c r="F104" s="34" t="str">
        <f t="shared" si="12"/>
        <v/>
      </c>
      <c r="G104" s="31" t="str">
        <f t="shared" si="13"/>
        <v>0</v>
      </c>
      <c r="H104" s="26" t="str">
        <f t="shared" si="14"/>
        <v/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0</v>
      </c>
      <c r="D107" s="29">
        <v>0</v>
      </c>
      <c r="E107" s="34" t="str">
        <f t="shared" si="11"/>
        <v/>
      </c>
      <c r="F107" s="34" t="str">
        <f t="shared" si="12"/>
        <v/>
      </c>
      <c r="G107" s="31" t="str">
        <f t="shared" si="13"/>
        <v>0</v>
      </c>
      <c r="H107" s="26" t="str">
        <f t="shared" si="14"/>
        <v/>
      </c>
    </row>
    <row r="108" spans="2:8" s="17" customFormat="1" ht="15" x14ac:dyDescent="0.2">
      <c r="B108" s="3" t="s">
        <v>31</v>
      </c>
      <c r="C108" s="29">
        <v>0</v>
      </c>
      <c r="D108" s="29">
        <v>0</v>
      </c>
      <c r="E108" s="34" t="str">
        <f t="shared" si="11"/>
        <v/>
      </c>
      <c r="F108" s="34" t="str">
        <f t="shared" si="12"/>
        <v/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0</v>
      </c>
      <c r="E109" s="34" t="str">
        <f t="shared" si="11"/>
        <v/>
      </c>
      <c r="F109" s="34" t="str">
        <f t="shared" si="12"/>
        <v/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0</v>
      </c>
      <c r="D110" s="29">
        <v>0</v>
      </c>
      <c r="E110" s="34" t="str">
        <f t="shared" si="11"/>
        <v/>
      </c>
      <c r="F110" s="34" t="str">
        <f t="shared" si="12"/>
        <v/>
      </c>
      <c r="G110" s="31" t="str">
        <f t="shared" si="13"/>
        <v>0</v>
      </c>
      <c r="H110" s="26" t="str">
        <f t="shared" si="14"/>
        <v/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0</v>
      </c>
      <c r="D112" s="29">
        <v>0</v>
      </c>
      <c r="E112" s="34" t="str">
        <f t="shared" si="11"/>
        <v/>
      </c>
      <c r="F112" s="34" t="str">
        <f t="shared" si="12"/>
        <v/>
      </c>
      <c r="G112" s="31" t="str">
        <f t="shared" si="13"/>
        <v>0</v>
      </c>
      <c r="H112" s="26" t="str">
        <f t="shared" si="14"/>
        <v/>
      </c>
    </row>
    <row r="113" spans="2:8" s="17" customFormat="1" ht="15" x14ac:dyDescent="0.2">
      <c r="B113" s="3" t="s">
        <v>248</v>
      </c>
      <c r="C113" s="29">
        <v>1</v>
      </c>
      <c r="D113" s="29">
        <v>0</v>
      </c>
      <c r="E113" s="34">
        <f t="shared" si="11"/>
        <v>7.6923076923076927E-2</v>
      </c>
      <c r="F113" s="34" t="str">
        <f t="shared" si="12"/>
        <v/>
      </c>
      <c r="G113" s="31" t="str">
        <f t="shared" si="13"/>
        <v>0</v>
      </c>
      <c r="H113" s="26">
        <f t="shared" si="14"/>
        <v>0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2</v>
      </c>
      <c r="D115" s="29">
        <v>0</v>
      </c>
      <c r="E115" s="34">
        <f t="shared" si="11"/>
        <v>0.15384615384615385</v>
      </c>
      <c r="F115" s="34" t="str">
        <f t="shared" si="12"/>
        <v/>
      </c>
      <c r="G115" s="31" t="str">
        <f t="shared" si="13"/>
        <v>0</v>
      </c>
      <c r="H115" s="26">
        <f t="shared" si="14"/>
        <v>0</v>
      </c>
    </row>
    <row r="116" spans="2:8" s="17" customFormat="1" ht="15" x14ac:dyDescent="0.2">
      <c r="B116" s="3" t="s">
        <v>249</v>
      </c>
      <c r="C116" s="29">
        <v>0</v>
      </c>
      <c r="D116" s="29">
        <v>0</v>
      </c>
      <c r="E116" s="34" t="str">
        <f t="shared" si="11"/>
        <v/>
      </c>
      <c r="F116" s="34" t="str">
        <f t="shared" si="12"/>
        <v/>
      </c>
      <c r="G116" s="31" t="str">
        <f t="shared" si="13"/>
        <v>0</v>
      </c>
      <c r="H116" s="26" t="str">
        <f t="shared" si="14"/>
        <v/>
      </c>
    </row>
    <row r="117" spans="2:8" s="17" customFormat="1" ht="30" x14ac:dyDescent="0.2">
      <c r="B117" s="3" t="s">
        <v>250</v>
      </c>
      <c r="C117" s="29">
        <v>0</v>
      </c>
      <c r="D117" s="29">
        <v>0</v>
      </c>
      <c r="E117" s="34" t="str">
        <f t="shared" si="11"/>
        <v/>
      </c>
      <c r="F117" s="34" t="str">
        <f t="shared" si="12"/>
        <v/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1</v>
      </c>
      <c r="D118" s="29">
        <v>0</v>
      </c>
      <c r="E118" s="34">
        <f t="shared" si="11"/>
        <v>7.6923076923076927E-2</v>
      </c>
      <c r="F118" s="34" t="str">
        <f t="shared" si="12"/>
        <v/>
      </c>
      <c r="G118" s="31" t="str">
        <f t="shared" si="13"/>
        <v>0</v>
      </c>
      <c r="H118" s="26">
        <f t="shared" si="14"/>
        <v>0</v>
      </c>
    </row>
    <row r="119" spans="2:8" s="17" customFormat="1" ht="30" x14ac:dyDescent="0.2">
      <c r="B119" s="3" t="s">
        <v>252</v>
      </c>
      <c r="C119" s="29">
        <v>3</v>
      </c>
      <c r="D119" s="29">
        <v>0</v>
      </c>
      <c r="E119" s="34">
        <f t="shared" si="11"/>
        <v>0.23076923076923078</v>
      </c>
      <c r="F119" s="34" t="str">
        <f t="shared" si="12"/>
        <v/>
      </c>
      <c r="G119" s="31" t="str">
        <f t="shared" si="13"/>
        <v>0</v>
      </c>
      <c r="H119" s="26">
        <f t="shared" si="14"/>
        <v>0</v>
      </c>
    </row>
    <row r="120" spans="2:8" s="17" customFormat="1" ht="15" x14ac:dyDescent="0.2">
      <c r="B120" s="3" t="s">
        <v>253</v>
      </c>
      <c r="C120" s="29">
        <v>0</v>
      </c>
      <c r="D120" s="29">
        <v>1</v>
      </c>
      <c r="E120" s="34" t="str">
        <f t="shared" si="11"/>
        <v/>
      </c>
      <c r="F120" s="34">
        <f t="shared" si="12"/>
        <v>0.5</v>
      </c>
      <c r="G120" s="31" t="str">
        <f t="shared" si="13"/>
        <v>0</v>
      </c>
      <c r="H120" s="26" t="str">
        <f t="shared" si="14"/>
        <v/>
      </c>
    </row>
    <row r="121" spans="2:8" s="17" customFormat="1" ht="15" x14ac:dyDescent="0.2">
      <c r="B121" s="3" t="s">
        <v>35</v>
      </c>
      <c r="C121" s="29">
        <v>0</v>
      </c>
      <c r="D121" s="29">
        <v>0</v>
      </c>
      <c r="E121" s="34" t="str">
        <f t="shared" si="11"/>
        <v/>
      </c>
      <c r="F121" s="34" t="str">
        <f t="shared" si="12"/>
        <v/>
      </c>
      <c r="G121" s="31" t="str">
        <f t="shared" si="13"/>
        <v>0</v>
      </c>
      <c r="H121" s="26" t="str">
        <f t="shared" si="14"/>
        <v/>
      </c>
    </row>
    <row r="122" spans="2:8" s="17" customFormat="1" ht="15" x14ac:dyDescent="0.2">
      <c r="B122" s="3" t="s">
        <v>39</v>
      </c>
      <c r="C122" s="29">
        <v>0</v>
      </c>
      <c r="D122" s="29">
        <v>0</v>
      </c>
      <c r="E122" s="34" t="str">
        <f t="shared" si="11"/>
        <v/>
      </c>
      <c r="F122" s="34" t="str">
        <f t="shared" si="12"/>
        <v/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0</v>
      </c>
      <c r="D123" s="29">
        <v>0</v>
      </c>
      <c r="E123" s="34" t="str">
        <f t="shared" si="11"/>
        <v/>
      </c>
      <c r="F123" s="34" t="str">
        <f t="shared" si="12"/>
        <v/>
      </c>
      <c r="G123" s="31" t="str">
        <f t="shared" si="13"/>
        <v>0</v>
      </c>
      <c r="H123" s="26" t="str">
        <f t="shared" si="14"/>
        <v/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0</v>
      </c>
      <c r="D127" s="29">
        <v>0</v>
      </c>
      <c r="E127" s="34" t="str">
        <f t="shared" si="11"/>
        <v/>
      </c>
      <c r="F127" s="34" t="str">
        <f t="shared" si="12"/>
        <v/>
      </c>
      <c r="G127" s="31" t="str">
        <f t="shared" si="13"/>
        <v>0</v>
      </c>
      <c r="H127" s="26" t="str">
        <f t="shared" si="14"/>
        <v/>
      </c>
    </row>
    <row r="128" spans="2:8" s="17" customFormat="1" ht="30" x14ac:dyDescent="0.2">
      <c r="B128" s="3" t="s">
        <v>257</v>
      </c>
      <c r="C128" s="29">
        <v>0</v>
      </c>
      <c r="D128" s="29">
        <v>0</v>
      </c>
      <c r="E128" s="34" t="str">
        <f t="shared" si="11"/>
        <v/>
      </c>
      <c r="F128" s="34" t="str">
        <f t="shared" si="12"/>
        <v/>
      </c>
      <c r="G128" s="31" t="str">
        <f t="shared" si="13"/>
        <v>0</v>
      </c>
      <c r="H128" s="26" t="str">
        <f t="shared" si="14"/>
        <v/>
      </c>
    </row>
    <row r="129" spans="2:8" s="17" customFormat="1" ht="30" x14ac:dyDescent="0.2">
      <c r="B129" s="3" t="s">
        <v>258</v>
      </c>
      <c r="C129" s="29">
        <v>0</v>
      </c>
      <c r="D129" s="29">
        <v>0</v>
      </c>
      <c r="E129" s="34" t="str">
        <f t="shared" si="11"/>
        <v/>
      </c>
      <c r="F129" s="34" t="str">
        <f t="shared" si="12"/>
        <v/>
      </c>
      <c r="G129" s="31" t="str">
        <f t="shared" si="13"/>
        <v>0</v>
      </c>
      <c r="H129" s="26" t="str">
        <f t="shared" si="14"/>
        <v/>
      </c>
    </row>
    <row r="130" spans="2:8" s="17" customFormat="1" ht="30" x14ac:dyDescent="0.2">
      <c r="B130" s="3" t="s">
        <v>259</v>
      </c>
      <c r="C130" s="29">
        <v>0</v>
      </c>
      <c r="D130" s="29">
        <v>0</v>
      </c>
      <c r="E130" s="34" t="str">
        <f t="shared" si="11"/>
        <v/>
      </c>
      <c r="F130" s="34" t="str">
        <f t="shared" si="12"/>
        <v/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0</v>
      </c>
      <c r="D131" s="29">
        <v>0</v>
      </c>
      <c r="E131" s="34" t="str">
        <f t="shared" si="11"/>
        <v/>
      </c>
      <c r="F131" s="34" t="str">
        <f t="shared" si="12"/>
        <v/>
      </c>
      <c r="G131" s="31" t="str">
        <f t="shared" si="13"/>
        <v>0</v>
      </c>
      <c r="H131" s="26" t="str">
        <f t="shared" si="14"/>
        <v/>
      </c>
    </row>
    <row r="132" spans="2:8" s="17" customFormat="1" ht="15" x14ac:dyDescent="0.2">
      <c r="B132" s="3" t="s">
        <v>50</v>
      </c>
      <c r="C132" s="29">
        <v>0</v>
      </c>
      <c r="D132" s="29">
        <v>0</v>
      </c>
      <c r="E132" s="34" t="str">
        <f t="shared" si="11"/>
        <v/>
      </c>
      <c r="F132" s="34" t="str">
        <f t="shared" si="12"/>
        <v/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0</v>
      </c>
      <c r="D134" s="29">
        <v>0</v>
      </c>
      <c r="E134" s="34" t="str">
        <f t="shared" si="11"/>
        <v/>
      </c>
      <c r="F134" s="34" t="str">
        <f t="shared" si="12"/>
        <v/>
      </c>
      <c r="G134" s="31" t="str">
        <f t="shared" si="13"/>
        <v>0</v>
      </c>
      <c r="H134" s="26" t="str">
        <f t="shared" si="14"/>
        <v/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0</v>
      </c>
      <c r="D137" s="29">
        <v>0</v>
      </c>
      <c r="E137" s="34" t="str">
        <f t="shared" si="15"/>
        <v/>
      </c>
      <c r="F137" s="34" t="str">
        <f t="shared" si="16"/>
        <v/>
      </c>
      <c r="G137" s="31" t="str">
        <f t="shared" si="17"/>
        <v>0</v>
      </c>
      <c r="H137" s="26" t="str">
        <f t="shared" si="18"/>
        <v/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1</v>
      </c>
      <c r="D139" s="29">
        <v>0</v>
      </c>
      <c r="E139" s="34">
        <f t="shared" si="15"/>
        <v>7.6923076923076927E-2</v>
      </c>
      <c r="F139" s="34" t="str">
        <f t="shared" si="16"/>
        <v/>
      </c>
      <c r="G139" s="31" t="str">
        <f t="shared" si="17"/>
        <v>0</v>
      </c>
      <c r="H139" s="26">
        <f t="shared" si="18"/>
        <v>0</v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0</v>
      </c>
      <c r="D142" s="29">
        <v>0</v>
      </c>
      <c r="E142" s="34" t="str">
        <f t="shared" si="15"/>
        <v/>
      </c>
      <c r="F142" s="34" t="str">
        <f t="shared" si="16"/>
        <v/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62</v>
      </c>
      <c r="D151" s="21">
        <f>SUM(D152:D288)</f>
        <v>7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-0.88709677419354838</v>
      </c>
      <c r="H151" s="22">
        <f>+IF(OR(AND(E151=""),(G151="")),"",E151*G151)</f>
        <v>-0.88709677419354838</v>
      </c>
    </row>
    <row r="152" spans="2:8" s="17" customFormat="1" ht="30" x14ac:dyDescent="0.2">
      <c r="B152" s="4" t="s">
        <v>54</v>
      </c>
      <c r="C152" s="29">
        <v>0</v>
      </c>
      <c r="D152" s="29">
        <v>0</v>
      </c>
      <c r="E152" s="34" t="str">
        <f>+IF(C152=0,"",C152/C$151)</f>
        <v/>
      </c>
      <c r="F152" s="34" t="str">
        <f>+IF(D152=0,"",D152/D$151)</f>
        <v/>
      </c>
      <c r="G152" s="31" t="str">
        <f>+IF(OR(AND(D152=0),(C152=0)),"0",((D152-C152)/C152))</f>
        <v>0</v>
      </c>
      <c r="H152" s="26" t="str">
        <f>+IF(OR(AND(E152=""),(G152="")),"",E152*G152)</f>
        <v/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0</v>
      </c>
      <c r="E154" s="34" t="str">
        <f t="shared" si="19"/>
        <v/>
      </c>
      <c r="F154" s="34" t="str">
        <f t="shared" si="20"/>
        <v/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0</v>
      </c>
      <c r="D156" s="29">
        <v>0</v>
      </c>
      <c r="E156" s="34" t="str">
        <f t="shared" si="19"/>
        <v/>
      </c>
      <c r="F156" s="34" t="str">
        <f t="shared" si="20"/>
        <v/>
      </c>
      <c r="G156" s="31" t="str">
        <f t="shared" si="21"/>
        <v>0</v>
      </c>
      <c r="H156" s="26" t="str">
        <f t="shared" si="22"/>
        <v/>
      </c>
    </row>
    <row r="157" spans="2:8" s="17" customFormat="1" ht="15" x14ac:dyDescent="0.2">
      <c r="B157" s="4" t="s">
        <v>53</v>
      </c>
      <c r="C157" s="29">
        <v>2</v>
      </c>
      <c r="D157" s="29">
        <v>3</v>
      </c>
      <c r="E157" s="34">
        <f t="shared" si="19"/>
        <v>3.2258064516129031E-2</v>
      </c>
      <c r="F157" s="34">
        <f t="shared" si="20"/>
        <v>0.42857142857142855</v>
      </c>
      <c r="G157" s="31">
        <f t="shared" si="21"/>
        <v>0.5</v>
      </c>
      <c r="H157" s="26">
        <f t="shared" si="22"/>
        <v>1.6129032258064516E-2</v>
      </c>
    </row>
    <row r="158" spans="2:8" s="17" customFormat="1" ht="15" x14ac:dyDescent="0.2">
      <c r="B158" s="4" t="s">
        <v>59</v>
      </c>
      <c r="C158" s="29">
        <v>0</v>
      </c>
      <c r="D158" s="29">
        <v>0</v>
      </c>
      <c r="E158" s="34" t="str">
        <f t="shared" si="19"/>
        <v/>
      </c>
      <c r="F158" s="34" t="str">
        <f t="shared" si="20"/>
        <v/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0</v>
      </c>
      <c r="D159" s="29">
        <v>0</v>
      </c>
      <c r="E159" s="34" t="str">
        <f t="shared" si="19"/>
        <v/>
      </c>
      <c r="F159" s="34" t="str">
        <f t="shared" si="20"/>
        <v/>
      </c>
      <c r="G159" s="31" t="str">
        <f t="shared" si="21"/>
        <v>0</v>
      </c>
      <c r="H159" s="26" t="str">
        <f t="shared" si="22"/>
        <v/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0</v>
      </c>
      <c r="D161" s="29">
        <v>0</v>
      </c>
      <c r="E161" s="34" t="str">
        <f t="shared" si="19"/>
        <v/>
      </c>
      <c r="F161" s="34" t="str">
        <f t="shared" si="20"/>
        <v/>
      </c>
      <c r="G161" s="31" t="str">
        <f t="shared" si="21"/>
        <v>0</v>
      </c>
      <c r="H161" s="26" t="str">
        <f t="shared" si="22"/>
        <v/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0</v>
      </c>
      <c r="D163" s="29">
        <v>0</v>
      </c>
      <c r="E163" s="34" t="str">
        <f t="shared" si="19"/>
        <v/>
      </c>
      <c r="F163" s="34" t="str">
        <f t="shared" si="20"/>
        <v/>
      </c>
      <c r="G163" s="31" t="str">
        <f t="shared" si="21"/>
        <v>0</v>
      </c>
      <c r="H163" s="26" t="str">
        <f t="shared" si="22"/>
        <v/>
      </c>
    </row>
    <row r="164" spans="2:8" s="17" customFormat="1" ht="15" x14ac:dyDescent="0.2">
      <c r="B164" s="4" t="s">
        <v>56</v>
      </c>
      <c r="C164" s="29">
        <v>0</v>
      </c>
      <c r="D164" s="29">
        <v>0</v>
      </c>
      <c r="E164" s="34" t="str">
        <f t="shared" si="19"/>
        <v/>
      </c>
      <c r="F164" s="34" t="str">
        <f t="shared" si="20"/>
        <v/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1</v>
      </c>
      <c r="D165" s="29">
        <v>0</v>
      </c>
      <c r="E165" s="34">
        <f t="shared" si="19"/>
        <v>1.6129032258064516E-2</v>
      </c>
      <c r="F165" s="34" t="str">
        <f t="shared" si="20"/>
        <v/>
      </c>
      <c r="G165" s="31" t="str">
        <f t="shared" si="21"/>
        <v>0</v>
      </c>
      <c r="H165" s="26">
        <f t="shared" si="22"/>
        <v>0</v>
      </c>
    </row>
    <row r="166" spans="2:8" s="17" customFormat="1" ht="15" x14ac:dyDescent="0.2">
      <c r="B166" s="4" t="s">
        <v>270</v>
      </c>
      <c r="C166" s="29">
        <v>0</v>
      </c>
      <c r="D166" s="29">
        <v>0</v>
      </c>
      <c r="E166" s="34" t="str">
        <f t="shared" si="19"/>
        <v/>
      </c>
      <c r="F166" s="34" t="str">
        <f t="shared" si="20"/>
        <v/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0</v>
      </c>
      <c r="D169" s="29">
        <v>0</v>
      </c>
      <c r="E169" s="34" t="str">
        <f t="shared" si="19"/>
        <v/>
      </c>
      <c r="F169" s="34" t="str">
        <f t="shared" si="20"/>
        <v/>
      </c>
      <c r="G169" s="31" t="str">
        <f t="shared" si="21"/>
        <v>0</v>
      </c>
      <c r="H169" s="26" t="str">
        <f t="shared" si="22"/>
        <v/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0</v>
      </c>
      <c r="E172" s="34" t="str">
        <f t="shared" si="19"/>
        <v/>
      </c>
      <c r="F172" s="34" t="str">
        <f t="shared" si="20"/>
        <v/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1</v>
      </c>
      <c r="D173" s="29">
        <v>0</v>
      </c>
      <c r="E173" s="34">
        <f t="shared" si="19"/>
        <v>1.6129032258064516E-2</v>
      </c>
      <c r="F173" s="34" t="str">
        <f t="shared" si="20"/>
        <v/>
      </c>
      <c r="G173" s="31" t="str">
        <f t="shared" si="21"/>
        <v>0</v>
      </c>
      <c r="H173" s="26">
        <f t="shared" si="22"/>
        <v>0</v>
      </c>
    </row>
    <row r="174" spans="2:8" s="17" customFormat="1" ht="15" x14ac:dyDescent="0.2">
      <c r="B174" s="4" t="s">
        <v>276</v>
      </c>
      <c r="C174" s="29">
        <v>1</v>
      </c>
      <c r="D174" s="29">
        <v>0</v>
      </c>
      <c r="E174" s="34">
        <f t="shared" si="19"/>
        <v>1.6129032258064516E-2</v>
      </c>
      <c r="F174" s="34" t="str">
        <f t="shared" si="20"/>
        <v/>
      </c>
      <c r="G174" s="31" t="str">
        <f t="shared" si="21"/>
        <v>0</v>
      </c>
      <c r="H174" s="26">
        <f t="shared" si="22"/>
        <v>0</v>
      </c>
    </row>
    <row r="175" spans="2:8" s="17" customFormat="1" ht="15" x14ac:dyDescent="0.2">
      <c r="B175" s="4" t="s">
        <v>277</v>
      </c>
      <c r="C175" s="29">
        <v>0</v>
      </c>
      <c r="D175" s="29">
        <v>0</v>
      </c>
      <c r="E175" s="34" t="str">
        <f t="shared" si="19"/>
        <v/>
      </c>
      <c r="F175" s="34" t="str">
        <f t="shared" si="20"/>
        <v/>
      </c>
      <c r="G175" s="31" t="str">
        <f t="shared" si="21"/>
        <v>0</v>
      </c>
      <c r="H175" s="26" t="str">
        <f t="shared" si="22"/>
        <v/>
      </c>
    </row>
    <row r="176" spans="2:8" s="17" customFormat="1" ht="15" x14ac:dyDescent="0.2">
      <c r="B176" s="4" t="s">
        <v>278</v>
      </c>
      <c r="C176" s="29">
        <v>0</v>
      </c>
      <c r="D176" s="29">
        <v>0</v>
      </c>
      <c r="E176" s="34" t="str">
        <f t="shared" si="19"/>
        <v/>
      </c>
      <c r="F176" s="34" t="str">
        <f t="shared" si="20"/>
        <v/>
      </c>
      <c r="G176" s="31" t="str">
        <f t="shared" si="21"/>
        <v>0</v>
      </c>
      <c r="H176" s="26" t="str">
        <f t="shared" si="22"/>
        <v/>
      </c>
    </row>
    <row r="177" spans="2:8" s="17" customFormat="1" ht="15" x14ac:dyDescent="0.2">
      <c r="B177" s="4" t="s">
        <v>279</v>
      </c>
      <c r="C177" s="29">
        <v>0</v>
      </c>
      <c r="D177" s="29">
        <v>0</v>
      </c>
      <c r="E177" s="34" t="str">
        <f t="shared" si="19"/>
        <v/>
      </c>
      <c r="F177" s="34" t="str">
        <f t="shared" si="20"/>
        <v/>
      </c>
      <c r="G177" s="31" t="str">
        <f t="shared" si="21"/>
        <v>0</v>
      </c>
      <c r="H177" s="26" t="str">
        <f t="shared" si="22"/>
        <v/>
      </c>
    </row>
    <row r="178" spans="2:8" s="17" customFormat="1" ht="15" x14ac:dyDescent="0.2">
      <c r="B178" s="4" t="s">
        <v>280</v>
      </c>
      <c r="C178" s="29">
        <v>0</v>
      </c>
      <c r="D178" s="29">
        <v>0</v>
      </c>
      <c r="E178" s="34" t="str">
        <f t="shared" si="19"/>
        <v/>
      </c>
      <c r="F178" s="34" t="str">
        <f t="shared" si="20"/>
        <v/>
      </c>
      <c r="G178" s="31" t="str">
        <f t="shared" si="21"/>
        <v>0</v>
      </c>
      <c r="H178" s="26" t="str">
        <f t="shared" si="22"/>
        <v/>
      </c>
    </row>
    <row r="179" spans="2:8" s="17" customFormat="1" ht="15" x14ac:dyDescent="0.2">
      <c r="B179" s="4" t="s">
        <v>281</v>
      </c>
      <c r="C179" s="29">
        <v>0</v>
      </c>
      <c r="D179" s="29">
        <v>0</v>
      </c>
      <c r="E179" s="34" t="str">
        <f t="shared" si="19"/>
        <v/>
      </c>
      <c r="F179" s="34" t="str">
        <f t="shared" si="20"/>
        <v/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0</v>
      </c>
      <c r="D182" s="29">
        <v>0</v>
      </c>
      <c r="E182" s="34" t="str">
        <f t="shared" si="19"/>
        <v/>
      </c>
      <c r="F182" s="34" t="str">
        <f t="shared" si="20"/>
        <v/>
      </c>
      <c r="G182" s="31" t="str">
        <f t="shared" si="21"/>
        <v>0</v>
      </c>
      <c r="H182" s="26" t="str">
        <f t="shared" si="22"/>
        <v/>
      </c>
    </row>
    <row r="183" spans="2:8" s="17" customFormat="1" ht="15" x14ac:dyDescent="0.2">
      <c r="B183" s="4" t="s">
        <v>285</v>
      </c>
      <c r="C183" s="29">
        <v>0</v>
      </c>
      <c r="D183" s="29">
        <v>0</v>
      </c>
      <c r="E183" s="34" t="str">
        <f t="shared" si="19"/>
        <v/>
      </c>
      <c r="F183" s="34" t="str">
        <f t="shared" si="20"/>
        <v/>
      </c>
      <c r="G183" s="31" t="str">
        <f t="shared" si="21"/>
        <v>0</v>
      </c>
      <c r="H183" s="26" t="str">
        <f t="shared" si="22"/>
        <v/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1</v>
      </c>
      <c r="D186" s="29">
        <v>0</v>
      </c>
      <c r="E186" s="34">
        <f t="shared" si="19"/>
        <v>1.6129032258064516E-2</v>
      </c>
      <c r="F186" s="34" t="str">
        <f t="shared" si="20"/>
        <v/>
      </c>
      <c r="G186" s="31" t="str">
        <f t="shared" si="21"/>
        <v>0</v>
      </c>
      <c r="H186" s="26">
        <f t="shared" si="22"/>
        <v>0</v>
      </c>
    </row>
    <row r="187" spans="2:8" s="17" customFormat="1" ht="15" x14ac:dyDescent="0.2">
      <c r="B187" s="4" t="s">
        <v>287</v>
      </c>
      <c r="C187" s="29">
        <v>0</v>
      </c>
      <c r="D187" s="29">
        <v>0</v>
      </c>
      <c r="E187" s="34" t="str">
        <f t="shared" si="19"/>
        <v/>
      </c>
      <c r="F187" s="34" t="str">
        <f t="shared" si="20"/>
        <v/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0</v>
      </c>
      <c r="D196" s="29">
        <v>0</v>
      </c>
      <c r="E196" s="34" t="str">
        <f t="shared" si="19"/>
        <v/>
      </c>
      <c r="F196" s="34" t="str">
        <f t="shared" si="20"/>
        <v/>
      </c>
      <c r="G196" s="31" t="str">
        <f t="shared" si="21"/>
        <v>0</v>
      </c>
      <c r="H196" s="26" t="str">
        <f t="shared" si="22"/>
        <v/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0</v>
      </c>
      <c r="E203" s="34" t="str">
        <f t="shared" si="19"/>
        <v/>
      </c>
      <c r="F203" s="34" t="str">
        <f t="shared" si="20"/>
        <v/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2</v>
      </c>
      <c r="D208" s="29">
        <v>0</v>
      </c>
      <c r="E208" s="34">
        <f t="shared" si="19"/>
        <v>3.2258064516129031E-2</v>
      </c>
      <c r="F208" s="34" t="str">
        <f t="shared" si="20"/>
        <v/>
      </c>
      <c r="G208" s="31" t="str">
        <f t="shared" si="21"/>
        <v>0</v>
      </c>
      <c r="H208" s="26">
        <f t="shared" si="22"/>
        <v>0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0</v>
      </c>
      <c r="D213" s="29">
        <v>0</v>
      </c>
      <c r="E213" s="34" t="str">
        <f t="shared" si="19"/>
        <v/>
      </c>
      <c r="F213" s="34" t="str">
        <f t="shared" si="20"/>
        <v/>
      </c>
      <c r="G213" s="31" t="str">
        <f t="shared" si="21"/>
        <v>0</v>
      </c>
      <c r="H213" s="26" t="str">
        <f t="shared" si="22"/>
        <v/>
      </c>
    </row>
    <row r="214" spans="2:8" s="17" customFormat="1" ht="15" x14ac:dyDescent="0.2">
      <c r="B214" s="4" t="s">
        <v>70</v>
      </c>
      <c r="C214" s="29">
        <v>0</v>
      </c>
      <c r="D214" s="29">
        <v>0</v>
      </c>
      <c r="E214" s="34" t="str">
        <f t="shared" si="19"/>
        <v/>
      </c>
      <c r="F214" s="34" t="str">
        <f t="shared" si="20"/>
        <v/>
      </c>
      <c r="G214" s="31" t="str">
        <f t="shared" si="21"/>
        <v>0</v>
      </c>
      <c r="H214" s="26" t="str">
        <f t="shared" si="22"/>
        <v/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0</v>
      </c>
      <c r="D216" s="29">
        <v>0</v>
      </c>
      <c r="E216" s="34" t="str">
        <f t="shared" si="19"/>
        <v/>
      </c>
      <c r="F216" s="34" t="str">
        <f t="shared" si="20"/>
        <v/>
      </c>
      <c r="G216" s="31" t="str">
        <f t="shared" si="21"/>
        <v>0</v>
      </c>
      <c r="H216" s="26" t="str">
        <f t="shared" si="22"/>
        <v/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0</v>
      </c>
      <c r="D222" s="29">
        <v>0</v>
      </c>
      <c r="E222" s="34" t="str">
        <f t="shared" si="23"/>
        <v/>
      </c>
      <c r="F222" s="34" t="str">
        <f t="shared" si="24"/>
        <v/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1</v>
      </c>
      <c r="D226" s="29">
        <v>0</v>
      </c>
      <c r="E226" s="34">
        <f t="shared" si="23"/>
        <v>1.6129032258064516E-2</v>
      </c>
      <c r="F226" s="34" t="str">
        <f t="shared" si="24"/>
        <v/>
      </c>
      <c r="G226" s="31" t="str">
        <f t="shared" si="25"/>
        <v>0</v>
      </c>
      <c r="H226" s="26">
        <f t="shared" si="26"/>
        <v>0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2</v>
      </c>
      <c r="D229" s="29">
        <v>0</v>
      </c>
      <c r="E229" s="34">
        <f t="shared" si="23"/>
        <v>3.2258064516129031E-2</v>
      </c>
      <c r="F229" s="34" t="str">
        <f t="shared" si="24"/>
        <v/>
      </c>
      <c r="G229" s="31" t="str">
        <f t="shared" si="25"/>
        <v>0</v>
      </c>
      <c r="H229" s="26">
        <f t="shared" si="26"/>
        <v>0</v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0</v>
      </c>
      <c r="D231" s="29">
        <v>0</v>
      </c>
      <c r="E231" s="34" t="str">
        <f t="shared" si="23"/>
        <v/>
      </c>
      <c r="F231" s="34" t="str">
        <f t="shared" si="24"/>
        <v/>
      </c>
      <c r="G231" s="31" t="str">
        <f t="shared" si="25"/>
        <v>0</v>
      </c>
      <c r="H231" s="26" t="str">
        <f t="shared" si="26"/>
        <v/>
      </c>
    </row>
    <row r="232" spans="2:8" s="17" customFormat="1" ht="15" x14ac:dyDescent="0.2">
      <c r="B232" s="4" t="s">
        <v>77</v>
      </c>
      <c r="C232" s="29">
        <v>0</v>
      </c>
      <c r="D232" s="29">
        <v>1</v>
      </c>
      <c r="E232" s="34" t="str">
        <f t="shared" si="23"/>
        <v/>
      </c>
      <c r="F232" s="34">
        <f t="shared" si="24"/>
        <v>0.14285714285714285</v>
      </c>
      <c r="G232" s="31" t="str">
        <f t="shared" si="25"/>
        <v>0</v>
      </c>
      <c r="H232" s="26" t="str">
        <f t="shared" si="26"/>
        <v/>
      </c>
    </row>
    <row r="233" spans="2:8" s="17" customFormat="1" ht="15" x14ac:dyDescent="0.2">
      <c r="B233" s="4" t="s">
        <v>74</v>
      </c>
      <c r="C233" s="29">
        <v>0</v>
      </c>
      <c r="D233" s="29">
        <v>0</v>
      </c>
      <c r="E233" s="34" t="str">
        <f t="shared" si="23"/>
        <v/>
      </c>
      <c r="F233" s="34" t="str">
        <f t="shared" si="24"/>
        <v/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0</v>
      </c>
      <c r="D235" s="29">
        <v>1</v>
      </c>
      <c r="E235" s="34" t="str">
        <f t="shared" si="23"/>
        <v/>
      </c>
      <c r="F235" s="34">
        <f t="shared" si="24"/>
        <v>0.14285714285714285</v>
      </c>
      <c r="G235" s="31" t="str">
        <f t="shared" si="25"/>
        <v>0</v>
      </c>
      <c r="H235" s="26" t="str">
        <f t="shared" si="26"/>
        <v/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0</v>
      </c>
      <c r="D237" s="29">
        <v>0</v>
      </c>
      <c r="E237" s="34" t="str">
        <f t="shared" si="23"/>
        <v/>
      </c>
      <c r="F237" s="34" t="str">
        <f t="shared" si="24"/>
        <v/>
      </c>
      <c r="G237" s="31" t="str">
        <f t="shared" si="25"/>
        <v>0</v>
      </c>
      <c r="H237" s="26" t="str">
        <f t="shared" si="26"/>
        <v/>
      </c>
    </row>
    <row r="238" spans="2:8" s="17" customFormat="1" ht="30" x14ac:dyDescent="0.2">
      <c r="B238" s="4" t="s">
        <v>85</v>
      </c>
      <c r="C238" s="29">
        <v>0</v>
      </c>
      <c r="D238" s="29">
        <v>0</v>
      </c>
      <c r="E238" s="34" t="str">
        <f t="shared" si="23"/>
        <v/>
      </c>
      <c r="F238" s="34" t="str">
        <f t="shared" si="24"/>
        <v/>
      </c>
      <c r="G238" s="31" t="str">
        <f t="shared" si="25"/>
        <v>0</v>
      </c>
      <c r="H238" s="26" t="str">
        <f t="shared" si="26"/>
        <v/>
      </c>
    </row>
    <row r="239" spans="2:8" s="17" customFormat="1" ht="15" x14ac:dyDescent="0.2">
      <c r="B239" s="4" t="s">
        <v>81</v>
      </c>
      <c r="C239" s="29">
        <v>1</v>
      </c>
      <c r="D239" s="29">
        <v>0</v>
      </c>
      <c r="E239" s="34">
        <f t="shared" si="23"/>
        <v>1.6129032258064516E-2</v>
      </c>
      <c r="F239" s="34" t="str">
        <f t="shared" si="24"/>
        <v/>
      </c>
      <c r="G239" s="31" t="str">
        <f t="shared" si="25"/>
        <v>0</v>
      </c>
      <c r="H239" s="26">
        <f t="shared" si="26"/>
        <v>0</v>
      </c>
    </row>
    <row r="240" spans="2:8" s="17" customFormat="1" ht="15" x14ac:dyDescent="0.2">
      <c r="B240" s="4" t="s">
        <v>316</v>
      </c>
      <c r="C240" s="29">
        <v>0</v>
      </c>
      <c r="D240" s="29">
        <v>0</v>
      </c>
      <c r="E240" s="34" t="str">
        <f t="shared" si="23"/>
        <v/>
      </c>
      <c r="F240" s="34" t="str">
        <f t="shared" si="24"/>
        <v/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0</v>
      </c>
      <c r="D244" s="29">
        <v>0</v>
      </c>
      <c r="E244" s="34" t="str">
        <f t="shared" si="23"/>
        <v/>
      </c>
      <c r="F244" s="34" t="str">
        <f t="shared" si="24"/>
        <v/>
      </c>
      <c r="G244" s="31" t="str">
        <f t="shared" si="25"/>
        <v>0</v>
      </c>
      <c r="H244" s="26" t="str">
        <f t="shared" si="26"/>
        <v/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0</v>
      </c>
      <c r="D247" s="29">
        <v>0</v>
      </c>
      <c r="E247" s="34" t="str">
        <f t="shared" si="23"/>
        <v/>
      </c>
      <c r="F247" s="34" t="str">
        <f t="shared" si="24"/>
        <v/>
      </c>
      <c r="G247" s="31" t="str">
        <f t="shared" si="25"/>
        <v>0</v>
      </c>
      <c r="H247" s="26" t="str">
        <f t="shared" si="26"/>
        <v/>
      </c>
    </row>
    <row r="248" spans="2:8" s="17" customFormat="1" ht="15" x14ac:dyDescent="0.2">
      <c r="B248" s="4" t="s">
        <v>86</v>
      </c>
      <c r="C248" s="29">
        <v>0</v>
      </c>
      <c r="D248" s="29">
        <v>0</v>
      </c>
      <c r="E248" s="34" t="str">
        <f t="shared" si="23"/>
        <v/>
      </c>
      <c r="F248" s="34" t="str">
        <f t="shared" si="24"/>
        <v/>
      </c>
      <c r="G248" s="31" t="str">
        <f t="shared" si="25"/>
        <v>0</v>
      </c>
      <c r="H248" s="26" t="str">
        <f t="shared" si="26"/>
        <v/>
      </c>
    </row>
    <row r="249" spans="2:8" s="17" customFormat="1" ht="15" x14ac:dyDescent="0.2">
      <c r="B249" s="4" t="s">
        <v>87</v>
      </c>
      <c r="C249" s="29">
        <v>0</v>
      </c>
      <c r="D249" s="29">
        <v>0</v>
      </c>
      <c r="E249" s="34" t="str">
        <f t="shared" si="23"/>
        <v/>
      </c>
      <c r="F249" s="34" t="str">
        <f t="shared" si="24"/>
        <v/>
      </c>
      <c r="G249" s="31" t="str">
        <f t="shared" si="25"/>
        <v>0</v>
      </c>
      <c r="H249" s="26" t="str">
        <f t="shared" si="26"/>
        <v/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0</v>
      </c>
      <c r="D253" s="29">
        <v>0</v>
      </c>
      <c r="E253" s="34" t="str">
        <f t="shared" si="23"/>
        <v/>
      </c>
      <c r="F253" s="34" t="str">
        <f t="shared" si="24"/>
        <v/>
      </c>
      <c r="G253" s="31" t="str">
        <f t="shared" si="25"/>
        <v>0</v>
      </c>
      <c r="H253" s="26" t="str">
        <f t="shared" si="26"/>
        <v/>
      </c>
    </row>
    <row r="254" spans="2:8" s="17" customFormat="1" ht="15" x14ac:dyDescent="0.2">
      <c r="B254" s="4" t="s">
        <v>323</v>
      </c>
      <c r="C254" s="29">
        <v>0</v>
      </c>
      <c r="D254" s="29">
        <v>0</v>
      </c>
      <c r="E254" s="34" t="str">
        <f t="shared" si="23"/>
        <v/>
      </c>
      <c r="F254" s="34" t="str">
        <f t="shared" si="24"/>
        <v/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43</v>
      </c>
      <c r="D256" s="29">
        <v>0</v>
      </c>
      <c r="E256" s="34">
        <f t="shared" si="23"/>
        <v>0.69354838709677424</v>
      </c>
      <c r="F256" s="34" t="str">
        <f t="shared" si="24"/>
        <v/>
      </c>
      <c r="G256" s="31" t="str">
        <f t="shared" si="25"/>
        <v>0</v>
      </c>
      <c r="H256" s="26">
        <f t="shared" si="26"/>
        <v>0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7</v>
      </c>
      <c r="D259" s="29">
        <v>0</v>
      </c>
      <c r="E259" s="34">
        <f t="shared" si="23"/>
        <v>0.11290322580645161</v>
      </c>
      <c r="F259" s="34" t="str">
        <f t="shared" si="24"/>
        <v/>
      </c>
      <c r="G259" s="31" t="str">
        <f t="shared" si="25"/>
        <v>0</v>
      </c>
      <c r="H259" s="26">
        <f t="shared" si="26"/>
        <v>0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0</v>
      </c>
      <c r="D262" s="29">
        <v>0</v>
      </c>
      <c r="E262" s="34" t="str">
        <f t="shared" si="23"/>
        <v/>
      </c>
      <c r="F262" s="34" t="str">
        <f t="shared" si="24"/>
        <v/>
      </c>
      <c r="G262" s="31" t="str">
        <f t="shared" si="25"/>
        <v>0</v>
      </c>
      <c r="H262" s="26" t="str">
        <f t="shared" si="26"/>
        <v/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0</v>
      </c>
      <c r="E266" s="34" t="str">
        <f t="shared" si="23"/>
        <v/>
      </c>
      <c r="F266" s="34" t="str">
        <f t="shared" si="24"/>
        <v/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0</v>
      </c>
      <c r="D268" s="29">
        <v>2</v>
      </c>
      <c r="E268" s="34" t="str">
        <f t="shared" si="23"/>
        <v/>
      </c>
      <c r="F268" s="34">
        <f t="shared" si="24"/>
        <v>0.2857142857142857</v>
      </c>
      <c r="G268" s="31" t="str">
        <f t="shared" si="25"/>
        <v>0</v>
      </c>
      <c r="H268" s="26" t="str">
        <f t="shared" si="26"/>
        <v/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0</v>
      </c>
      <c r="D273" s="29">
        <v>0</v>
      </c>
      <c r="E273" s="34" t="str">
        <f t="shared" si="23"/>
        <v/>
      </c>
      <c r="F273" s="34" t="str">
        <f t="shared" si="24"/>
        <v/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230</v>
      </c>
      <c r="D294" s="21">
        <f>SUM(D295:D499)</f>
        <v>162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-0.29565217391304349</v>
      </c>
      <c r="H294" s="22">
        <f>+IF(OR(AND(E294=""),(G294="")),"",E294*G294)</f>
        <v>-0.29565217391304349</v>
      </c>
    </row>
    <row r="295" spans="2:8" s="17" customFormat="1" ht="15" x14ac:dyDescent="0.2">
      <c r="B295" s="3" t="s">
        <v>100</v>
      </c>
      <c r="C295" s="29">
        <v>0</v>
      </c>
      <c r="D295" s="29">
        <v>0</v>
      </c>
      <c r="E295" s="34" t="str">
        <f>+IF(C295=0,"",C295/C$294)</f>
        <v/>
      </c>
      <c r="F295" s="34" t="str">
        <f>+IF(D295=0,"",D295/D$294)</f>
        <v/>
      </c>
      <c r="G295" s="31" t="str">
        <f>+IF(OR(AND(D295=0),(C295=0)),"0",((D295-C295)/C295))</f>
        <v>0</v>
      </c>
      <c r="H295" s="26" t="str">
        <f>+IF(OR(AND(E295=""),(G295="")),"",E295*G295)</f>
        <v/>
      </c>
    </row>
    <row r="296" spans="2:8" s="17" customFormat="1" ht="15" x14ac:dyDescent="0.2">
      <c r="B296" s="3" t="s">
        <v>113</v>
      </c>
      <c r="C296" s="29">
        <v>0</v>
      </c>
      <c r="D296" s="29">
        <v>0</v>
      </c>
      <c r="E296" s="34" t="str">
        <f t="shared" ref="E296:E359" si="31">+IF(C296=0,"",C296/C$294)</f>
        <v/>
      </c>
      <c r="F296" s="34" t="str">
        <f t="shared" ref="F296:F359" si="32">+IF(D296=0,"",D296/D$294)</f>
        <v/>
      </c>
      <c r="G296" s="31" t="str">
        <f t="shared" ref="G296:G359" si="33">+IF(OR(AND(D296=0),(C296=0)),"0",((D296-C296)/C296))</f>
        <v>0</v>
      </c>
      <c r="H296" s="26" t="str">
        <f t="shared" ref="H296:H359" si="34">+IF(OR(AND(E296=""),(G296="")),"",E296*G296)</f>
        <v/>
      </c>
    </row>
    <row r="297" spans="2:8" s="17" customFormat="1" ht="15" x14ac:dyDescent="0.2">
      <c r="B297" s="3" t="s">
        <v>104</v>
      </c>
      <c r="C297" s="29">
        <v>0</v>
      </c>
      <c r="D297" s="29">
        <v>0</v>
      </c>
      <c r="E297" s="34" t="str">
        <f t="shared" si="31"/>
        <v/>
      </c>
      <c r="F297" s="34" t="str">
        <f t="shared" si="32"/>
        <v/>
      </c>
      <c r="G297" s="31" t="str">
        <f t="shared" si="33"/>
        <v>0</v>
      </c>
      <c r="H297" s="26" t="str">
        <f t="shared" si="34"/>
        <v/>
      </c>
    </row>
    <row r="298" spans="2:8" s="17" customFormat="1" ht="15" x14ac:dyDescent="0.2">
      <c r="B298" s="3" t="s">
        <v>95</v>
      </c>
      <c r="C298" s="29">
        <v>1</v>
      </c>
      <c r="D298" s="29">
        <v>0</v>
      </c>
      <c r="E298" s="34">
        <f t="shared" si="31"/>
        <v>4.3478260869565218E-3</v>
      </c>
      <c r="F298" s="34" t="str">
        <f t="shared" si="32"/>
        <v/>
      </c>
      <c r="G298" s="31" t="str">
        <f t="shared" si="33"/>
        <v>0</v>
      </c>
      <c r="H298" s="26">
        <f t="shared" si="34"/>
        <v>0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0</v>
      </c>
      <c r="D301" s="29">
        <v>0</v>
      </c>
      <c r="E301" s="34" t="str">
        <f t="shared" si="31"/>
        <v/>
      </c>
      <c r="F301" s="34" t="str">
        <f t="shared" si="32"/>
        <v/>
      </c>
      <c r="G301" s="31" t="str">
        <f t="shared" si="33"/>
        <v>0</v>
      </c>
      <c r="H301" s="26" t="str">
        <f t="shared" si="34"/>
        <v/>
      </c>
    </row>
    <row r="302" spans="2:8" s="17" customFormat="1" ht="15" x14ac:dyDescent="0.2">
      <c r="B302" s="3" t="s">
        <v>109</v>
      </c>
      <c r="C302" s="29">
        <v>0</v>
      </c>
      <c r="D302" s="29">
        <v>0</v>
      </c>
      <c r="E302" s="34" t="str">
        <f t="shared" si="31"/>
        <v/>
      </c>
      <c r="F302" s="34" t="str">
        <f t="shared" si="32"/>
        <v/>
      </c>
      <c r="G302" s="31" t="str">
        <f t="shared" si="33"/>
        <v>0</v>
      </c>
      <c r="H302" s="26" t="str">
        <f t="shared" si="34"/>
        <v/>
      </c>
    </row>
    <row r="303" spans="2:8" s="17" customFormat="1" ht="30" x14ac:dyDescent="0.2">
      <c r="B303" s="3" t="s">
        <v>108</v>
      </c>
      <c r="C303" s="29">
        <v>0</v>
      </c>
      <c r="D303" s="29">
        <v>0</v>
      </c>
      <c r="E303" s="34" t="str">
        <f t="shared" si="31"/>
        <v/>
      </c>
      <c r="F303" s="34" t="str">
        <f t="shared" si="32"/>
        <v/>
      </c>
      <c r="G303" s="31" t="str">
        <f t="shared" si="33"/>
        <v>0</v>
      </c>
      <c r="H303" s="26" t="str">
        <f t="shared" si="34"/>
        <v/>
      </c>
    </row>
    <row r="304" spans="2:8" s="17" customFormat="1" ht="15" x14ac:dyDescent="0.2">
      <c r="B304" s="3" t="s">
        <v>107</v>
      </c>
      <c r="C304" s="29">
        <v>0</v>
      </c>
      <c r="D304" s="29">
        <v>0</v>
      </c>
      <c r="E304" s="34" t="str">
        <f t="shared" si="31"/>
        <v/>
      </c>
      <c r="F304" s="34" t="str">
        <f t="shared" si="32"/>
        <v/>
      </c>
      <c r="G304" s="31" t="str">
        <f t="shared" si="33"/>
        <v>0</v>
      </c>
      <c r="H304" s="26" t="str">
        <f t="shared" si="34"/>
        <v/>
      </c>
    </row>
    <row r="305" spans="2:8" s="17" customFormat="1" ht="15" x14ac:dyDescent="0.2">
      <c r="B305" s="3" t="s">
        <v>351</v>
      </c>
      <c r="C305" s="29">
        <v>0</v>
      </c>
      <c r="D305" s="29">
        <v>0</v>
      </c>
      <c r="E305" s="34" t="str">
        <f t="shared" si="31"/>
        <v/>
      </c>
      <c r="F305" s="34" t="str">
        <f t="shared" si="32"/>
        <v/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1</v>
      </c>
      <c r="D307" s="29">
        <v>0</v>
      </c>
      <c r="E307" s="34">
        <f t="shared" si="31"/>
        <v>4.3478260869565218E-3</v>
      </c>
      <c r="F307" s="34" t="str">
        <f t="shared" si="32"/>
        <v/>
      </c>
      <c r="G307" s="31" t="str">
        <f t="shared" si="33"/>
        <v>0</v>
      </c>
      <c r="H307" s="26">
        <f t="shared" si="34"/>
        <v>0</v>
      </c>
    </row>
    <row r="308" spans="2:8" s="17" customFormat="1" ht="15" x14ac:dyDescent="0.2">
      <c r="B308" s="3" t="s">
        <v>99</v>
      </c>
      <c r="C308" s="29">
        <v>0</v>
      </c>
      <c r="D308" s="29">
        <v>0</v>
      </c>
      <c r="E308" s="34" t="str">
        <f t="shared" si="31"/>
        <v/>
      </c>
      <c r="F308" s="34" t="str">
        <f t="shared" si="32"/>
        <v/>
      </c>
      <c r="G308" s="31" t="str">
        <f t="shared" si="33"/>
        <v>0</v>
      </c>
      <c r="H308" s="26" t="str">
        <f t="shared" si="34"/>
        <v/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0</v>
      </c>
      <c r="D310" s="29">
        <v>0</v>
      </c>
      <c r="E310" s="34" t="str">
        <f t="shared" si="31"/>
        <v/>
      </c>
      <c r="F310" s="34" t="str">
        <f t="shared" si="32"/>
        <v/>
      </c>
      <c r="G310" s="31" t="str">
        <f t="shared" si="33"/>
        <v>0</v>
      </c>
      <c r="H310" s="26" t="str">
        <f t="shared" si="34"/>
        <v/>
      </c>
    </row>
    <row r="311" spans="2:8" s="17" customFormat="1" ht="15" x14ac:dyDescent="0.2">
      <c r="B311" s="3" t="s">
        <v>102</v>
      </c>
      <c r="C311" s="29">
        <v>0</v>
      </c>
      <c r="D311" s="29">
        <v>0</v>
      </c>
      <c r="E311" s="34" t="str">
        <f t="shared" si="31"/>
        <v/>
      </c>
      <c r="F311" s="34" t="str">
        <f t="shared" si="32"/>
        <v/>
      </c>
      <c r="G311" s="31" t="str">
        <f t="shared" si="33"/>
        <v>0</v>
      </c>
      <c r="H311" s="26" t="str">
        <f t="shared" si="34"/>
        <v/>
      </c>
    </row>
    <row r="312" spans="2:8" s="17" customFormat="1" ht="15" x14ac:dyDescent="0.2">
      <c r="B312" s="3" t="s">
        <v>97</v>
      </c>
      <c r="C312" s="29">
        <v>0</v>
      </c>
      <c r="D312" s="29">
        <v>0</v>
      </c>
      <c r="E312" s="34" t="str">
        <f t="shared" si="31"/>
        <v/>
      </c>
      <c r="F312" s="34" t="str">
        <f t="shared" si="32"/>
        <v/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0</v>
      </c>
      <c r="D314" s="29">
        <v>0</v>
      </c>
      <c r="E314" s="34" t="str">
        <f t="shared" si="31"/>
        <v/>
      </c>
      <c r="F314" s="34" t="str">
        <f t="shared" si="32"/>
        <v/>
      </c>
      <c r="G314" s="31" t="str">
        <f t="shared" si="33"/>
        <v>0</v>
      </c>
      <c r="H314" s="26" t="str">
        <f t="shared" si="34"/>
        <v/>
      </c>
    </row>
    <row r="315" spans="2:8" s="17" customFormat="1" ht="15" x14ac:dyDescent="0.2">
      <c r="B315" s="3" t="s">
        <v>354</v>
      </c>
      <c r="C315" s="29">
        <v>0</v>
      </c>
      <c r="D315" s="29">
        <v>0</v>
      </c>
      <c r="E315" s="34" t="str">
        <f t="shared" si="31"/>
        <v/>
      </c>
      <c r="F315" s="34" t="str">
        <f t="shared" si="32"/>
        <v/>
      </c>
      <c r="G315" s="31" t="str">
        <f t="shared" si="33"/>
        <v>0</v>
      </c>
      <c r="H315" s="26" t="str">
        <f t="shared" si="34"/>
        <v/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0</v>
      </c>
      <c r="D317" s="29">
        <v>0</v>
      </c>
      <c r="E317" s="34" t="str">
        <f t="shared" si="31"/>
        <v/>
      </c>
      <c r="F317" s="34" t="str">
        <f t="shared" si="32"/>
        <v/>
      </c>
      <c r="G317" s="31" t="str">
        <f t="shared" si="33"/>
        <v>0</v>
      </c>
      <c r="H317" s="26" t="str">
        <f t="shared" si="34"/>
        <v/>
      </c>
    </row>
    <row r="318" spans="2:8" s="17" customFormat="1" ht="15" x14ac:dyDescent="0.2">
      <c r="B318" s="3" t="s">
        <v>355</v>
      </c>
      <c r="C318" s="29">
        <v>0</v>
      </c>
      <c r="D318" s="29">
        <v>0</v>
      </c>
      <c r="E318" s="34" t="str">
        <f t="shared" si="31"/>
        <v/>
      </c>
      <c r="F318" s="34" t="str">
        <f t="shared" si="32"/>
        <v/>
      </c>
      <c r="G318" s="31" t="str">
        <f t="shared" si="33"/>
        <v>0</v>
      </c>
      <c r="H318" s="26" t="str">
        <f t="shared" si="34"/>
        <v/>
      </c>
    </row>
    <row r="319" spans="2:8" s="17" customFormat="1" ht="15" x14ac:dyDescent="0.2">
      <c r="B319" s="3" t="s">
        <v>115</v>
      </c>
      <c r="C319" s="29">
        <v>0</v>
      </c>
      <c r="D319" s="29">
        <v>0</v>
      </c>
      <c r="E319" s="34" t="str">
        <f t="shared" si="31"/>
        <v/>
      </c>
      <c r="F319" s="34" t="str">
        <f t="shared" si="32"/>
        <v/>
      </c>
      <c r="G319" s="31" t="str">
        <f t="shared" si="33"/>
        <v>0</v>
      </c>
      <c r="H319" s="26" t="str">
        <f t="shared" si="34"/>
        <v/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0</v>
      </c>
      <c r="D323" s="29">
        <v>0</v>
      </c>
      <c r="E323" s="34" t="str">
        <f t="shared" si="31"/>
        <v/>
      </c>
      <c r="F323" s="34" t="str">
        <f t="shared" si="32"/>
        <v/>
      </c>
      <c r="G323" s="31" t="str">
        <f t="shared" si="33"/>
        <v>0</v>
      </c>
      <c r="H323" s="26" t="str">
        <f t="shared" si="34"/>
        <v/>
      </c>
    </row>
    <row r="324" spans="2:8" s="17" customFormat="1" ht="15" x14ac:dyDescent="0.2">
      <c r="B324" s="3" t="s">
        <v>473</v>
      </c>
      <c r="C324" s="29">
        <v>0</v>
      </c>
      <c r="D324" s="29">
        <v>0</v>
      </c>
      <c r="E324" s="34" t="str">
        <f t="shared" si="31"/>
        <v/>
      </c>
      <c r="F324" s="34" t="str">
        <f t="shared" si="32"/>
        <v/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12</v>
      </c>
      <c r="D326" s="29">
        <v>1</v>
      </c>
      <c r="E326" s="34">
        <f t="shared" si="31"/>
        <v>5.2173913043478258E-2</v>
      </c>
      <c r="F326" s="34">
        <f t="shared" si="32"/>
        <v>6.1728395061728392E-3</v>
      </c>
      <c r="G326" s="31">
        <f t="shared" si="33"/>
        <v>-0.91666666666666663</v>
      </c>
      <c r="H326" s="26">
        <f t="shared" si="34"/>
        <v>-4.7826086956521734E-2</v>
      </c>
    </row>
    <row r="327" spans="2:8" s="17" customFormat="1" ht="15" x14ac:dyDescent="0.2">
      <c r="B327" s="3" t="s">
        <v>358</v>
      </c>
      <c r="C327" s="29">
        <v>0</v>
      </c>
      <c r="D327" s="29">
        <v>0</v>
      </c>
      <c r="E327" s="34" t="str">
        <f t="shared" si="31"/>
        <v/>
      </c>
      <c r="F327" s="34" t="str">
        <f t="shared" si="32"/>
        <v/>
      </c>
      <c r="G327" s="31" t="str">
        <f t="shared" si="33"/>
        <v>0</v>
      </c>
      <c r="H327" s="26" t="str">
        <f t="shared" si="34"/>
        <v/>
      </c>
    </row>
    <row r="328" spans="2:8" s="17" customFormat="1" ht="15" x14ac:dyDescent="0.2">
      <c r="B328" s="3" t="s">
        <v>116</v>
      </c>
      <c r="C328" s="29">
        <v>0</v>
      </c>
      <c r="D328" s="29">
        <v>0</v>
      </c>
      <c r="E328" s="34" t="str">
        <f t="shared" si="31"/>
        <v/>
      </c>
      <c r="F328" s="34" t="str">
        <f t="shared" si="32"/>
        <v/>
      </c>
      <c r="G328" s="31" t="str">
        <f t="shared" si="33"/>
        <v>0</v>
      </c>
      <c r="H328" s="26" t="str">
        <f t="shared" si="34"/>
        <v/>
      </c>
    </row>
    <row r="329" spans="2:8" s="17" customFormat="1" ht="15" x14ac:dyDescent="0.2">
      <c r="B329" s="3" t="s">
        <v>359</v>
      </c>
      <c r="C329" s="29">
        <v>0</v>
      </c>
      <c r="D329" s="29">
        <v>0</v>
      </c>
      <c r="E329" s="34" t="str">
        <f t="shared" si="31"/>
        <v/>
      </c>
      <c r="F329" s="34" t="str">
        <f t="shared" si="32"/>
        <v/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0</v>
      </c>
      <c r="D330" s="29">
        <v>0</v>
      </c>
      <c r="E330" s="34" t="str">
        <f t="shared" si="31"/>
        <v/>
      </c>
      <c r="F330" s="34" t="str">
        <f t="shared" si="32"/>
        <v/>
      </c>
      <c r="G330" s="31" t="str">
        <f t="shared" si="33"/>
        <v>0</v>
      </c>
      <c r="H330" s="26" t="str">
        <f t="shared" si="34"/>
        <v/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0</v>
      </c>
      <c r="D332" s="29">
        <v>0</v>
      </c>
      <c r="E332" s="34" t="str">
        <f t="shared" si="31"/>
        <v/>
      </c>
      <c r="F332" s="34" t="str">
        <f t="shared" si="32"/>
        <v/>
      </c>
      <c r="G332" s="31" t="str">
        <f t="shared" si="33"/>
        <v>0</v>
      </c>
      <c r="H332" s="26" t="str">
        <f t="shared" si="34"/>
        <v/>
      </c>
    </row>
    <row r="333" spans="2:8" s="17" customFormat="1" ht="15" x14ac:dyDescent="0.2">
      <c r="B333" s="3" t="s">
        <v>130</v>
      </c>
      <c r="C333" s="29">
        <v>24</v>
      </c>
      <c r="D333" s="29">
        <v>0</v>
      </c>
      <c r="E333" s="34">
        <f t="shared" si="31"/>
        <v>0.10434782608695652</v>
      </c>
      <c r="F333" s="34" t="str">
        <f t="shared" si="32"/>
        <v/>
      </c>
      <c r="G333" s="31" t="str">
        <f t="shared" si="33"/>
        <v>0</v>
      </c>
      <c r="H333" s="26">
        <f t="shared" si="34"/>
        <v>0</v>
      </c>
    </row>
    <row r="334" spans="2:8" s="17" customFormat="1" ht="15" x14ac:dyDescent="0.2">
      <c r="B334" s="3" t="s">
        <v>119</v>
      </c>
      <c r="C334" s="29">
        <v>0</v>
      </c>
      <c r="D334" s="29">
        <v>0</v>
      </c>
      <c r="E334" s="34" t="str">
        <f t="shared" si="31"/>
        <v/>
      </c>
      <c r="F334" s="34" t="str">
        <f t="shared" si="32"/>
        <v/>
      </c>
      <c r="G334" s="31" t="str">
        <f t="shared" si="33"/>
        <v>0</v>
      </c>
      <c r="H334" s="26" t="str">
        <f t="shared" si="34"/>
        <v/>
      </c>
    </row>
    <row r="335" spans="2:8" s="17" customFormat="1" ht="15" x14ac:dyDescent="0.2">
      <c r="B335" s="3" t="s">
        <v>128</v>
      </c>
      <c r="C335" s="29">
        <v>9</v>
      </c>
      <c r="D335" s="29">
        <v>0</v>
      </c>
      <c r="E335" s="34">
        <f t="shared" si="31"/>
        <v>3.9130434782608699E-2</v>
      </c>
      <c r="F335" s="34" t="str">
        <f t="shared" si="32"/>
        <v/>
      </c>
      <c r="G335" s="31" t="str">
        <f t="shared" si="33"/>
        <v>0</v>
      </c>
      <c r="H335" s="26">
        <f t="shared" si="34"/>
        <v>0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0</v>
      </c>
      <c r="D337" s="29">
        <v>0</v>
      </c>
      <c r="E337" s="34" t="str">
        <f t="shared" si="31"/>
        <v/>
      </c>
      <c r="F337" s="34" t="str">
        <f t="shared" si="32"/>
        <v/>
      </c>
      <c r="G337" s="31" t="str">
        <f t="shared" si="33"/>
        <v>0</v>
      </c>
      <c r="H337" s="26" t="str">
        <f t="shared" si="34"/>
        <v/>
      </c>
    </row>
    <row r="338" spans="2:8" s="17" customFormat="1" ht="30" x14ac:dyDescent="0.2">
      <c r="B338" s="3" t="s">
        <v>362</v>
      </c>
      <c r="C338" s="29">
        <v>0</v>
      </c>
      <c r="D338" s="29">
        <v>0</v>
      </c>
      <c r="E338" s="34" t="str">
        <f t="shared" si="31"/>
        <v/>
      </c>
      <c r="F338" s="34" t="str">
        <f t="shared" si="32"/>
        <v/>
      </c>
      <c r="G338" s="31" t="str">
        <f t="shared" si="33"/>
        <v>0</v>
      </c>
      <c r="H338" s="26" t="str">
        <f t="shared" si="34"/>
        <v/>
      </c>
    </row>
    <row r="339" spans="2:8" s="17" customFormat="1" ht="15" x14ac:dyDescent="0.2">
      <c r="B339" s="3" t="s">
        <v>363</v>
      </c>
      <c r="C339" s="29">
        <v>0</v>
      </c>
      <c r="D339" s="29">
        <v>0</v>
      </c>
      <c r="E339" s="34" t="str">
        <f t="shared" si="31"/>
        <v/>
      </c>
      <c r="F339" s="34" t="str">
        <f t="shared" si="32"/>
        <v/>
      </c>
      <c r="G339" s="31" t="str">
        <f t="shared" si="33"/>
        <v>0</v>
      </c>
      <c r="H339" s="26" t="str">
        <f t="shared" si="34"/>
        <v/>
      </c>
    </row>
    <row r="340" spans="2:8" s="17" customFormat="1" ht="15" x14ac:dyDescent="0.2">
      <c r="B340" s="3" t="s">
        <v>364</v>
      </c>
      <c r="C340" s="29">
        <v>0</v>
      </c>
      <c r="D340" s="29">
        <v>0</v>
      </c>
      <c r="E340" s="34" t="str">
        <f t="shared" si="31"/>
        <v/>
      </c>
      <c r="F340" s="34" t="str">
        <f t="shared" si="32"/>
        <v/>
      </c>
      <c r="G340" s="31" t="str">
        <f t="shared" si="33"/>
        <v>0</v>
      </c>
      <c r="H340" s="26" t="str">
        <f t="shared" si="34"/>
        <v/>
      </c>
    </row>
    <row r="341" spans="2:8" s="17" customFormat="1" ht="15" x14ac:dyDescent="0.2">
      <c r="B341" s="3" t="s">
        <v>118</v>
      </c>
      <c r="C341" s="29">
        <v>1</v>
      </c>
      <c r="D341" s="29">
        <v>0</v>
      </c>
      <c r="E341" s="34">
        <f t="shared" si="31"/>
        <v>4.3478260869565218E-3</v>
      </c>
      <c r="F341" s="34" t="str">
        <f t="shared" si="32"/>
        <v/>
      </c>
      <c r="G341" s="31" t="str">
        <f t="shared" si="33"/>
        <v>0</v>
      </c>
      <c r="H341" s="26">
        <f t="shared" si="34"/>
        <v>0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0</v>
      </c>
      <c r="E343" s="34" t="str">
        <f t="shared" si="31"/>
        <v/>
      </c>
      <c r="F343" s="34" t="str">
        <f t="shared" si="32"/>
        <v/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0</v>
      </c>
      <c r="D344" s="29">
        <v>0</v>
      </c>
      <c r="E344" s="34" t="str">
        <f t="shared" si="31"/>
        <v/>
      </c>
      <c r="F344" s="34" t="str">
        <f t="shared" si="32"/>
        <v/>
      </c>
      <c r="G344" s="31" t="str">
        <f t="shared" si="33"/>
        <v>0</v>
      </c>
      <c r="H344" s="26" t="str">
        <f t="shared" si="34"/>
        <v/>
      </c>
    </row>
    <row r="345" spans="2:8" s="17" customFormat="1" ht="15" x14ac:dyDescent="0.2">
      <c r="B345" s="3" t="s">
        <v>366</v>
      </c>
      <c r="C345" s="29">
        <v>0</v>
      </c>
      <c r="D345" s="29">
        <v>0</v>
      </c>
      <c r="E345" s="34" t="str">
        <f t="shared" si="31"/>
        <v/>
      </c>
      <c r="F345" s="34" t="str">
        <f t="shared" si="32"/>
        <v/>
      </c>
      <c r="G345" s="31" t="str">
        <f t="shared" si="33"/>
        <v>0</v>
      </c>
      <c r="H345" s="26" t="str">
        <f t="shared" si="34"/>
        <v/>
      </c>
    </row>
    <row r="346" spans="2:8" s="17" customFormat="1" ht="15" x14ac:dyDescent="0.2">
      <c r="B346" s="3" t="s">
        <v>122</v>
      </c>
      <c r="C346" s="29">
        <v>0</v>
      </c>
      <c r="D346" s="29">
        <v>0</v>
      </c>
      <c r="E346" s="34" t="str">
        <f t="shared" si="31"/>
        <v/>
      </c>
      <c r="F346" s="34" t="str">
        <f t="shared" si="32"/>
        <v/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0</v>
      </c>
      <c r="D347" s="29">
        <v>0</v>
      </c>
      <c r="E347" s="34" t="str">
        <f t="shared" si="31"/>
        <v/>
      </c>
      <c r="F347" s="34" t="str">
        <f t="shared" si="32"/>
        <v/>
      </c>
      <c r="G347" s="31" t="str">
        <f t="shared" si="33"/>
        <v>0</v>
      </c>
      <c r="H347" s="26" t="str">
        <f t="shared" si="34"/>
        <v/>
      </c>
    </row>
    <row r="348" spans="2:8" s="17" customFormat="1" ht="15" x14ac:dyDescent="0.2">
      <c r="B348" s="3" t="s">
        <v>367</v>
      </c>
      <c r="C348" s="29">
        <v>0</v>
      </c>
      <c r="D348" s="29">
        <v>1</v>
      </c>
      <c r="E348" s="34" t="str">
        <f t="shared" si="31"/>
        <v/>
      </c>
      <c r="F348" s="34">
        <f t="shared" si="32"/>
        <v>6.1728395061728392E-3</v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2</v>
      </c>
      <c r="D350" s="29">
        <v>0</v>
      </c>
      <c r="E350" s="34">
        <f t="shared" si="31"/>
        <v>8.6956521739130436E-3</v>
      </c>
      <c r="F350" s="34" t="str">
        <f t="shared" si="32"/>
        <v/>
      </c>
      <c r="G350" s="31" t="str">
        <f t="shared" si="33"/>
        <v>0</v>
      </c>
      <c r="H350" s="26">
        <f t="shared" si="34"/>
        <v>0</v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1</v>
      </c>
      <c r="D353" s="29">
        <v>0</v>
      </c>
      <c r="E353" s="34">
        <f t="shared" si="31"/>
        <v>4.3478260869565218E-3</v>
      </c>
      <c r="F353" s="34" t="str">
        <f t="shared" si="32"/>
        <v/>
      </c>
      <c r="G353" s="31" t="str">
        <f t="shared" si="33"/>
        <v>0</v>
      </c>
      <c r="H353" s="26">
        <f t="shared" si="34"/>
        <v>0</v>
      </c>
    </row>
    <row r="354" spans="2:8" s="17" customFormat="1" ht="15" x14ac:dyDescent="0.2">
      <c r="B354" s="3" t="s">
        <v>124</v>
      </c>
      <c r="C354" s="29">
        <v>3</v>
      </c>
      <c r="D354" s="29">
        <v>0</v>
      </c>
      <c r="E354" s="34">
        <f t="shared" si="31"/>
        <v>1.3043478260869565E-2</v>
      </c>
      <c r="F354" s="34" t="str">
        <f t="shared" si="32"/>
        <v/>
      </c>
      <c r="G354" s="31" t="str">
        <f t="shared" si="33"/>
        <v>0</v>
      </c>
      <c r="H354" s="26">
        <f t="shared" si="34"/>
        <v>0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0</v>
      </c>
      <c r="E356" s="34" t="str">
        <f t="shared" si="31"/>
        <v/>
      </c>
      <c r="F356" s="34" t="str">
        <f t="shared" si="32"/>
        <v/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0</v>
      </c>
      <c r="D357" s="29">
        <v>0</v>
      </c>
      <c r="E357" s="34" t="str">
        <f t="shared" si="31"/>
        <v/>
      </c>
      <c r="F357" s="34" t="str">
        <f t="shared" si="32"/>
        <v/>
      </c>
      <c r="G357" s="31" t="str">
        <f t="shared" si="33"/>
        <v>0</v>
      </c>
      <c r="H357" s="26" t="str">
        <f t="shared" si="34"/>
        <v/>
      </c>
    </row>
    <row r="358" spans="2:8" s="17" customFormat="1" ht="15" x14ac:dyDescent="0.2">
      <c r="B358" s="3" t="s">
        <v>127</v>
      </c>
      <c r="C358" s="29">
        <v>5</v>
      </c>
      <c r="D358" s="29">
        <v>0</v>
      </c>
      <c r="E358" s="34">
        <f t="shared" si="31"/>
        <v>2.1739130434782608E-2</v>
      </c>
      <c r="F358" s="34" t="str">
        <f t="shared" si="32"/>
        <v/>
      </c>
      <c r="G358" s="31" t="str">
        <f t="shared" si="33"/>
        <v>0</v>
      </c>
      <c r="H358" s="26">
        <f t="shared" si="34"/>
        <v>0</v>
      </c>
    </row>
    <row r="359" spans="2:8" s="17" customFormat="1" ht="15" x14ac:dyDescent="0.2">
      <c r="B359" s="3" t="s">
        <v>123</v>
      </c>
      <c r="C359" s="29">
        <v>0</v>
      </c>
      <c r="D359" s="29">
        <v>0</v>
      </c>
      <c r="E359" s="34" t="str">
        <f t="shared" si="31"/>
        <v/>
      </c>
      <c r="F359" s="34" t="str">
        <f t="shared" si="32"/>
        <v/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0</v>
      </c>
      <c r="D363" s="29">
        <v>0</v>
      </c>
      <c r="E363" s="34" t="str">
        <f t="shared" si="35"/>
        <v/>
      </c>
      <c r="F363" s="34" t="str">
        <f t="shared" si="36"/>
        <v/>
      </c>
      <c r="G363" s="31" t="str">
        <f t="shared" si="37"/>
        <v>0</v>
      </c>
      <c r="H363" s="26" t="str">
        <f t="shared" si="38"/>
        <v/>
      </c>
    </row>
    <row r="364" spans="2:8" s="17" customFormat="1" ht="15" x14ac:dyDescent="0.2">
      <c r="B364" s="3" t="s">
        <v>377</v>
      </c>
      <c r="C364" s="29">
        <v>1</v>
      </c>
      <c r="D364" s="29">
        <v>0</v>
      </c>
      <c r="E364" s="34">
        <f t="shared" si="35"/>
        <v>4.3478260869565218E-3</v>
      </c>
      <c r="F364" s="34" t="str">
        <f t="shared" si="36"/>
        <v/>
      </c>
      <c r="G364" s="31" t="str">
        <f t="shared" si="37"/>
        <v>0</v>
      </c>
      <c r="H364" s="26">
        <f t="shared" si="38"/>
        <v>0</v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3</v>
      </c>
      <c r="D369" s="29">
        <v>0</v>
      </c>
      <c r="E369" s="34">
        <f t="shared" si="35"/>
        <v>1.3043478260869565E-2</v>
      </c>
      <c r="F369" s="34" t="str">
        <f t="shared" si="36"/>
        <v/>
      </c>
      <c r="G369" s="31" t="str">
        <f t="shared" si="37"/>
        <v>0</v>
      </c>
      <c r="H369" s="26">
        <f t="shared" si="38"/>
        <v>0</v>
      </c>
    </row>
    <row r="370" spans="2:8" s="17" customFormat="1" ht="15" x14ac:dyDescent="0.2">
      <c r="B370" s="3" t="s">
        <v>135</v>
      </c>
      <c r="C370" s="29">
        <v>0</v>
      </c>
      <c r="D370" s="29">
        <v>0</v>
      </c>
      <c r="E370" s="34" t="str">
        <f t="shared" si="35"/>
        <v/>
      </c>
      <c r="F370" s="34" t="str">
        <f t="shared" si="36"/>
        <v/>
      </c>
      <c r="G370" s="31" t="str">
        <f t="shared" si="37"/>
        <v>0</v>
      </c>
      <c r="H370" s="26" t="str">
        <f t="shared" si="38"/>
        <v/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164</v>
      </c>
      <c r="D372" s="29">
        <v>155</v>
      </c>
      <c r="E372" s="34">
        <f t="shared" si="35"/>
        <v>0.71304347826086956</v>
      </c>
      <c r="F372" s="34">
        <f t="shared" si="36"/>
        <v>0.95679012345679015</v>
      </c>
      <c r="G372" s="31">
        <f t="shared" si="37"/>
        <v>-5.4878048780487805E-2</v>
      </c>
      <c r="H372" s="26">
        <f t="shared" si="38"/>
        <v>-3.9130434782608699E-2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3</v>
      </c>
      <c r="E374" s="34" t="str">
        <f t="shared" si="35"/>
        <v/>
      </c>
      <c r="F374" s="34">
        <f t="shared" si="36"/>
        <v>1.8518518518518517E-2</v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0</v>
      </c>
      <c r="D375" s="29">
        <v>0</v>
      </c>
      <c r="E375" s="34" t="str">
        <f t="shared" si="35"/>
        <v/>
      </c>
      <c r="F375" s="34" t="str">
        <f t="shared" si="36"/>
        <v/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0</v>
      </c>
      <c r="E377" s="34" t="str">
        <f t="shared" si="35"/>
        <v/>
      </c>
      <c r="F377" s="34" t="str">
        <f t="shared" si="36"/>
        <v/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0</v>
      </c>
      <c r="D378" s="29">
        <v>0</v>
      </c>
      <c r="E378" s="34" t="str">
        <f t="shared" si="35"/>
        <v/>
      </c>
      <c r="F378" s="34" t="str">
        <f t="shared" si="36"/>
        <v/>
      </c>
      <c r="G378" s="31" t="str">
        <f t="shared" si="37"/>
        <v>0</v>
      </c>
      <c r="H378" s="26" t="str">
        <f t="shared" si="38"/>
        <v/>
      </c>
    </row>
    <row r="379" spans="2:8" s="17" customFormat="1" ht="15" x14ac:dyDescent="0.2">
      <c r="B379" s="3" t="s">
        <v>384</v>
      </c>
      <c r="C379" s="29">
        <v>0</v>
      </c>
      <c r="D379" s="29">
        <v>0</v>
      </c>
      <c r="E379" s="34" t="str">
        <f t="shared" si="35"/>
        <v/>
      </c>
      <c r="F379" s="34" t="str">
        <f t="shared" si="36"/>
        <v/>
      </c>
      <c r="G379" s="31" t="str">
        <f t="shared" si="37"/>
        <v>0</v>
      </c>
      <c r="H379" s="26" t="str">
        <f t="shared" si="38"/>
        <v/>
      </c>
    </row>
    <row r="380" spans="2:8" s="17" customFormat="1" ht="30" x14ac:dyDescent="0.2">
      <c r="B380" s="3" t="s">
        <v>385</v>
      </c>
      <c r="C380" s="29">
        <v>0</v>
      </c>
      <c r="D380" s="29">
        <v>0</v>
      </c>
      <c r="E380" s="34" t="str">
        <f t="shared" si="35"/>
        <v/>
      </c>
      <c r="F380" s="34" t="str">
        <f t="shared" si="36"/>
        <v/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0</v>
      </c>
      <c r="E383" s="34" t="str">
        <f t="shared" si="35"/>
        <v/>
      </c>
      <c r="F383" s="34" t="str">
        <f t="shared" si="36"/>
        <v/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0</v>
      </c>
      <c r="D385" s="29">
        <v>0</v>
      </c>
      <c r="E385" s="34" t="str">
        <f t="shared" si="35"/>
        <v/>
      </c>
      <c r="F385" s="34" t="str">
        <f t="shared" si="36"/>
        <v/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0</v>
      </c>
      <c r="D387" s="29">
        <v>0</v>
      </c>
      <c r="E387" s="34" t="str">
        <f t="shared" si="35"/>
        <v/>
      </c>
      <c r="F387" s="34" t="str">
        <f t="shared" si="36"/>
        <v/>
      </c>
      <c r="G387" s="31" t="str">
        <f t="shared" si="37"/>
        <v>0</v>
      </c>
      <c r="H387" s="26" t="str">
        <f t="shared" si="38"/>
        <v/>
      </c>
    </row>
    <row r="388" spans="2:8" s="17" customFormat="1" ht="15" x14ac:dyDescent="0.2">
      <c r="B388" s="3" t="s">
        <v>389</v>
      </c>
      <c r="C388" s="29">
        <v>0</v>
      </c>
      <c r="D388" s="29">
        <v>0</v>
      </c>
      <c r="E388" s="34" t="str">
        <f t="shared" si="35"/>
        <v/>
      </c>
      <c r="F388" s="34" t="str">
        <f t="shared" si="36"/>
        <v/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0</v>
      </c>
      <c r="D391" s="29">
        <v>0</v>
      </c>
      <c r="E391" s="34" t="str">
        <f t="shared" si="35"/>
        <v/>
      </c>
      <c r="F391" s="34" t="str">
        <f t="shared" si="36"/>
        <v/>
      </c>
      <c r="G391" s="31" t="str">
        <f t="shared" si="37"/>
        <v>0</v>
      </c>
      <c r="H391" s="26" t="str">
        <f t="shared" si="38"/>
        <v/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1</v>
      </c>
      <c r="D393" s="29">
        <v>1</v>
      </c>
      <c r="E393" s="34">
        <f t="shared" si="35"/>
        <v>4.3478260869565218E-3</v>
      </c>
      <c r="F393" s="34">
        <f t="shared" si="36"/>
        <v>6.1728395061728392E-3</v>
      </c>
      <c r="G393" s="31">
        <f t="shared" si="37"/>
        <v>0</v>
      </c>
      <c r="H393" s="26">
        <f t="shared" si="38"/>
        <v>0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0</v>
      </c>
      <c r="E398" s="34" t="str">
        <f t="shared" si="35"/>
        <v/>
      </c>
      <c r="F398" s="34" t="str">
        <f t="shared" si="36"/>
        <v/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0</v>
      </c>
      <c r="D401" s="29">
        <v>0</v>
      </c>
      <c r="E401" s="34" t="str">
        <f t="shared" si="35"/>
        <v/>
      </c>
      <c r="F401" s="34" t="str">
        <f t="shared" si="36"/>
        <v/>
      </c>
      <c r="G401" s="31" t="str">
        <f t="shared" si="37"/>
        <v>0</v>
      </c>
      <c r="H401" s="26" t="str">
        <f t="shared" si="38"/>
        <v/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0</v>
      </c>
      <c r="E403" s="34" t="str">
        <f t="shared" si="35"/>
        <v/>
      </c>
      <c r="F403" s="34" t="str">
        <f t="shared" si="36"/>
        <v/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0</v>
      </c>
      <c r="E405" s="34" t="str">
        <f t="shared" si="35"/>
        <v/>
      </c>
      <c r="F405" s="34" t="str">
        <f t="shared" si="36"/>
        <v/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0</v>
      </c>
      <c r="D406" s="29">
        <v>0</v>
      </c>
      <c r="E406" s="34" t="str">
        <f t="shared" si="35"/>
        <v/>
      </c>
      <c r="F406" s="34" t="str">
        <f t="shared" si="36"/>
        <v/>
      </c>
      <c r="G406" s="31" t="str">
        <f t="shared" si="37"/>
        <v>0</v>
      </c>
      <c r="H406" s="26" t="str">
        <f t="shared" si="38"/>
        <v/>
      </c>
    </row>
    <row r="407" spans="2:8" s="17" customFormat="1" ht="15" x14ac:dyDescent="0.2">
      <c r="B407" s="3" t="s">
        <v>398</v>
      </c>
      <c r="C407" s="29">
        <v>0</v>
      </c>
      <c r="D407" s="29">
        <v>0</v>
      </c>
      <c r="E407" s="34" t="str">
        <f t="shared" si="35"/>
        <v/>
      </c>
      <c r="F407" s="34" t="str">
        <f t="shared" si="36"/>
        <v/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0</v>
      </c>
      <c r="D408" s="29">
        <v>0</v>
      </c>
      <c r="E408" s="34" t="str">
        <f t="shared" si="35"/>
        <v/>
      </c>
      <c r="F408" s="34" t="str">
        <f t="shared" si="36"/>
        <v/>
      </c>
      <c r="G408" s="31" t="str">
        <f t="shared" si="37"/>
        <v>0</v>
      </c>
      <c r="H408" s="26" t="str">
        <f t="shared" si="38"/>
        <v/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0</v>
      </c>
      <c r="D411" s="29">
        <v>0</v>
      </c>
      <c r="E411" s="34" t="str">
        <f t="shared" si="35"/>
        <v/>
      </c>
      <c r="F411" s="34" t="str">
        <f t="shared" si="36"/>
        <v/>
      </c>
      <c r="G411" s="31" t="str">
        <f t="shared" si="37"/>
        <v>0</v>
      </c>
      <c r="H411" s="26" t="str">
        <f t="shared" si="38"/>
        <v/>
      </c>
    </row>
    <row r="412" spans="2:8" s="17" customFormat="1" ht="30" x14ac:dyDescent="0.2">
      <c r="B412" s="3" t="s">
        <v>402</v>
      </c>
      <c r="C412" s="29">
        <v>0</v>
      </c>
      <c r="D412" s="29">
        <v>0</v>
      </c>
      <c r="E412" s="34" t="str">
        <f t="shared" si="35"/>
        <v/>
      </c>
      <c r="F412" s="34" t="str">
        <f t="shared" si="36"/>
        <v/>
      </c>
      <c r="G412" s="31" t="str">
        <f t="shared" si="37"/>
        <v>0</v>
      </c>
      <c r="H412" s="26" t="str">
        <f t="shared" si="38"/>
        <v/>
      </c>
    </row>
    <row r="413" spans="2:8" s="17" customFormat="1" ht="30" x14ac:dyDescent="0.2">
      <c r="B413" s="3" t="s">
        <v>403</v>
      </c>
      <c r="C413" s="29">
        <v>0</v>
      </c>
      <c r="D413" s="29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1</v>
      </c>
      <c r="D422" s="29">
        <v>0</v>
      </c>
      <c r="E422" s="34">
        <f t="shared" si="35"/>
        <v>4.3478260869565218E-3</v>
      </c>
      <c r="F422" s="34" t="str">
        <f t="shared" si="36"/>
        <v/>
      </c>
      <c r="G422" s="31" t="str">
        <f t="shared" si="37"/>
        <v>0</v>
      </c>
      <c r="H422" s="26">
        <f t="shared" si="38"/>
        <v>0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0</v>
      </c>
      <c r="D432" s="29">
        <v>0</v>
      </c>
      <c r="E432" s="34" t="str">
        <f t="shared" si="39"/>
        <v/>
      </c>
      <c r="F432" s="34" t="str">
        <f t="shared" si="40"/>
        <v/>
      </c>
      <c r="G432" s="31" t="str">
        <f t="shared" si="41"/>
        <v>0</v>
      </c>
      <c r="H432" s="26" t="str">
        <f t="shared" si="42"/>
        <v/>
      </c>
    </row>
    <row r="433" spans="2:8" s="17" customFormat="1" ht="15" x14ac:dyDescent="0.2">
      <c r="B433" s="3" t="s">
        <v>162</v>
      </c>
      <c r="C433" s="29">
        <v>0</v>
      </c>
      <c r="D433" s="29">
        <v>0</v>
      </c>
      <c r="E433" s="34" t="str">
        <f t="shared" si="39"/>
        <v/>
      </c>
      <c r="F433" s="34" t="str">
        <f t="shared" si="40"/>
        <v/>
      </c>
      <c r="G433" s="31" t="str">
        <f t="shared" si="41"/>
        <v>0</v>
      </c>
      <c r="H433" s="26" t="str">
        <f t="shared" si="42"/>
        <v/>
      </c>
    </row>
    <row r="434" spans="2:8" s="17" customFormat="1" ht="45" x14ac:dyDescent="0.2">
      <c r="B434" s="3" t="s">
        <v>418</v>
      </c>
      <c r="C434" s="29">
        <v>0</v>
      </c>
      <c r="D434" s="29">
        <v>0</v>
      </c>
      <c r="E434" s="34" t="str">
        <f t="shared" si="39"/>
        <v/>
      </c>
      <c r="F434" s="34" t="str">
        <f t="shared" si="40"/>
        <v/>
      </c>
      <c r="G434" s="31" t="str">
        <f t="shared" si="41"/>
        <v>0</v>
      </c>
      <c r="H434" s="26" t="str">
        <f t="shared" si="42"/>
        <v/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0</v>
      </c>
      <c r="E436" s="34" t="str">
        <f t="shared" si="39"/>
        <v/>
      </c>
      <c r="F436" s="34" t="str">
        <f t="shared" si="40"/>
        <v/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0</v>
      </c>
      <c r="D437" s="29">
        <v>0</v>
      </c>
      <c r="E437" s="34" t="str">
        <f t="shared" si="39"/>
        <v/>
      </c>
      <c r="F437" s="34" t="str">
        <f t="shared" si="40"/>
        <v/>
      </c>
      <c r="G437" s="31" t="str">
        <f t="shared" si="41"/>
        <v>0</v>
      </c>
      <c r="H437" s="26" t="str">
        <f t="shared" si="42"/>
        <v/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0</v>
      </c>
      <c r="D441" s="29">
        <v>0</v>
      </c>
      <c r="E441" s="34" t="str">
        <f t="shared" si="39"/>
        <v/>
      </c>
      <c r="F441" s="34" t="str">
        <f t="shared" si="40"/>
        <v/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0</v>
      </c>
      <c r="D450" s="29">
        <v>0</v>
      </c>
      <c r="E450" s="34" t="str">
        <f t="shared" si="39"/>
        <v/>
      </c>
      <c r="F450" s="34" t="str">
        <f t="shared" si="40"/>
        <v/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0</v>
      </c>
      <c r="D460" s="29">
        <v>0</v>
      </c>
      <c r="E460" s="34" t="str">
        <f t="shared" si="39"/>
        <v/>
      </c>
      <c r="F460" s="34" t="str">
        <f t="shared" si="40"/>
        <v/>
      </c>
      <c r="G460" s="31" t="str">
        <f t="shared" si="41"/>
        <v>0</v>
      </c>
      <c r="H460" s="26" t="str">
        <f t="shared" si="42"/>
        <v/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0</v>
      </c>
      <c r="D463" s="29">
        <v>0</v>
      </c>
      <c r="E463" s="34" t="str">
        <f t="shared" si="39"/>
        <v/>
      </c>
      <c r="F463" s="34" t="str">
        <f t="shared" si="40"/>
        <v/>
      </c>
      <c r="G463" s="31" t="str">
        <f t="shared" si="41"/>
        <v>0</v>
      </c>
      <c r="H463" s="26" t="str">
        <f t="shared" si="42"/>
        <v/>
      </c>
    </row>
    <row r="464" spans="2:8" s="17" customFormat="1" ht="15" x14ac:dyDescent="0.2">
      <c r="B464" s="3" t="s">
        <v>478</v>
      </c>
      <c r="C464" s="29">
        <v>0</v>
      </c>
      <c r="D464" s="29">
        <v>0</v>
      </c>
      <c r="E464" s="34" t="str">
        <f t="shared" si="39"/>
        <v/>
      </c>
      <c r="F464" s="34" t="str">
        <f t="shared" si="40"/>
        <v/>
      </c>
      <c r="G464" s="31" t="str">
        <f t="shared" si="41"/>
        <v>0</v>
      </c>
      <c r="H464" s="26" t="str">
        <f t="shared" si="42"/>
        <v/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0</v>
      </c>
      <c r="D467" s="29">
        <v>0</v>
      </c>
      <c r="E467" s="34" t="str">
        <f t="shared" si="39"/>
        <v/>
      </c>
      <c r="F467" s="34" t="str">
        <f t="shared" si="40"/>
        <v/>
      </c>
      <c r="G467" s="31" t="str">
        <f t="shared" si="41"/>
        <v>0</v>
      </c>
      <c r="H467" s="26" t="str">
        <f t="shared" si="42"/>
        <v/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0</v>
      </c>
      <c r="E475" s="34" t="str">
        <f t="shared" si="39"/>
        <v/>
      </c>
      <c r="F475" s="34" t="str">
        <f t="shared" si="40"/>
        <v/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1</v>
      </c>
      <c r="D477" s="29">
        <v>0</v>
      </c>
      <c r="E477" s="34">
        <f t="shared" si="39"/>
        <v>4.3478260869565218E-3</v>
      </c>
      <c r="F477" s="34" t="str">
        <f t="shared" si="40"/>
        <v/>
      </c>
      <c r="G477" s="31" t="str">
        <f t="shared" si="41"/>
        <v>0</v>
      </c>
      <c r="H477" s="26">
        <f t="shared" si="42"/>
        <v>0</v>
      </c>
    </row>
    <row r="478" spans="2:8" s="17" customFormat="1" ht="15" x14ac:dyDescent="0.2">
      <c r="B478" s="3" t="s">
        <v>439</v>
      </c>
      <c r="C478" s="29">
        <v>0</v>
      </c>
      <c r="D478" s="29">
        <v>0</v>
      </c>
      <c r="E478" s="34" t="str">
        <f t="shared" si="39"/>
        <v/>
      </c>
      <c r="F478" s="34" t="str">
        <f t="shared" si="40"/>
        <v/>
      </c>
      <c r="G478" s="31" t="str">
        <f t="shared" si="41"/>
        <v>0</v>
      </c>
      <c r="H478" s="26" t="str">
        <f t="shared" si="42"/>
        <v/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0</v>
      </c>
      <c r="E480" s="34" t="str">
        <f t="shared" si="39"/>
        <v/>
      </c>
      <c r="F480" s="34" t="str">
        <f t="shared" si="40"/>
        <v/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0</v>
      </c>
      <c r="D483" s="29">
        <v>1</v>
      </c>
      <c r="E483" s="34" t="str">
        <f t="shared" si="39"/>
        <v/>
      </c>
      <c r="F483" s="34">
        <f t="shared" si="40"/>
        <v>6.1728395061728392E-3</v>
      </c>
      <c r="G483" s="31" t="str">
        <f t="shared" si="41"/>
        <v>0</v>
      </c>
      <c r="H483" s="26" t="str">
        <f t="shared" si="42"/>
        <v/>
      </c>
    </row>
    <row r="484" spans="2:8" s="17" customFormat="1" ht="30" x14ac:dyDescent="0.2">
      <c r="B484" s="3" t="s">
        <v>184</v>
      </c>
      <c r="C484" s="29">
        <v>0</v>
      </c>
      <c r="D484" s="29">
        <v>0</v>
      </c>
      <c r="E484" s="34" t="str">
        <f t="shared" si="39"/>
        <v/>
      </c>
      <c r="F484" s="34" t="str">
        <f t="shared" si="40"/>
        <v/>
      </c>
      <c r="G484" s="31" t="str">
        <f t="shared" si="41"/>
        <v>0</v>
      </c>
      <c r="H484" s="26" t="str">
        <f t="shared" si="42"/>
        <v/>
      </c>
    </row>
    <row r="485" spans="2:8" s="17" customFormat="1" ht="15" x14ac:dyDescent="0.2">
      <c r="B485" s="3" t="s">
        <v>443</v>
      </c>
      <c r="C485" s="29">
        <v>0</v>
      </c>
      <c r="D485" s="29">
        <v>0</v>
      </c>
      <c r="E485" s="34" t="str">
        <f t="shared" si="39"/>
        <v/>
      </c>
      <c r="F485" s="34" t="str">
        <f t="shared" si="40"/>
        <v/>
      </c>
      <c r="G485" s="31" t="str">
        <f t="shared" si="41"/>
        <v>0</v>
      </c>
      <c r="H485" s="26" t="str">
        <f t="shared" si="42"/>
        <v/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0</v>
      </c>
      <c r="D491" s="29">
        <v>0</v>
      </c>
      <c r="E491" s="34" t="str">
        <f t="shared" si="43"/>
        <v/>
      </c>
      <c r="F491" s="34" t="str">
        <f t="shared" si="44"/>
        <v/>
      </c>
      <c r="G491" s="31" t="str">
        <f t="shared" si="45"/>
        <v>0</v>
      </c>
      <c r="H491" s="26" t="str">
        <f t="shared" si="46"/>
        <v/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0</v>
      </c>
      <c r="D493" s="29">
        <v>0</v>
      </c>
      <c r="E493" s="34" t="str">
        <f t="shared" si="43"/>
        <v/>
      </c>
      <c r="F493" s="34" t="str">
        <f t="shared" si="44"/>
        <v/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71</v>
      </c>
      <c r="D505" s="21">
        <f>SUM(D506:D530)</f>
        <v>22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-0.6901408450704225</v>
      </c>
      <c r="H505" s="22">
        <f>+IF(OR(AND(E505=""),(G505="")),"",E505*G505)</f>
        <v>-0.6901408450704225</v>
      </c>
    </row>
    <row r="506" spans="2:8" s="17" customFormat="1" ht="15" x14ac:dyDescent="0.2">
      <c r="B506" s="3" t="s">
        <v>454</v>
      </c>
      <c r="C506" s="29">
        <v>0</v>
      </c>
      <c r="D506" s="29">
        <v>0</v>
      </c>
      <c r="E506" s="34" t="str">
        <f>+IF(C506=0,"",C506/C$505)</f>
        <v/>
      </c>
      <c r="F506" s="34" t="str">
        <f>+IF(D506=0,"",D506/D$505)</f>
        <v/>
      </c>
      <c r="G506" s="31" t="str">
        <f>+IF(OR(AND(D506=0),(C506=0)),"0",((D506-C506)/C506))</f>
        <v>0</v>
      </c>
      <c r="H506" s="26" t="str">
        <f>+IF(OR(AND(E506=""),(G506="")),"",E506*G506)</f>
        <v/>
      </c>
    </row>
    <row r="507" spans="2:8" s="17" customFormat="1" ht="15" x14ac:dyDescent="0.2">
      <c r="B507" s="3" t="s">
        <v>187</v>
      </c>
      <c r="C507" s="29">
        <v>1</v>
      </c>
      <c r="D507" s="29">
        <v>0</v>
      </c>
      <c r="E507" s="34">
        <f t="shared" ref="E507:E529" si="47">+IF(C507=0,"",C507/C$505)</f>
        <v>1.4084507042253521E-2</v>
      </c>
      <c r="F507" s="34" t="str">
        <f t="shared" ref="F507:F529" si="48">+IF(D507=0,"",D507/D$505)</f>
        <v/>
      </c>
      <c r="G507" s="31" t="str">
        <f t="shared" ref="G507:G529" si="49">+IF(OR(AND(D507=0),(C507=0)),"0",((D507-C507)/C507))</f>
        <v>0</v>
      </c>
      <c r="H507" s="26">
        <f t="shared" ref="H507:H530" si="50">+IF(OR(AND(E507=""),(G507="")),"",E507*G507)</f>
        <v>0</v>
      </c>
    </row>
    <row r="508" spans="2:8" s="17" customFormat="1" ht="15" x14ac:dyDescent="0.2">
      <c r="B508" s="3" t="s">
        <v>455</v>
      </c>
      <c r="C508" s="29">
        <v>14</v>
      </c>
      <c r="D508" s="29">
        <v>0</v>
      </c>
      <c r="E508" s="34">
        <f t="shared" si="47"/>
        <v>0.19718309859154928</v>
      </c>
      <c r="F508" s="34" t="str">
        <f t="shared" si="48"/>
        <v/>
      </c>
      <c r="G508" s="31" t="str">
        <f t="shared" si="49"/>
        <v>0</v>
      </c>
      <c r="H508" s="26">
        <f t="shared" si="50"/>
        <v>0</v>
      </c>
    </row>
    <row r="509" spans="2:8" s="17" customFormat="1" ht="15" x14ac:dyDescent="0.2">
      <c r="B509" s="3" t="s">
        <v>456</v>
      </c>
      <c r="C509" s="29">
        <v>38</v>
      </c>
      <c r="D509" s="29">
        <v>8</v>
      </c>
      <c r="E509" s="34">
        <f t="shared" si="47"/>
        <v>0.53521126760563376</v>
      </c>
      <c r="F509" s="34">
        <f t="shared" si="48"/>
        <v>0.36363636363636365</v>
      </c>
      <c r="G509" s="31">
        <f t="shared" si="49"/>
        <v>-0.78947368421052633</v>
      </c>
      <c r="H509" s="26">
        <f t="shared" si="50"/>
        <v>-0.42253521126760563</v>
      </c>
    </row>
    <row r="510" spans="2:8" s="17" customFormat="1" ht="15" x14ac:dyDescent="0.2">
      <c r="B510" s="3" t="s">
        <v>188</v>
      </c>
      <c r="C510" s="29">
        <v>0</v>
      </c>
      <c r="D510" s="29">
        <v>0</v>
      </c>
      <c r="E510" s="34" t="str">
        <f t="shared" si="47"/>
        <v/>
      </c>
      <c r="F510" s="34" t="str">
        <f t="shared" si="48"/>
        <v/>
      </c>
      <c r="G510" s="31" t="str">
        <f t="shared" si="49"/>
        <v>0</v>
      </c>
      <c r="H510" s="26" t="str">
        <f t="shared" si="50"/>
        <v/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0</v>
      </c>
      <c r="E513" s="34" t="str">
        <f t="shared" si="47"/>
        <v/>
      </c>
      <c r="F513" s="34" t="str">
        <f t="shared" si="48"/>
        <v/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0</v>
      </c>
      <c r="D515" s="29">
        <v>0</v>
      </c>
      <c r="E515" s="34" t="str">
        <f t="shared" si="47"/>
        <v/>
      </c>
      <c r="F515" s="34" t="str">
        <f t="shared" si="48"/>
        <v/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1</v>
      </c>
      <c r="D516" s="29">
        <v>0</v>
      </c>
      <c r="E516" s="34">
        <f t="shared" si="47"/>
        <v>1.4084507042253521E-2</v>
      </c>
      <c r="F516" s="34" t="str">
        <f t="shared" si="48"/>
        <v/>
      </c>
      <c r="G516" s="31" t="str">
        <f t="shared" si="49"/>
        <v>0</v>
      </c>
      <c r="H516" s="26">
        <f t="shared" si="50"/>
        <v>0</v>
      </c>
    </row>
    <row r="517" spans="2:8" s="17" customFormat="1" ht="30" x14ac:dyDescent="0.2">
      <c r="B517" s="3" t="s">
        <v>460</v>
      </c>
      <c r="C517" s="29">
        <v>0</v>
      </c>
      <c r="D517" s="29">
        <v>0</v>
      </c>
      <c r="E517" s="34" t="str">
        <f t="shared" si="47"/>
        <v/>
      </c>
      <c r="F517" s="34" t="str">
        <f t="shared" si="48"/>
        <v/>
      </c>
      <c r="G517" s="31" t="str">
        <f t="shared" si="49"/>
        <v>0</v>
      </c>
      <c r="H517" s="26" t="str">
        <f t="shared" si="50"/>
        <v/>
      </c>
    </row>
    <row r="518" spans="2:8" s="17" customFormat="1" ht="15" x14ac:dyDescent="0.2">
      <c r="B518" s="3" t="s">
        <v>190</v>
      </c>
      <c r="C518" s="29">
        <v>10</v>
      </c>
      <c r="D518" s="29">
        <v>0</v>
      </c>
      <c r="E518" s="34">
        <f t="shared" si="47"/>
        <v>0.14084507042253522</v>
      </c>
      <c r="F518" s="34" t="str">
        <f t="shared" si="48"/>
        <v/>
      </c>
      <c r="G518" s="31" t="str">
        <f t="shared" si="49"/>
        <v>0</v>
      </c>
      <c r="H518" s="26">
        <f t="shared" si="50"/>
        <v>0</v>
      </c>
    </row>
    <row r="519" spans="2:8" s="17" customFormat="1" ht="15" x14ac:dyDescent="0.2">
      <c r="B519" s="3" t="s">
        <v>192</v>
      </c>
      <c r="C519" s="29">
        <v>0</v>
      </c>
      <c r="D519" s="29">
        <v>0</v>
      </c>
      <c r="E519" s="34" t="str">
        <f t="shared" si="47"/>
        <v/>
      </c>
      <c r="F519" s="34" t="str">
        <f t="shared" si="48"/>
        <v/>
      </c>
      <c r="G519" s="31" t="str">
        <f t="shared" si="49"/>
        <v>0</v>
      </c>
      <c r="H519" s="26" t="str">
        <f t="shared" si="50"/>
        <v/>
      </c>
    </row>
    <row r="520" spans="2:8" s="17" customFormat="1" ht="15" x14ac:dyDescent="0.2">
      <c r="B520" s="3" t="s">
        <v>191</v>
      </c>
      <c r="C520" s="29">
        <v>0</v>
      </c>
      <c r="D520" s="29">
        <v>0</v>
      </c>
      <c r="E520" s="34" t="str">
        <f t="shared" si="47"/>
        <v/>
      </c>
      <c r="F520" s="34" t="str">
        <f t="shared" si="48"/>
        <v/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6</v>
      </c>
      <c r="D521" s="29">
        <v>14</v>
      </c>
      <c r="E521" s="34">
        <f t="shared" si="47"/>
        <v>8.4507042253521125E-2</v>
      </c>
      <c r="F521" s="34">
        <f t="shared" si="48"/>
        <v>0.63636363636363635</v>
      </c>
      <c r="G521" s="31">
        <f t="shared" si="49"/>
        <v>1.3333333333333333</v>
      </c>
      <c r="H521" s="26">
        <f t="shared" si="50"/>
        <v>0.11267605633802816</v>
      </c>
    </row>
    <row r="522" spans="2:8" s="17" customFormat="1" ht="15" x14ac:dyDescent="0.2">
      <c r="B522" s="3" t="s">
        <v>193</v>
      </c>
      <c r="C522" s="29">
        <v>0</v>
      </c>
      <c r="D522" s="29">
        <v>0</v>
      </c>
      <c r="E522" s="34" t="str">
        <f t="shared" si="47"/>
        <v/>
      </c>
      <c r="F522" s="34" t="str">
        <f t="shared" si="48"/>
        <v/>
      </c>
      <c r="G522" s="31" t="str">
        <f t="shared" si="49"/>
        <v>0</v>
      </c>
      <c r="H522" s="26" t="str">
        <f t="shared" si="50"/>
        <v/>
      </c>
    </row>
    <row r="523" spans="2:8" s="17" customFormat="1" ht="15" x14ac:dyDescent="0.2">
      <c r="B523" s="3" t="s">
        <v>462</v>
      </c>
      <c r="C523" s="29">
        <v>0</v>
      </c>
      <c r="D523" s="29">
        <v>0</v>
      </c>
      <c r="E523" s="34" t="str">
        <f t="shared" si="47"/>
        <v/>
      </c>
      <c r="F523" s="34" t="str">
        <f t="shared" si="48"/>
        <v/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0</v>
      </c>
      <c r="D524" s="29">
        <v>0</v>
      </c>
      <c r="E524" s="34" t="str">
        <f t="shared" si="47"/>
        <v/>
      </c>
      <c r="F524" s="34" t="str">
        <f t="shared" si="48"/>
        <v/>
      </c>
      <c r="G524" s="31" t="str">
        <f t="shared" si="49"/>
        <v>0</v>
      </c>
      <c r="H524" s="26" t="str">
        <f t="shared" si="50"/>
        <v/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0</v>
      </c>
      <c r="D526" s="29">
        <v>0</v>
      </c>
      <c r="E526" s="34" t="str">
        <f t="shared" si="47"/>
        <v/>
      </c>
      <c r="F526" s="34" t="str">
        <f t="shared" si="48"/>
        <v/>
      </c>
      <c r="G526" s="31" t="str">
        <f t="shared" si="49"/>
        <v>0</v>
      </c>
      <c r="H526" s="26" t="str">
        <f t="shared" si="50"/>
        <v/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1</v>
      </c>
      <c r="D529" s="29">
        <v>0</v>
      </c>
      <c r="E529" s="34">
        <f t="shared" si="47"/>
        <v>1.4084507042253521E-2</v>
      </c>
      <c r="F529" s="34" t="str">
        <f t="shared" si="48"/>
        <v/>
      </c>
      <c r="G529" s="31" t="str">
        <f t="shared" si="49"/>
        <v>0</v>
      </c>
      <c r="H529" s="26">
        <f t="shared" si="50"/>
        <v>0</v>
      </c>
    </row>
    <row r="530" spans="2:8" s="17" customFormat="1" ht="30" x14ac:dyDescent="0.2">
      <c r="B530" s="3" t="s">
        <v>467</v>
      </c>
      <c r="C530" s="29">
        <v>0</v>
      </c>
      <c r="D530" s="29">
        <v>0</v>
      </c>
      <c r="E530" s="34" t="str">
        <f>+IF(C530=0,"",C530/C$505)</f>
        <v/>
      </c>
      <c r="F530" s="34" t="str">
        <f>+IF(D530=0,"",D530/D$505)</f>
        <v/>
      </c>
      <c r="G530" s="31" t="str">
        <f>+IF(OR(AND(D530=0),(C530=0)),"0",((D530-C530)/C530))</f>
        <v>0</v>
      </c>
      <c r="H530" s="26" t="str">
        <f t="shared" si="50"/>
        <v/>
      </c>
    </row>
    <row r="531" spans="2:8" x14ac:dyDescent="0.2">
      <c r="B531" s="8" t="s">
        <v>523</v>
      </c>
      <c r="C531" s="9"/>
      <c r="D531" s="7"/>
      <c r="E531" s="7"/>
    </row>
    <row r="532" spans="2:8" x14ac:dyDescent="0.2">
      <c r="C532" s="9"/>
      <c r="D532" s="9"/>
      <c r="E532" s="7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565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491</v>
      </c>
      <c r="C8" s="20">
        <f>+C18+C70+C151+C294+C505</f>
        <v>267</v>
      </c>
      <c r="D8" s="21">
        <f>+D18+D70+D151+D294+D505</f>
        <v>624</v>
      </c>
      <c r="E8" s="22">
        <f>SUM(E9:E13)</f>
        <v>1</v>
      </c>
      <c r="F8" s="22">
        <f>SUM(F9:F13)</f>
        <v>0.99999999999999989</v>
      </c>
      <c r="G8" s="22">
        <f t="shared" ref="G8:G13" si="0">+(D8-C8)/C8</f>
        <v>1.3370786516853932</v>
      </c>
      <c r="H8" s="22">
        <f t="shared" ref="H8:H13" si="1">+IF(OR(AND(E8=""),(G8="")),"",E8*G8)</f>
        <v>1.3370786516853932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7</v>
      </c>
      <c r="D9" s="24">
        <f>+D18</f>
        <v>28</v>
      </c>
      <c r="E9" s="25">
        <f t="shared" ref="E9:F13" si="2">+C9/C$8</f>
        <v>2.6217228464419477E-2</v>
      </c>
      <c r="F9" s="25">
        <f t="shared" si="2"/>
        <v>4.4871794871794872E-2</v>
      </c>
      <c r="G9" s="25">
        <f t="shared" si="0"/>
        <v>3</v>
      </c>
      <c r="H9" s="26">
        <f t="shared" si="1"/>
        <v>7.8651685393258425E-2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28</v>
      </c>
      <c r="D10" s="24">
        <f>+D70</f>
        <v>84</v>
      </c>
      <c r="E10" s="25">
        <f t="shared" si="2"/>
        <v>0.10486891385767791</v>
      </c>
      <c r="F10" s="25">
        <f t="shared" si="2"/>
        <v>0.13461538461538461</v>
      </c>
      <c r="G10" s="25">
        <f t="shared" si="0"/>
        <v>2</v>
      </c>
      <c r="H10" s="26">
        <f t="shared" si="1"/>
        <v>0.20973782771535582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51</v>
      </c>
      <c r="D11" s="24">
        <f>+D151</f>
        <v>218</v>
      </c>
      <c r="E11" s="25">
        <f t="shared" si="2"/>
        <v>0.19101123595505617</v>
      </c>
      <c r="F11" s="25">
        <f t="shared" si="2"/>
        <v>0.34935897435897434</v>
      </c>
      <c r="G11" s="25">
        <f t="shared" si="0"/>
        <v>3.2745098039215685</v>
      </c>
      <c r="H11" s="26">
        <f t="shared" si="1"/>
        <v>0.62546816479400746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109</v>
      </c>
      <c r="D12" s="24">
        <f>+D294</f>
        <v>227</v>
      </c>
      <c r="E12" s="25">
        <f t="shared" si="2"/>
        <v>0.40823970037453183</v>
      </c>
      <c r="F12" s="25">
        <f t="shared" si="2"/>
        <v>0.36378205128205127</v>
      </c>
      <c r="G12" s="25">
        <f t="shared" si="0"/>
        <v>1.0825688073394495</v>
      </c>
      <c r="H12" s="26">
        <f t="shared" si="1"/>
        <v>0.44194756554307113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72</v>
      </c>
      <c r="D13" s="24">
        <f>+D505</f>
        <v>67</v>
      </c>
      <c r="E13" s="25">
        <f t="shared" si="2"/>
        <v>0.2696629213483146</v>
      </c>
      <c r="F13" s="25">
        <f t="shared" si="2"/>
        <v>0.10737179487179487</v>
      </c>
      <c r="G13" s="25">
        <f t="shared" si="0"/>
        <v>-6.9444444444444448E-2</v>
      </c>
      <c r="H13" s="26">
        <f t="shared" si="1"/>
        <v>-1.8726591760299626E-2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7</v>
      </c>
      <c r="D18" s="20">
        <f>SUM(D19:D64)</f>
        <v>28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3</v>
      </c>
      <c r="H18" s="22">
        <f t="shared" ref="H18:H32" si="6">+IF(OR(AND(E18=""),(G18="")),"",E18*G18)</f>
        <v>3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0</v>
      </c>
      <c r="D20" s="29">
        <v>0</v>
      </c>
      <c r="E20" s="30" t="str">
        <f t="shared" si="3"/>
        <v/>
      </c>
      <c r="F20" s="30" t="str">
        <f t="shared" si="4"/>
        <v/>
      </c>
      <c r="G20" s="31" t="str">
        <f t="shared" si="5"/>
        <v>0</v>
      </c>
      <c r="H20" s="26" t="str">
        <f t="shared" si="6"/>
        <v/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0</v>
      </c>
      <c r="D22" s="29">
        <v>1</v>
      </c>
      <c r="E22" s="30" t="str">
        <f t="shared" si="3"/>
        <v/>
      </c>
      <c r="F22" s="30">
        <f t="shared" si="4"/>
        <v>3.5714285714285712E-2</v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29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1" t="str">
        <f t="shared" si="5"/>
        <v>0</v>
      </c>
      <c r="H23" s="26" t="str">
        <f t="shared" si="6"/>
        <v/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0</v>
      </c>
      <c r="D25" s="29">
        <v>1</v>
      </c>
      <c r="E25" s="30" t="str">
        <f t="shared" si="3"/>
        <v/>
      </c>
      <c r="F25" s="30">
        <f t="shared" si="4"/>
        <v>3.5714285714285712E-2</v>
      </c>
      <c r="G25" s="31" t="str">
        <f t="shared" si="5"/>
        <v>0</v>
      </c>
      <c r="H25" s="26" t="str">
        <f t="shared" si="6"/>
        <v/>
      </c>
    </row>
    <row r="26" spans="2:8" s="17" customFormat="1" ht="15" x14ac:dyDescent="0.2">
      <c r="B26" s="3" t="s">
        <v>6</v>
      </c>
      <c r="C26" s="29">
        <v>2</v>
      </c>
      <c r="D26" s="29">
        <v>1</v>
      </c>
      <c r="E26" s="30">
        <f t="shared" si="3"/>
        <v>0.2857142857142857</v>
      </c>
      <c r="F26" s="30">
        <f t="shared" si="4"/>
        <v>3.5714285714285712E-2</v>
      </c>
      <c r="G26" s="31">
        <f t="shared" si="5"/>
        <v>-0.5</v>
      </c>
      <c r="H26" s="26">
        <f t="shared" si="6"/>
        <v>-0.14285714285714285</v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0</v>
      </c>
      <c r="D28" s="29">
        <v>6</v>
      </c>
      <c r="E28" s="30" t="str">
        <f t="shared" si="3"/>
        <v/>
      </c>
      <c r="F28" s="30">
        <f t="shared" si="4"/>
        <v>0.21428571428571427</v>
      </c>
      <c r="G28" s="31" t="str">
        <f t="shared" si="5"/>
        <v>0</v>
      </c>
      <c r="H28" s="26" t="str">
        <f t="shared" si="6"/>
        <v/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0</v>
      </c>
      <c r="E30" s="30" t="str">
        <f t="shared" si="3"/>
        <v/>
      </c>
      <c r="F30" s="30" t="str">
        <f t="shared" si="4"/>
        <v/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1</v>
      </c>
      <c r="E34" s="30" t="str">
        <f t="shared" ref="E34:E64" si="10">+IF(C34=0,"",C34/C$18)</f>
        <v/>
      </c>
      <c r="F34" s="30">
        <f t="shared" si="7"/>
        <v>3.5714285714285712E-2</v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1</v>
      </c>
      <c r="E35" s="30" t="str">
        <f t="shared" si="10"/>
        <v/>
      </c>
      <c r="F35" s="30">
        <f t="shared" si="7"/>
        <v>3.5714285714285712E-2</v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0</v>
      </c>
      <c r="E36" s="30" t="str">
        <f t="shared" si="10"/>
        <v/>
      </c>
      <c r="F36" s="30" t="str">
        <f t="shared" si="7"/>
        <v/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0</v>
      </c>
      <c r="D37" s="29">
        <v>0</v>
      </c>
      <c r="E37" s="30" t="str">
        <f t="shared" si="10"/>
        <v/>
      </c>
      <c r="F37" s="30" t="str">
        <f t="shared" si="7"/>
        <v/>
      </c>
      <c r="G37" s="31" t="str">
        <f t="shared" si="8"/>
        <v>0</v>
      </c>
      <c r="H37" s="26" t="str">
        <f t="shared" si="9"/>
        <v/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0</v>
      </c>
      <c r="E42" s="30" t="str">
        <f t="shared" si="10"/>
        <v/>
      </c>
      <c r="F42" s="30" t="str">
        <f t="shared" si="7"/>
        <v/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0</v>
      </c>
      <c r="D43" s="29">
        <v>0</v>
      </c>
      <c r="E43" s="30" t="str">
        <f t="shared" si="10"/>
        <v/>
      </c>
      <c r="F43" s="30" t="str">
        <f t="shared" si="7"/>
        <v/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1</v>
      </c>
      <c r="D48" s="29">
        <v>1</v>
      </c>
      <c r="E48" s="30">
        <f t="shared" si="10"/>
        <v>0.14285714285714285</v>
      </c>
      <c r="F48" s="30">
        <f t="shared" si="7"/>
        <v>3.5714285714285712E-2</v>
      </c>
      <c r="G48" s="31">
        <f t="shared" si="8"/>
        <v>0</v>
      </c>
      <c r="H48" s="26">
        <f t="shared" si="9"/>
        <v>0</v>
      </c>
    </row>
    <row r="49" spans="2:8" s="17" customFormat="1" ht="15" x14ac:dyDescent="0.2">
      <c r="B49" s="3" t="s">
        <v>16</v>
      </c>
      <c r="C49" s="29">
        <v>0</v>
      </c>
      <c r="D49" s="29">
        <v>0</v>
      </c>
      <c r="E49" s="30" t="str">
        <f t="shared" si="10"/>
        <v/>
      </c>
      <c r="F49" s="30" t="str">
        <f t="shared" si="7"/>
        <v/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4</v>
      </c>
      <c r="D50" s="29">
        <v>9</v>
      </c>
      <c r="E50" s="30">
        <f t="shared" si="10"/>
        <v>0.5714285714285714</v>
      </c>
      <c r="F50" s="30">
        <f t="shared" si="7"/>
        <v>0.32142857142857145</v>
      </c>
      <c r="G50" s="31">
        <f t="shared" si="8"/>
        <v>1.25</v>
      </c>
      <c r="H50" s="26">
        <f t="shared" si="9"/>
        <v>0.71428571428571419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0</v>
      </c>
      <c r="D52" s="29">
        <v>3</v>
      </c>
      <c r="E52" s="30" t="str">
        <f t="shared" si="10"/>
        <v/>
      </c>
      <c r="F52" s="30">
        <f t="shared" si="7"/>
        <v>0.10714285714285714</v>
      </c>
      <c r="G52" s="31" t="str">
        <f t="shared" si="8"/>
        <v>0</v>
      </c>
      <c r="H52" s="26" t="str">
        <f t="shared" si="9"/>
        <v/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0</v>
      </c>
      <c r="D58" s="29">
        <v>1</v>
      </c>
      <c r="E58" s="30" t="str">
        <f t="shared" si="10"/>
        <v/>
      </c>
      <c r="F58" s="30">
        <f t="shared" si="7"/>
        <v>3.5714285714285712E-2</v>
      </c>
      <c r="G58" s="31" t="str">
        <f t="shared" si="8"/>
        <v>0</v>
      </c>
      <c r="H58" s="26" t="str">
        <f t="shared" si="9"/>
        <v/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0</v>
      </c>
      <c r="D60" s="29">
        <v>0</v>
      </c>
      <c r="E60" s="30" t="str">
        <f t="shared" si="10"/>
        <v/>
      </c>
      <c r="F60" s="30" t="str">
        <f t="shared" si="7"/>
        <v/>
      </c>
      <c r="G60" s="31" t="str">
        <f t="shared" si="8"/>
        <v>0</v>
      </c>
      <c r="H60" s="26" t="str">
        <f t="shared" si="9"/>
        <v/>
      </c>
    </row>
    <row r="61" spans="2:8" s="17" customFormat="1" ht="15" x14ac:dyDescent="0.2">
      <c r="B61" s="3" t="s">
        <v>219</v>
      </c>
      <c r="C61" s="29">
        <v>0</v>
      </c>
      <c r="D61" s="29">
        <v>1</v>
      </c>
      <c r="E61" s="30" t="str">
        <f t="shared" si="10"/>
        <v/>
      </c>
      <c r="F61" s="30">
        <f t="shared" si="7"/>
        <v>3.5714285714285712E-2</v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0</v>
      </c>
      <c r="D64" s="29">
        <v>2</v>
      </c>
      <c r="E64" s="30" t="str">
        <f t="shared" si="10"/>
        <v/>
      </c>
      <c r="F64" s="30">
        <f t="shared" si="7"/>
        <v>7.1428571428571425E-2</v>
      </c>
      <c r="G64" s="31" t="str">
        <f t="shared" si="8"/>
        <v>0</v>
      </c>
      <c r="H64" s="26" t="str">
        <f t="shared" si="9"/>
        <v/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28</v>
      </c>
      <c r="D70" s="21">
        <f>SUM(D71:D145)</f>
        <v>84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2</v>
      </c>
      <c r="H70" s="22">
        <f>+IF(OR(AND(E70=""),(G70="")),"",E70*G70)</f>
        <v>2</v>
      </c>
    </row>
    <row r="71" spans="2:8" s="17" customFormat="1" ht="15" x14ac:dyDescent="0.2">
      <c r="B71" s="3" t="s">
        <v>20</v>
      </c>
      <c r="C71" s="29">
        <v>0</v>
      </c>
      <c r="D71" s="29">
        <v>0</v>
      </c>
      <c r="E71" s="34" t="str">
        <f>+IF(C71=0,"",C71/C$70)</f>
        <v/>
      </c>
      <c r="F71" s="34" t="str">
        <f>+IF(D71=0,"",D71/D$70)</f>
        <v/>
      </c>
      <c r="G71" s="31" t="str">
        <f>+IF(OR(AND(D71=0),(C71=0)),"0",((D71-C71)/C71))</f>
        <v>0</v>
      </c>
      <c r="H71" s="26" t="str">
        <f>+IF(OR(AND(E71=""),(G71="")),"",E71*G71)</f>
        <v/>
      </c>
    </row>
    <row r="72" spans="2:8" s="17" customFormat="1" ht="15" x14ac:dyDescent="0.2">
      <c r="B72" s="3" t="s">
        <v>21</v>
      </c>
      <c r="C72" s="29">
        <v>0</v>
      </c>
      <c r="D72" s="29">
        <v>0</v>
      </c>
      <c r="E72" s="34" t="str">
        <f t="shared" ref="E72:E135" si="11">+IF(C72=0,"",C72/C$70)</f>
        <v/>
      </c>
      <c r="F72" s="34" t="str">
        <f t="shared" ref="F72:F135" si="12">+IF(D72=0,"",D72/D$70)</f>
        <v/>
      </c>
      <c r="G72" s="31" t="str">
        <f t="shared" ref="G72:G135" si="13">+IF(OR(AND(D72=0),(C72=0)),"0",((D72-C72)/C72))</f>
        <v>0</v>
      </c>
      <c r="H72" s="26" t="str">
        <f t="shared" ref="H72:H135" si="14">+IF(OR(AND(E72=""),(G72="")),"",E72*G72)</f>
        <v/>
      </c>
    </row>
    <row r="73" spans="2:8" s="17" customFormat="1" ht="15" x14ac:dyDescent="0.2">
      <c r="B73" s="3" t="s">
        <v>22</v>
      </c>
      <c r="C73" s="29">
        <v>5</v>
      </c>
      <c r="D73" s="29">
        <v>3</v>
      </c>
      <c r="E73" s="34">
        <f t="shared" si="11"/>
        <v>0.17857142857142858</v>
      </c>
      <c r="F73" s="34">
        <f t="shared" si="12"/>
        <v>3.5714285714285712E-2</v>
      </c>
      <c r="G73" s="31">
        <f t="shared" si="13"/>
        <v>-0.4</v>
      </c>
      <c r="H73" s="26">
        <f t="shared" si="14"/>
        <v>-7.1428571428571438E-2</v>
      </c>
    </row>
    <row r="74" spans="2:8" s="17" customFormat="1" ht="30" x14ac:dyDescent="0.2">
      <c r="B74" s="3" t="s">
        <v>222</v>
      </c>
      <c r="C74" s="29">
        <v>0</v>
      </c>
      <c r="D74" s="29">
        <v>6</v>
      </c>
      <c r="E74" s="34" t="str">
        <f t="shared" si="11"/>
        <v/>
      </c>
      <c r="F74" s="34">
        <f t="shared" si="12"/>
        <v>7.1428571428571425E-2</v>
      </c>
      <c r="G74" s="31" t="str">
        <f t="shared" si="13"/>
        <v>0</v>
      </c>
      <c r="H74" s="26" t="str">
        <f t="shared" si="14"/>
        <v/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0</v>
      </c>
      <c r="D80" s="29">
        <v>0</v>
      </c>
      <c r="E80" s="34" t="str">
        <f t="shared" si="11"/>
        <v/>
      </c>
      <c r="F80" s="34" t="str">
        <f t="shared" si="12"/>
        <v/>
      </c>
      <c r="G80" s="31" t="str">
        <f t="shared" si="13"/>
        <v>0</v>
      </c>
      <c r="H80" s="26" t="str">
        <f t="shared" si="14"/>
        <v/>
      </c>
    </row>
    <row r="81" spans="2:9" s="17" customFormat="1" ht="15" x14ac:dyDescent="0.2">
      <c r="B81" s="3" t="s">
        <v>24</v>
      </c>
      <c r="C81" s="29">
        <v>1</v>
      </c>
      <c r="D81" s="29">
        <v>0</v>
      </c>
      <c r="E81" s="34">
        <f t="shared" si="11"/>
        <v>3.5714285714285712E-2</v>
      </c>
      <c r="F81" s="34" t="str">
        <f t="shared" si="12"/>
        <v/>
      </c>
      <c r="G81" s="31" t="str">
        <f t="shared" si="13"/>
        <v>0</v>
      </c>
      <c r="H81" s="26">
        <f t="shared" si="14"/>
        <v>0</v>
      </c>
    </row>
    <row r="82" spans="2:9" s="17" customFormat="1" ht="15" x14ac:dyDescent="0.2">
      <c r="B82" s="3" t="s">
        <v>228</v>
      </c>
      <c r="C82" s="29">
        <v>2</v>
      </c>
      <c r="D82" s="29">
        <v>9</v>
      </c>
      <c r="E82" s="34">
        <f t="shared" si="11"/>
        <v>7.1428571428571425E-2</v>
      </c>
      <c r="F82" s="34">
        <f t="shared" si="12"/>
        <v>0.10714285714285714</v>
      </c>
      <c r="G82" s="31">
        <f t="shared" si="13"/>
        <v>3.5</v>
      </c>
      <c r="H82" s="26">
        <f t="shared" si="14"/>
        <v>0.25</v>
      </c>
      <c r="I82" s="35"/>
    </row>
    <row r="83" spans="2:9" s="17" customFormat="1" ht="15" x14ac:dyDescent="0.2">
      <c r="B83" s="3" t="s">
        <v>229</v>
      </c>
      <c r="C83" s="29">
        <v>0</v>
      </c>
      <c r="D83" s="29">
        <v>0</v>
      </c>
      <c r="E83" s="34" t="str">
        <f t="shared" si="11"/>
        <v/>
      </c>
      <c r="F83" s="34" t="str">
        <f t="shared" si="12"/>
        <v/>
      </c>
      <c r="G83" s="31" t="str">
        <f t="shared" si="13"/>
        <v>0</v>
      </c>
      <c r="H83" s="26" t="str">
        <f t="shared" si="14"/>
        <v/>
      </c>
    </row>
    <row r="84" spans="2:9" s="17" customFormat="1" ht="15" x14ac:dyDescent="0.2">
      <c r="B84" s="3" t="s">
        <v>230</v>
      </c>
      <c r="C84" s="29">
        <v>1</v>
      </c>
      <c r="D84" s="29">
        <v>0</v>
      </c>
      <c r="E84" s="34">
        <f t="shared" si="11"/>
        <v>3.5714285714285712E-2</v>
      </c>
      <c r="F84" s="34" t="str">
        <f t="shared" si="12"/>
        <v/>
      </c>
      <c r="G84" s="31" t="str">
        <f t="shared" si="13"/>
        <v>0</v>
      </c>
      <c r="H84" s="26">
        <f t="shared" si="14"/>
        <v>0</v>
      </c>
    </row>
    <row r="85" spans="2:9" s="17" customFormat="1" ht="15" x14ac:dyDescent="0.2">
      <c r="B85" s="3" t="s">
        <v>28</v>
      </c>
      <c r="C85" s="29">
        <v>0</v>
      </c>
      <c r="D85" s="29">
        <v>0</v>
      </c>
      <c r="E85" s="34" t="str">
        <f t="shared" si="11"/>
        <v/>
      </c>
      <c r="F85" s="34" t="str">
        <f t="shared" si="12"/>
        <v/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0</v>
      </c>
      <c r="D86" s="29">
        <v>0</v>
      </c>
      <c r="E86" s="34" t="str">
        <f t="shared" si="11"/>
        <v/>
      </c>
      <c r="F86" s="34" t="str">
        <f t="shared" si="12"/>
        <v/>
      </c>
      <c r="G86" s="31" t="str">
        <f t="shared" si="13"/>
        <v>0</v>
      </c>
      <c r="H86" s="26" t="str">
        <f t="shared" si="14"/>
        <v/>
      </c>
    </row>
    <row r="87" spans="2:9" s="17" customFormat="1" ht="15" x14ac:dyDescent="0.2">
      <c r="B87" s="3" t="s">
        <v>232</v>
      </c>
      <c r="C87" s="29">
        <v>0</v>
      </c>
      <c r="D87" s="29">
        <v>0</v>
      </c>
      <c r="E87" s="34" t="str">
        <f t="shared" si="11"/>
        <v/>
      </c>
      <c r="F87" s="34" t="str">
        <f t="shared" si="12"/>
        <v/>
      </c>
      <c r="G87" s="31" t="str">
        <f t="shared" si="13"/>
        <v>0</v>
      </c>
      <c r="H87" s="26" t="str">
        <f t="shared" si="14"/>
        <v/>
      </c>
    </row>
    <row r="88" spans="2:9" s="17" customFormat="1" ht="15" x14ac:dyDescent="0.2">
      <c r="B88" s="3" t="s">
        <v>233</v>
      </c>
      <c r="C88" s="29">
        <v>1</v>
      </c>
      <c r="D88" s="29">
        <v>0</v>
      </c>
      <c r="E88" s="34">
        <f t="shared" si="11"/>
        <v>3.5714285714285712E-2</v>
      </c>
      <c r="F88" s="34" t="str">
        <f t="shared" si="12"/>
        <v/>
      </c>
      <c r="G88" s="31" t="str">
        <f t="shared" si="13"/>
        <v>0</v>
      </c>
      <c r="H88" s="26">
        <f t="shared" si="14"/>
        <v>0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0</v>
      </c>
      <c r="D92" s="29">
        <v>0</v>
      </c>
      <c r="E92" s="34" t="str">
        <f t="shared" si="11"/>
        <v/>
      </c>
      <c r="F92" s="34" t="str">
        <f t="shared" si="12"/>
        <v/>
      </c>
      <c r="G92" s="31" t="str">
        <f t="shared" si="13"/>
        <v>0</v>
      </c>
      <c r="H92" s="26" t="str">
        <f t="shared" si="14"/>
        <v/>
      </c>
    </row>
    <row r="93" spans="2:9" s="17" customFormat="1" ht="15" x14ac:dyDescent="0.2">
      <c r="B93" s="3" t="s">
        <v>524</v>
      </c>
      <c r="C93" s="29">
        <v>0</v>
      </c>
      <c r="D93" s="29">
        <v>2</v>
      </c>
      <c r="E93" s="34" t="str">
        <f t="shared" si="11"/>
        <v/>
      </c>
      <c r="F93" s="34">
        <f t="shared" si="12"/>
        <v>2.3809523809523808E-2</v>
      </c>
      <c r="G93" s="31" t="str">
        <f t="shared" si="13"/>
        <v>0</v>
      </c>
      <c r="H93" s="26" t="str">
        <f t="shared" si="14"/>
        <v/>
      </c>
    </row>
    <row r="94" spans="2:9" s="17" customFormat="1" ht="15" x14ac:dyDescent="0.2">
      <c r="B94" s="3" t="s">
        <v>25</v>
      </c>
      <c r="C94" s="29">
        <v>0</v>
      </c>
      <c r="D94" s="29">
        <v>0</v>
      </c>
      <c r="E94" s="34" t="str">
        <f t="shared" si="11"/>
        <v/>
      </c>
      <c r="F94" s="34" t="str">
        <f t="shared" si="12"/>
        <v/>
      </c>
      <c r="G94" s="31" t="str">
        <f t="shared" si="13"/>
        <v>0</v>
      </c>
      <c r="H94" s="26" t="str">
        <f t="shared" si="14"/>
        <v/>
      </c>
    </row>
    <row r="95" spans="2:9" s="17" customFormat="1" ht="15" x14ac:dyDescent="0.2">
      <c r="B95" s="3" t="s">
        <v>27</v>
      </c>
      <c r="C95" s="29">
        <v>0</v>
      </c>
      <c r="D95" s="29">
        <v>1</v>
      </c>
      <c r="E95" s="34" t="str">
        <f t="shared" si="11"/>
        <v/>
      </c>
      <c r="F95" s="34">
        <f t="shared" si="12"/>
        <v>1.1904761904761904E-2</v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1</v>
      </c>
      <c r="D97" s="29">
        <v>3</v>
      </c>
      <c r="E97" s="34">
        <f t="shared" si="11"/>
        <v>3.5714285714285712E-2</v>
      </c>
      <c r="F97" s="34">
        <f t="shared" si="12"/>
        <v>3.5714285714285712E-2</v>
      </c>
      <c r="G97" s="31">
        <f t="shared" si="13"/>
        <v>2</v>
      </c>
      <c r="H97" s="26">
        <f t="shared" si="14"/>
        <v>7.1428571428571425E-2</v>
      </c>
    </row>
    <row r="98" spans="2:8" s="17" customFormat="1" ht="15" x14ac:dyDescent="0.2">
      <c r="B98" s="3" t="s">
        <v>238</v>
      </c>
      <c r="C98" s="29">
        <v>4</v>
      </c>
      <c r="D98" s="29">
        <v>4</v>
      </c>
      <c r="E98" s="34">
        <f t="shared" si="11"/>
        <v>0.14285714285714285</v>
      </c>
      <c r="F98" s="34">
        <f t="shared" si="12"/>
        <v>4.7619047619047616E-2</v>
      </c>
      <c r="G98" s="31">
        <f t="shared" si="13"/>
        <v>0</v>
      </c>
      <c r="H98" s="26">
        <f t="shared" si="14"/>
        <v>0</v>
      </c>
    </row>
    <row r="99" spans="2:8" s="17" customFormat="1" ht="15" x14ac:dyDescent="0.2">
      <c r="B99" s="3" t="s">
        <v>239</v>
      </c>
      <c r="C99" s="29">
        <v>0</v>
      </c>
      <c r="D99" s="29">
        <v>2</v>
      </c>
      <c r="E99" s="34" t="str">
        <f t="shared" si="11"/>
        <v/>
      </c>
      <c r="F99" s="34">
        <f t="shared" si="12"/>
        <v>2.3809523809523808E-2</v>
      </c>
      <c r="G99" s="31" t="str">
        <f t="shared" si="13"/>
        <v>0</v>
      </c>
      <c r="H99" s="26" t="str">
        <f t="shared" si="14"/>
        <v/>
      </c>
    </row>
    <row r="100" spans="2:8" s="17" customFormat="1" ht="15" x14ac:dyDescent="0.2">
      <c r="B100" s="3" t="s">
        <v>240</v>
      </c>
      <c r="C100" s="29">
        <v>0</v>
      </c>
      <c r="D100" s="29">
        <v>1</v>
      </c>
      <c r="E100" s="34" t="str">
        <f t="shared" si="11"/>
        <v/>
      </c>
      <c r="F100" s="34">
        <f t="shared" si="12"/>
        <v>1.1904761904761904E-2</v>
      </c>
      <c r="G100" s="31" t="str">
        <f t="shared" si="13"/>
        <v>0</v>
      </c>
      <c r="H100" s="26" t="str">
        <f t="shared" si="14"/>
        <v/>
      </c>
    </row>
    <row r="101" spans="2:8" s="17" customFormat="1" ht="15" x14ac:dyDescent="0.2">
      <c r="B101" s="3" t="s">
        <v>241</v>
      </c>
      <c r="C101" s="29">
        <v>0</v>
      </c>
      <c r="D101" s="29">
        <v>1</v>
      </c>
      <c r="E101" s="34" t="str">
        <f t="shared" si="11"/>
        <v/>
      </c>
      <c r="F101" s="34">
        <f t="shared" si="12"/>
        <v>1.1904761904761904E-2</v>
      </c>
      <c r="G101" s="31" t="str">
        <f t="shared" si="13"/>
        <v>0</v>
      </c>
      <c r="H101" s="26" t="str">
        <f t="shared" si="14"/>
        <v/>
      </c>
    </row>
    <row r="102" spans="2:8" s="17" customFormat="1" ht="15" x14ac:dyDescent="0.2">
      <c r="B102" s="3" t="s">
        <v>242</v>
      </c>
      <c r="C102" s="29">
        <v>0</v>
      </c>
      <c r="D102" s="29">
        <v>0</v>
      </c>
      <c r="E102" s="34" t="str">
        <f t="shared" si="11"/>
        <v/>
      </c>
      <c r="F102" s="34" t="str">
        <f t="shared" si="12"/>
        <v/>
      </c>
      <c r="G102" s="31" t="str">
        <f t="shared" si="13"/>
        <v>0</v>
      </c>
      <c r="H102" s="26" t="str">
        <f t="shared" si="14"/>
        <v/>
      </c>
    </row>
    <row r="103" spans="2:8" s="17" customFormat="1" ht="15" x14ac:dyDescent="0.2">
      <c r="B103" s="3" t="s">
        <v>243</v>
      </c>
      <c r="C103" s="29">
        <v>0</v>
      </c>
      <c r="D103" s="29">
        <v>0</v>
      </c>
      <c r="E103" s="34" t="str">
        <f t="shared" si="11"/>
        <v/>
      </c>
      <c r="F103" s="34" t="str">
        <f t="shared" si="12"/>
        <v/>
      </c>
      <c r="G103" s="31" t="str">
        <f t="shared" si="13"/>
        <v>0</v>
      </c>
      <c r="H103" s="26" t="str">
        <f t="shared" si="14"/>
        <v/>
      </c>
    </row>
    <row r="104" spans="2:8" s="17" customFormat="1" ht="15" x14ac:dyDescent="0.2">
      <c r="B104" s="3" t="s">
        <v>34</v>
      </c>
      <c r="C104" s="29">
        <v>0</v>
      </c>
      <c r="D104" s="29">
        <v>1</v>
      </c>
      <c r="E104" s="34" t="str">
        <f t="shared" si="11"/>
        <v/>
      </c>
      <c r="F104" s="34">
        <f t="shared" si="12"/>
        <v>1.1904761904761904E-2</v>
      </c>
      <c r="G104" s="31" t="str">
        <f t="shared" si="13"/>
        <v>0</v>
      </c>
      <c r="H104" s="26" t="str">
        <f t="shared" si="14"/>
        <v/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0</v>
      </c>
      <c r="D107" s="29">
        <v>0</v>
      </c>
      <c r="E107" s="34" t="str">
        <f t="shared" si="11"/>
        <v/>
      </c>
      <c r="F107" s="34" t="str">
        <f t="shared" si="12"/>
        <v/>
      </c>
      <c r="G107" s="31" t="str">
        <f t="shared" si="13"/>
        <v>0</v>
      </c>
      <c r="H107" s="26" t="str">
        <f t="shared" si="14"/>
        <v/>
      </c>
    </row>
    <row r="108" spans="2:8" s="17" customFormat="1" ht="15" x14ac:dyDescent="0.2">
      <c r="B108" s="3" t="s">
        <v>31</v>
      </c>
      <c r="C108" s="29">
        <v>0</v>
      </c>
      <c r="D108" s="29">
        <v>0</v>
      </c>
      <c r="E108" s="34" t="str">
        <f t="shared" si="11"/>
        <v/>
      </c>
      <c r="F108" s="34" t="str">
        <f t="shared" si="12"/>
        <v/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0</v>
      </c>
      <c r="E109" s="34" t="str">
        <f t="shared" si="11"/>
        <v/>
      </c>
      <c r="F109" s="34" t="str">
        <f t="shared" si="12"/>
        <v/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0</v>
      </c>
      <c r="D110" s="29">
        <v>0</v>
      </c>
      <c r="E110" s="34" t="str">
        <f t="shared" si="11"/>
        <v/>
      </c>
      <c r="F110" s="34" t="str">
        <f t="shared" si="12"/>
        <v/>
      </c>
      <c r="G110" s="31" t="str">
        <f t="shared" si="13"/>
        <v>0</v>
      </c>
      <c r="H110" s="26" t="str">
        <f t="shared" si="14"/>
        <v/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0</v>
      </c>
      <c r="D112" s="29">
        <v>1</v>
      </c>
      <c r="E112" s="34" t="str">
        <f t="shared" si="11"/>
        <v/>
      </c>
      <c r="F112" s="34">
        <f t="shared" si="12"/>
        <v>1.1904761904761904E-2</v>
      </c>
      <c r="G112" s="31" t="str">
        <f t="shared" si="13"/>
        <v>0</v>
      </c>
      <c r="H112" s="26" t="str">
        <f t="shared" si="14"/>
        <v/>
      </c>
    </row>
    <row r="113" spans="2:8" s="17" customFormat="1" ht="15" x14ac:dyDescent="0.2">
      <c r="B113" s="3" t="s">
        <v>248</v>
      </c>
      <c r="C113" s="29">
        <v>1</v>
      </c>
      <c r="D113" s="29">
        <v>2</v>
      </c>
      <c r="E113" s="34">
        <f t="shared" si="11"/>
        <v>3.5714285714285712E-2</v>
      </c>
      <c r="F113" s="34">
        <f t="shared" si="12"/>
        <v>2.3809523809523808E-2</v>
      </c>
      <c r="G113" s="31">
        <f t="shared" si="13"/>
        <v>1</v>
      </c>
      <c r="H113" s="26">
        <f t="shared" si="14"/>
        <v>3.5714285714285712E-2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4</v>
      </c>
      <c r="D115" s="29">
        <v>2</v>
      </c>
      <c r="E115" s="34">
        <f t="shared" si="11"/>
        <v>0.14285714285714285</v>
      </c>
      <c r="F115" s="34">
        <f t="shared" si="12"/>
        <v>2.3809523809523808E-2</v>
      </c>
      <c r="G115" s="31">
        <f t="shared" si="13"/>
        <v>-0.5</v>
      </c>
      <c r="H115" s="26">
        <f t="shared" si="14"/>
        <v>-7.1428571428571425E-2</v>
      </c>
    </row>
    <row r="116" spans="2:8" s="17" customFormat="1" ht="15" x14ac:dyDescent="0.2">
      <c r="B116" s="3" t="s">
        <v>249</v>
      </c>
      <c r="C116" s="29">
        <v>0</v>
      </c>
      <c r="D116" s="29">
        <v>1</v>
      </c>
      <c r="E116" s="34" t="str">
        <f t="shared" si="11"/>
        <v/>
      </c>
      <c r="F116" s="34">
        <f t="shared" si="12"/>
        <v>1.1904761904761904E-2</v>
      </c>
      <c r="G116" s="31" t="str">
        <f t="shared" si="13"/>
        <v>0</v>
      </c>
      <c r="H116" s="26" t="str">
        <f t="shared" si="14"/>
        <v/>
      </c>
    </row>
    <row r="117" spans="2:8" s="17" customFormat="1" ht="30" x14ac:dyDescent="0.2">
      <c r="B117" s="3" t="s">
        <v>250</v>
      </c>
      <c r="C117" s="29">
        <v>0</v>
      </c>
      <c r="D117" s="29">
        <v>1</v>
      </c>
      <c r="E117" s="34" t="str">
        <f t="shared" si="11"/>
        <v/>
      </c>
      <c r="F117" s="34">
        <f t="shared" si="12"/>
        <v>1.1904761904761904E-2</v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4</v>
      </c>
      <c r="D118" s="29">
        <v>15</v>
      </c>
      <c r="E118" s="34">
        <f t="shared" si="11"/>
        <v>0.14285714285714285</v>
      </c>
      <c r="F118" s="34">
        <f t="shared" si="12"/>
        <v>0.17857142857142858</v>
      </c>
      <c r="G118" s="31">
        <f t="shared" si="13"/>
        <v>2.75</v>
      </c>
      <c r="H118" s="26">
        <f t="shared" si="14"/>
        <v>0.39285714285714285</v>
      </c>
    </row>
    <row r="119" spans="2:8" s="17" customFormat="1" ht="30" x14ac:dyDescent="0.2">
      <c r="B119" s="3" t="s">
        <v>252</v>
      </c>
      <c r="C119" s="29">
        <v>0</v>
      </c>
      <c r="D119" s="29">
        <v>8</v>
      </c>
      <c r="E119" s="34" t="str">
        <f t="shared" si="11"/>
        <v/>
      </c>
      <c r="F119" s="34">
        <f t="shared" si="12"/>
        <v>9.5238095238095233E-2</v>
      </c>
      <c r="G119" s="31" t="str">
        <f t="shared" si="13"/>
        <v>0</v>
      </c>
      <c r="H119" s="26" t="str">
        <f t="shared" si="14"/>
        <v/>
      </c>
    </row>
    <row r="120" spans="2:8" s="17" customFormat="1" ht="15" x14ac:dyDescent="0.2">
      <c r="B120" s="3" t="s">
        <v>253</v>
      </c>
      <c r="C120" s="29">
        <v>0</v>
      </c>
      <c r="D120" s="29">
        <v>3</v>
      </c>
      <c r="E120" s="34" t="str">
        <f t="shared" si="11"/>
        <v/>
      </c>
      <c r="F120" s="34">
        <f t="shared" si="12"/>
        <v>3.5714285714285712E-2</v>
      </c>
      <c r="G120" s="31" t="str">
        <f t="shared" si="13"/>
        <v>0</v>
      </c>
      <c r="H120" s="26" t="str">
        <f t="shared" si="14"/>
        <v/>
      </c>
    </row>
    <row r="121" spans="2:8" s="17" customFormat="1" ht="15" x14ac:dyDescent="0.2">
      <c r="B121" s="3" t="s">
        <v>35</v>
      </c>
      <c r="C121" s="29">
        <v>1</v>
      </c>
      <c r="D121" s="29">
        <v>1</v>
      </c>
      <c r="E121" s="34">
        <f t="shared" si="11"/>
        <v>3.5714285714285712E-2</v>
      </c>
      <c r="F121" s="34">
        <f t="shared" si="12"/>
        <v>1.1904761904761904E-2</v>
      </c>
      <c r="G121" s="31">
        <f t="shared" si="13"/>
        <v>0</v>
      </c>
      <c r="H121" s="26">
        <f t="shared" si="14"/>
        <v>0</v>
      </c>
    </row>
    <row r="122" spans="2:8" s="17" customFormat="1" ht="15" x14ac:dyDescent="0.2">
      <c r="B122" s="3" t="s">
        <v>39</v>
      </c>
      <c r="C122" s="29">
        <v>0</v>
      </c>
      <c r="D122" s="29">
        <v>0</v>
      </c>
      <c r="E122" s="34" t="str">
        <f t="shared" si="11"/>
        <v/>
      </c>
      <c r="F122" s="34" t="str">
        <f t="shared" si="12"/>
        <v/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29">
        <v>0</v>
      </c>
      <c r="D123" s="29">
        <v>0</v>
      </c>
      <c r="E123" s="34" t="str">
        <f t="shared" si="11"/>
        <v/>
      </c>
      <c r="F123" s="34" t="str">
        <f t="shared" si="12"/>
        <v/>
      </c>
      <c r="G123" s="31" t="str">
        <f t="shared" si="13"/>
        <v>0</v>
      </c>
      <c r="H123" s="26" t="str">
        <f t="shared" si="14"/>
        <v/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0</v>
      </c>
      <c r="D126" s="29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0</v>
      </c>
      <c r="D127" s="29">
        <v>1</v>
      </c>
      <c r="E127" s="34" t="str">
        <f t="shared" si="11"/>
        <v/>
      </c>
      <c r="F127" s="34">
        <f t="shared" si="12"/>
        <v>1.1904761904761904E-2</v>
      </c>
      <c r="G127" s="31" t="str">
        <f t="shared" si="13"/>
        <v>0</v>
      </c>
      <c r="H127" s="26" t="str">
        <f t="shared" si="14"/>
        <v/>
      </c>
    </row>
    <row r="128" spans="2:8" s="17" customFormat="1" ht="30" x14ac:dyDescent="0.2">
      <c r="B128" s="3" t="s">
        <v>257</v>
      </c>
      <c r="C128" s="29">
        <v>0</v>
      </c>
      <c r="D128" s="29">
        <v>0</v>
      </c>
      <c r="E128" s="34" t="str">
        <f t="shared" si="11"/>
        <v/>
      </c>
      <c r="F128" s="34" t="str">
        <f t="shared" si="12"/>
        <v/>
      </c>
      <c r="G128" s="31" t="str">
        <f t="shared" si="13"/>
        <v>0</v>
      </c>
      <c r="H128" s="26" t="str">
        <f t="shared" si="14"/>
        <v/>
      </c>
    </row>
    <row r="129" spans="2:8" s="17" customFormat="1" ht="30" x14ac:dyDescent="0.2">
      <c r="B129" s="3" t="s">
        <v>258</v>
      </c>
      <c r="C129" s="29">
        <v>0</v>
      </c>
      <c r="D129" s="29">
        <v>1</v>
      </c>
      <c r="E129" s="34" t="str">
        <f t="shared" si="11"/>
        <v/>
      </c>
      <c r="F129" s="34">
        <f t="shared" si="12"/>
        <v>1.1904761904761904E-2</v>
      </c>
      <c r="G129" s="31" t="str">
        <f t="shared" si="13"/>
        <v>0</v>
      </c>
      <c r="H129" s="26" t="str">
        <f t="shared" si="14"/>
        <v/>
      </c>
    </row>
    <row r="130" spans="2:8" s="17" customFormat="1" ht="30" x14ac:dyDescent="0.2">
      <c r="B130" s="3" t="s">
        <v>259</v>
      </c>
      <c r="C130" s="29">
        <v>0</v>
      </c>
      <c r="D130" s="29">
        <v>0</v>
      </c>
      <c r="E130" s="34" t="str">
        <f t="shared" si="11"/>
        <v/>
      </c>
      <c r="F130" s="34" t="str">
        <f t="shared" si="12"/>
        <v/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0</v>
      </c>
      <c r="D131" s="29">
        <v>3</v>
      </c>
      <c r="E131" s="34" t="str">
        <f t="shared" si="11"/>
        <v/>
      </c>
      <c r="F131" s="34">
        <f t="shared" si="12"/>
        <v>3.5714285714285712E-2</v>
      </c>
      <c r="G131" s="31" t="str">
        <f t="shared" si="13"/>
        <v>0</v>
      </c>
      <c r="H131" s="26" t="str">
        <f t="shared" si="14"/>
        <v/>
      </c>
    </row>
    <row r="132" spans="2:8" s="17" customFormat="1" ht="15" x14ac:dyDescent="0.2">
      <c r="B132" s="3" t="s">
        <v>50</v>
      </c>
      <c r="C132" s="29">
        <v>0</v>
      </c>
      <c r="D132" s="29">
        <v>0</v>
      </c>
      <c r="E132" s="34" t="str">
        <f t="shared" si="11"/>
        <v/>
      </c>
      <c r="F132" s="34" t="str">
        <f t="shared" si="12"/>
        <v/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1</v>
      </c>
      <c r="D134" s="29">
        <v>0</v>
      </c>
      <c r="E134" s="34">
        <f t="shared" si="11"/>
        <v>3.5714285714285712E-2</v>
      </c>
      <c r="F134" s="34" t="str">
        <f t="shared" si="12"/>
        <v/>
      </c>
      <c r="G134" s="31" t="str">
        <f t="shared" si="13"/>
        <v>0</v>
      </c>
      <c r="H134" s="26">
        <f t="shared" si="14"/>
        <v>0</v>
      </c>
    </row>
    <row r="135" spans="2:8" s="17" customFormat="1" ht="15" x14ac:dyDescent="0.2">
      <c r="B135" s="3" t="s">
        <v>43</v>
      </c>
      <c r="C135" s="29">
        <v>0</v>
      </c>
      <c r="D135" s="29">
        <v>1</v>
      </c>
      <c r="E135" s="34" t="str">
        <f t="shared" si="11"/>
        <v/>
      </c>
      <c r="F135" s="34">
        <f t="shared" si="12"/>
        <v>1.1904761904761904E-2</v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1</v>
      </c>
      <c r="E136" s="34" t="str">
        <f t="shared" ref="E136:E145" si="15">+IF(C136=0,"",C136/C$70)</f>
        <v/>
      </c>
      <c r="F136" s="34">
        <f t="shared" ref="F136:F145" si="16">+IF(D136=0,"",D136/D$70)</f>
        <v>1.1904761904761904E-2</v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0</v>
      </c>
      <c r="D137" s="29">
        <v>2</v>
      </c>
      <c r="E137" s="34" t="str">
        <f t="shared" si="15"/>
        <v/>
      </c>
      <c r="F137" s="34">
        <f t="shared" si="16"/>
        <v>2.3809523809523808E-2</v>
      </c>
      <c r="G137" s="31" t="str">
        <f t="shared" si="17"/>
        <v>0</v>
      </c>
      <c r="H137" s="26" t="str">
        <f t="shared" si="18"/>
        <v/>
      </c>
    </row>
    <row r="138" spans="2:8" s="17" customFormat="1" ht="15" x14ac:dyDescent="0.2">
      <c r="B138" s="3" t="s">
        <v>261</v>
      </c>
      <c r="C138" s="29">
        <v>0</v>
      </c>
      <c r="D138" s="29">
        <v>1</v>
      </c>
      <c r="E138" s="34" t="str">
        <f t="shared" si="15"/>
        <v/>
      </c>
      <c r="F138" s="34">
        <f t="shared" si="16"/>
        <v>1.1904761904761904E-2</v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0</v>
      </c>
      <c r="D139" s="29">
        <v>0</v>
      </c>
      <c r="E139" s="34" t="str">
        <f t="shared" si="15"/>
        <v/>
      </c>
      <c r="F139" s="34" t="str">
        <f t="shared" si="16"/>
        <v/>
      </c>
      <c r="G139" s="31" t="str">
        <f t="shared" si="17"/>
        <v>0</v>
      </c>
      <c r="H139" s="26" t="str">
        <f t="shared" si="18"/>
        <v/>
      </c>
    </row>
    <row r="140" spans="2:8" s="17" customFormat="1" ht="30" x14ac:dyDescent="0.2">
      <c r="B140" s="3" t="s">
        <v>263</v>
      </c>
      <c r="C140" s="29">
        <v>0</v>
      </c>
      <c r="D140" s="29">
        <v>0</v>
      </c>
      <c r="E140" s="34" t="str">
        <f t="shared" si="15"/>
        <v/>
      </c>
      <c r="F140" s="34" t="str">
        <f t="shared" si="16"/>
        <v/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1</v>
      </c>
      <c r="D141" s="29">
        <v>1</v>
      </c>
      <c r="E141" s="34">
        <f t="shared" si="15"/>
        <v>3.5714285714285712E-2</v>
      </c>
      <c r="F141" s="34">
        <f t="shared" si="16"/>
        <v>1.1904761904761904E-2</v>
      </c>
      <c r="G141" s="31">
        <f t="shared" si="17"/>
        <v>0</v>
      </c>
      <c r="H141" s="26">
        <f t="shared" si="18"/>
        <v>0</v>
      </c>
    </row>
    <row r="142" spans="2:8" s="17" customFormat="1" ht="15" x14ac:dyDescent="0.2">
      <c r="B142" s="3" t="s">
        <v>264</v>
      </c>
      <c r="C142" s="29">
        <v>1</v>
      </c>
      <c r="D142" s="29">
        <v>0</v>
      </c>
      <c r="E142" s="34">
        <f t="shared" si="15"/>
        <v>3.5714285714285712E-2</v>
      </c>
      <c r="F142" s="34" t="str">
        <f t="shared" si="16"/>
        <v/>
      </c>
      <c r="G142" s="31" t="str">
        <f t="shared" si="17"/>
        <v>0</v>
      </c>
      <c r="H142" s="26">
        <f t="shared" si="18"/>
        <v>0</v>
      </c>
    </row>
    <row r="143" spans="2:8" s="17" customFormat="1" ht="15" x14ac:dyDescent="0.2">
      <c r="B143" s="3" t="s">
        <v>49</v>
      </c>
      <c r="C143" s="29">
        <v>0</v>
      </c>
      <c r="D143" s="29">
        <v>5</v>
      </c>
      <c r="E143" s="34" t="str">
        <f t="shared" si="15"/>
        <v/>
      </c>
      <c r="F143" s="34">
        <f t="shared" si="16"/>
        <v>5.9523809523809521E-2</v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1</v>
      </c>
      <c r="E144" s="34" t="str">
        <f t="shared" si="15"/>
        <v/>
      </c>
      <c r="F144" s="34">
        <f t="shared" si="16"/>
        <v>1.1904761904761904E-2</v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51</v>
      </c>
      <c r="D151" s="21">
        <f>SUM(D152:D288)</f>
        <v>218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3.2745098039215685</v>
      </c>
      <c r="H151" s="22">
        <f>+IF(OR(AND(E151=""),(G151="")),"",E151*G151)</f>
        <v>3.2745098039215685</v>
      </c>
    </row>
    <row r="152" spans="2:8" s="17" customFormat="1" ht="30" x14ac:dyDescent="0.2">
      <c r="B152" s="4" t="s">
        <v>54</v>
      </c>
      <c r="C152" s="29">
        <v>0</v>
      </c>
      <c r="D152" s="29">
        <v>0</v>
      </c>
      <c r="E152" s="34" t="str">
        <f>+IF(C152=0,"",C152/C$151)</f>
        <v/>
      </c>
      <c r="F152" s="34" t="str">
        <f>+IF(D152=0,"",D152/D$151)</f>
        <v/>
      </c>
      <c r="G152" s="31" t="str">
        <f>+IF(OR(AND(D152=0),(C152=0)),"0",((D152-C152)/C152))</f>
        <v>0</v>
      </c>
      <c r="H152" s="26" t="str">
        <f>+IF(OR(AND(E152=""),(G152="")),"",E152*G152)</f>
        <v/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0</v>
      </c>
      <c r="D154" s="29">
        <v>0</v>
      </c>
      <c r="E154" s="34" t="str">
        <f t="shared" si="19"/>
        <v/>
      </c>
      <c r="F154" s="34" t="str">
        <f t="shared" si="20"/>
        <v/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0</v>
      </c>
      <c r="D156" s="29">
        <v>0</v>
      </c>
      <c r="E156" s="34" t="str">
        <f t="shared" si="19"/>
        <v/>
      </c>
      <c r="F156" s="34" t="str">
        <f t="shared" si="20"/>
        <v/>
      </c>
      <c r="G156" s="31" t="str">
        <f t="shared" si="21"/>
        <v>0</v>
      </c>
      <c r="H156" s="26" t="str">
        <f t="shared" si="22"/>
        <v/>
      </c>
    </row>
    <row r="157" spans="2:8" s="17" customFormat="1" ht="15" x14ac:dyDescent="0.2">
      <c r="B157" s="4" t="s">
        <v>53</v>
      </c>
      <c r="C157" s="29">
        <v>13</v>
      </c>
      <c r="D157" s="29">
        <v>35</v>
      </c>
      <c r="E157" s="34">
        <f t="shared" si="19"/>
        <v>0.25490196078431371</v>
      </c>
      <c r="F157" s="34">
        <f t="shared" si="20"/>
        <v>0.16055045871559634</v>
      </c>
      <c r="G157" s="31">
        <f t="shared" si="21"/>
        <v>1.6923076923076923</v>
      </c>
      <c r="H157" s="26">
        <f t="shared" si="22"/>
        <v>0.43137254901960781</v>
      </c>
    </row>
    <row r="158" spans="2:8" s="17" customFormat="1" ht="15" x14ac:dyDescent="0.2">
      <c r="B158" s="4" t="s">
        <v>59</v>
      </c>
      <c r="C158" s="29">
        <v>0</v>
      </c>
      <c r="D158" s="29">
        <v>0</v>
      </c>
      <c r="E158" s="34" t="str">
        <f t="shared" si="19"/>
        <v/>
      </c>
      <c r="F158" s="34" t="str">
        <f t="shared" si="20"/>
        <v/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0</v>
      </c>
      <c r="D159" s="29">
        <v>37</v>
      </c>
      <c r="E159" s="34" t="str">
        <f t="shared" si="19"/>
        <v/>
      </c>
      <c r="F159" s="34">
        <f t="shared" si="20"/>
        <v>0.16972477064220184</v>
      </c>
      <c r="G159" s="31" t="str">
        <f t="shared" si="21"/>
        <v>0</v>
      </c>
      <c r="H159" s="26" t="str">
        <f t="shared" si="22"/>
        <v/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0</v>
      </c>
      <c r="D161" s="29">
        <v>0</v>
      </c>
      <c r="E161" s="34" t="str">
        <f t="shared" si="19"/>
        <v/>
      </c>
      <c r="F161" s="34" t="str">
        <f t="shared" si="20"/>
        <v/>
      </c>
      <c r="G161" s="31" t="str">
        <f t="shared" si="21"/>
        <v>0</v>
      </c>
      <c r="H161" s="26" t="str">
        <f t="shared" si="22"/>
        <v/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1</v>
      </c>
      <c r="D163" s="29">
        <v>0</v>
      </c>
      <c r="E163" s="34">
        <f t="shared" si="19"/>
        <v>1.9607843137254902E-2</v>
      </c>
      <c r="F163" s="34" t="str">
        <f t="shared" si="20"/>
        <v/>
      </c>
      <c r="G163" s="31" t="str">
        <f t="shared" si="21"/>
        <v>0</v>
      </c>
      <c r="H163" s="26">
        <f t="shared" si="22"/>
        <v>0</v>
      </c>
    </row>
    <row r="164" spans="2:8" s="17" customFormat="1" ht="15" x14ac:dyDescent="0.2">
      <c r="B164" s="4" t="s">
        <v>56</v>
      </c>
      <c r="C164" s="29">
        <v>0</v>
      </c>
      <c r="D164" s="29">
        <v>0</v>
      </c>
      <c r="E164" s="34" t="str">
        <f t="shared" si="19"/>
        <v/>
      </c>
      <c r="F164" s="34" t="str">
        <f t="shared" si="20"/>
        <v/>
      </c>
      <c r="G164" s="31" t="str">
        <f t="shared" si="21"/>
        <v>0</v>
      </c>
      <c r="H164" s="26" t="str">
        <f t="shared" si="22"/>
        <v/>
      </c>
    </row>
    <row r="165" spans="2:8" s="17" customFormat="1" ht="15" x14ac:dyDescent="0.2">
      <c r="B165" s="4" t="s">
        <v>57</v>
      </c>
      <c r="C165" s="29">
        <v>2</v>
      </c>
      <c r="D165" s="29">
        <v>8</v>
      </c>
      <c r="E165" s="34">
        <f t="shared" si="19"/>
        <v>3.9215686274509803E-2</v>
      </c>
      <c r="F165" s="34">
        <f t="shared" si="20"/>
        <v>3.669724770642202E-2</v>
      </c>
      <c r="G165" s="31">
        <f t="shared" si="21"/>
        <v>3</v>
      </c>
      <c r="H165" s="26">
        <f t="shared" si="22"/>
        <v>0.11764705882352941</v>
      </c>
    </row>
    <row r="166" spans="2:8" s="17" customFormat="1" ht="15" x14ac:dyDescent="0.2">
      <c r="B166" s="4" t="s">
        <v>270</v>
      </c>
      <c r="C166" s="29">
        <v>0</v>
      </c>
      <c r="D166" s="29">
        <v>1</v>
      </c>
      <c r="E166" s="34" t="str">
        <f t="shared" si="19"/>
        <v/>
      </c>
      <c r="F166" s="34">
        <f t="shared" si="20"/>
        <v>4.5871559633027525E-3</v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0</v>
      </c>
      <c r="D169" s="29">
        <v>2</v>
      </c>
      <c r="E169" s="34" t="str">
        <f t="shared" si="19"/>
        <v/>
      </c>
      <c r="F169" s="34">
        <f t="shared" si="20"/>
        <v>9.1743119266055051E-3</v>
      </c>
      <c r="G169" s="31" t="str">
        <f t="shared" si="21"/>
        <v>0</v>
      </c>
      <c r="H169" s="26" t="str">
        <f t="shared" si="22"/>
        <v/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0</v>
      </c>
      <c r="E172" s="34" t="str">
        <f t="shared" si="19"/>
        <v/>
      </c>
      <c r="F172" s="34" t="str">
        <f t="shared" si="20"/>
        <v/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3</v>
      </c>
      <c r="D173" s="29">
        <v>2</v>
      </c>
      <c r="E173" s="34">
        <f t="shared" si="19"/>
        <v>5.8823529411764705E-2</v>
      </c>
      <c r="F173" s="34">
        <f t="shared" si="20"/>
        <v>9.1743119266055051E-3</v>
      </c>
      <c r="G173" s="31">
        <f t="shared" si="21"/>
        <v>-0.33333333333333331</v>
      </c>
      <c r="H173" s="26">
        <f t="shared" si="22"/>
        <v>-1.9607843137254902E-2</v>
      </c>
    </row>
    <row r="174" spans="2:8" s="17" customFormat="1" ht="15" x14ac:dyDescent="0.2">
      <c r="B174" s="4" t="s">
        <v>276</v>
      </c>
      <c r="C174" s="29">
        <v>0</v>
      </c>
      <c r="D174" s="29">
        <v>3</v>
      </c>
      <c r="E174" s="34" t="str">
        <f t="shared" si="19"/>
        <v/>
      </c>
      <c r="F174" s="34">
        <f t="shared" si="20"/>
        <v>1.3761467889908258E-2</v>
      </c>
      <c r="G174" s="31" t="str">
        <f t="shared" si="21"/>
        <v>0</v>
      </c>
      <c r="H174" s="26" t="str">
        <f t="shared" si="22"/>
        <v/>
      </c>
    </row>
    <row r="175" spans="2:8" s="17" customFormat="1" ht="15" x14ac:dyDescent="0.2">
      <c r="B175" s="4" t="s">
        <v>277</v>
      </c>
      <c r="C175" s="29">
        <v>0</v>
      </c>
      <c r="D175" s="29">
        <v>0</v>
      </c>
      <c r="E175" s="34" t="str">
        <f t="shared" si="19"/>
        <v/>
      </c>
      <c r="F175" s="34" t="str">
        <f t="shared" si="20"/>
        <v/>
      </c>
      <c r="G175" s="31" t="str">
        <f t="shared" si="21"/>
        <v>0</v>
      </c>
      <c r="H175" s="26" t="str">
        <f t="shared" si="22"/>
        <v/>
      </c>
    </row>
    <row r="176" spans="2:8" s="17" customFormat="1" ht="15" x14ac:dyDescent="0.2">
      <c r="B176" s="4" t="s">
        <v>278</v>
      </c>
      <c r="C176" s="29">
        <v>0</v>
      </c>
      <c r="D176" s="29">
        <v>1</v>
      </c>
      <c r="E176" s="34" t="str">
        <f t="shared" si="19"/>
        <v/>
      </c>
      <c r="F176" s="34">
        <f t="shared" si="20"/>
        <v>4.5871559633027525E-3</v>
      </c>
      <c r="G176" s="31" t="str">
        <f t="shared" si="21"/>
        <v>0</v>
      </c>
      <c r="H176" s="26" t="str">
        <f t="shared" si="22"/>
        <v/>
      </c>
    </row>
    <row r="177" spans="2:8" s="17" customFormat="1" ht="15" x14ac:dyDescent="0.2">
      <c r="B177" s="4" t="s">
        <v>279</v>
      </c>
      <c r="C177" s="29">
        <v>0</v>
      </c>
      <c r="D177" s="29">
        <v>0</v>
      </c>
      <c r="E177" s="34" t="str">
        <f t="shared" si="19"/>
        <v/>
      </c>
      <c r="F177" s="34" t="str">
        <f t="shared" si="20"/>
        <v/>
      </c>
      <c r="G177" s="31" t="str">
        <f t="shared" si="21"/>
        <v>0</v>
      </c>
      <c r="H177" s="26" t="str">
        <f t="shared" si="22"/>
        <v/>
      </c>
    </row>
    <row r="178" spans="2:8" s="17" customFormat="1" ht="15" x14ac:dyDescent="0.2">
      <c r="B178" s="4" t="s">
        <v>280</v>
      </c>
      <c r="C178" s="29">
        <v>0</v>
      </c>
      <c r="D178" s="29">
        <v>0</v>
      </c>
      <c r="E178" s="34" t="str">
        <f t="shared" si="19"/>
        <v/>
      </c>
      <c r="F178" s="34" t="str">
        <f t="shared" si="20"/>
        <v/>
      </c>
      <c r="G178" s="31" t="str">
        <f t="shared" si="21"/>
        <v>0</v>
      </c>
      <c r="H178" s="26" t="str">
        <f t="shared" si="22"/>
        <v/>
      </c>
    </row>
    <row r="179" spans="2:8" s="17" customFormat="1" ht="15" x14ac:dyDescent="0.2">
      <c r="B179" s="4" t="s">
        <v>281</v>
      </c>
      <c r="C179" s="29">
        <v>0</v>
      </c>
      <c r="D179" s="29">
        <v>0</v>
      </c>
      <c r="E179" s="34" t="str">
        <f t="shared" si="19"/>
        <v/>
      </c>
      <c r="F179" s="34" t="str">
        <f t="shared" si="20"/>
        <v/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0</v>
      </c>
      <c r="D182" s="29">
        <v>0</v>
      </c>
      <c r="E182" s="34" t="str">
        <f t="shared" si="19"/>
        <v/>
      </c>
      <c r="F182" s="34" t="str">
        <f t="shared" si="20"/>
        <v/>
      </c>
      <c r="G182" s="31" t="str">
        <f t="shared" si="21"/>
        <v>0</v>
      </c>
      <c r="H182" s="26" t="str">
        <f t="shared" si="22"/>
        <v/>
      </c>
    </row>
    <row r="183" spans="2:8" s="17" customFormat="1" ht="15" x14ac:dyDescent="0.2">
      <c r="B183" s="4" t="s">
        <v>285</v>
      </c>
      <c r="C183" s="29">
        <v>0</v>
      </c>
      <c r="D183" s="29">
        <v>0</v>
      </c>
      <c r="E183" s="34" t="str">
        <f t="shared" si="19"/>
        <v/>
      </c>
      <c r="F183" s="34" t="str">
        <f t="shared" si="20"/>
        <v/>
      </c>
      <c r="G183" s="31" t="str">
        <f t="shared" si="21"/>
        <v>0</v>
      </c>
      <c r="H183" s="26" t="str">
        <f t="shared" si="22"/>
        <v/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4</v>
      </c>
      <c r="D186" s="29">
        <v>3</v>
      </c>
      <c r="E186" s="34">
        <f t="shared" si="19"/>
        <v>7.8431372549019607E-2</v>
      </c>
      <c r="F186" s="34">
        <f t="shared" si="20"/>
        <v>1.3761467889908258E-2</v>
      </c>
      <c r="G186" s="31">
        <f t="shared" si="21"/>
        <v>-0.25</v>
      </c>
      <c r="H186" s="26">
        <f t="shared" si="22"/>
        <v>-1.9607843137254902E-2</v>
      </c>
    </row>
    <row r="187" spans="2:8" s="17" customFormat="1" ht="15" x14ac:dyDescent="0.2">
      <c r="B187" s="4" t="s">
        <v>287</v>
      </c>
      <c r="C187" s="29">
        <v>0</v>
      </c>
      <c r="D187" s="29">
        <v>0</v>
      </c>
      <c r="E187" s="34" t="str">
        <f t="shared" si="19"/>
        <v/>
      </c>
      <c r="F187" s="34" t="str">
        <f t="shared" si="20"/>
        <v/>
      </c>
      <c r="G187" s="31" t="str">
        <f t="shared" si="21"/>
        <v>0</v>
      </c>
      <c r="H187" s="26" t="str">
        <f t="shared" si="22"/>
        <v/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5</v>
      </c>
      <c r="D196" s="29">
        <v>12</v>
      </c>
      <c r="E196" s="34">
        <f t="shared" si="19"/>
        <v>9.8039215686274508E-2</v>
      </c>
      <c r="F196" s="34">
        <f t="shared" si="20"/>
        <v>5.5045871559633031E-2</v>
      </c>
      <c r="G196" s="31">
        <f t="shared" si="21"/>
        <v>1.4</v>
      </c>
      <c r="H196" s="26">
        <f t="shared" si="22"/>
        <v>0.1372549019607843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0</v>
      </c>
      <c r="E203" s="34" t="str">
        <f t="shared" si="19"/>
        <v/>
      </c>
      <c r="F203" s="34" t="str">
        <f t="shared" si="20"/>
        <v/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3</v>
      </c>
      <c r="D208" s="29">
        <v>12</v>
      </c>
      <c r="E208" s="34">
        <f t="shared" si="19"/>
        <v>5.8823529411764705E-2</v>
      </c>
      <c r="F208" s="34">
        <f t="shared" si="20"/>
        <v>5.5045871559633031E-2</v>
      </c>
      <c r="G208" s="31">
        <f t="shared" si="21"/>
        <v>3</v>
      </c>
      <c r="H208" s="26">
        <f t="shared" si="22"/>
        <v>0.1764705882352941</v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2</v>
      </c>
      <c r="E211" s="34" t="str">
        <f t="shared" si="19"/>
        <v/>
      </c>
      <c r="F211" s="34">
        <f t="shared" si="20"/>
        <v>9.1743119266055051E-3</v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0</v>
      </c>
      <c r="D213" s="29">
        <v>1</v>
      </c>
      <c r="E213" s="34" t="str">
        <f t="shared" si="19"/>
        <v/>
      </c>
      <c r="F213" s="34">
        <f t="shared" si="20"/>
        <v>4.5871559633027525E-3</v>
      </c>
      <c r="G213" s="31" t="str">
        <f t="shared" si="21"/>
        <v>0</v>
      </c>
      <c r="H213" s="26" t="str">
        <f t="shared" si="22"/>
        <v/>
      </c>
    </row>
    <row r="214" spans="2:8" s="17" customFormat="1" ht="15" x14ac:dyDescent="0.2">
      <c r="B214" s="4" t="s">
        <v>70</v>
      </c>
      <c r="C214" s="29">
        <v>0</v>
      </c>
      <c r="D214" s="29">
        <v>1</v>
      </c>
      <c r="E214" s="34" t="str">
        <f t="shared" si="19"/>
        <v/>
      </c>
      <c r="F214" s="34">
        <f t="shared" si="20"/>
        <v>4.5871559633027525E-3</v>
      </c>
      <c r="G214" s="31" t="str">
        <f t="shared" si="21"/>
        <v>0</v>
      </c>
      <c r="H214" s="26" t="str">
        <f t="shared" si="22"/>
        <v/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</v>
      </c>
      <c r="D216" s="29">
        <v>3</v>
      </c>
      <c r="E216" s="34">
        <f t="shared" si="19"/>
        <v>1.9607843137254902E-2</v>
      </c>
      <c r="F216" s="34">
        <f t="shared" si="20"/>
        <v>1.3761467889908258E-2</v>
      </c>
      <c r="G216" s="31">
        <f t="shared" si="21"/>
        <v>2</v>
      </c>
      <c r="H216" s="26">
        <f t="shared" si="22"/>
        <v>3.9215686274509803E-2</v>
      </c>
    </row>
    <row r="217" spans="2:8" s="17" customFormat="1" ht="30" x14ac:dyDescent="0.2">
      <c r="B217" s="4" t="s">
        <v>469</v>
      </c>
      <c r="C217" s="29">
        <v>0</v>
      </c>
      <c r="D217" s="29">
        <v>1</v>
      </c>
      <c r="E217" s="34" t="str">
        <f t="shared" ref="E217:E280" si="23">+IF(C217=0,"",C217/C$151)</f>
        <v/>
      </c>
      <c r="F217" s="34">
        <f t="shared" ref="F217:F280" si="24">+IF(D217=0,"",D217/D$151)</f>
        <v>4.5871559633027525E-3</v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0</v>
      </c>
      <c r="D218" s="29">
        <v>0</v>
      </c>
      <c r="E218" s="34" t="str">
        <f t="shared" si="23"/>
        <v/>
      </c>
      <c r="F218" s="34" t="str">
        <f t="shared" si="24"/>
        <v/>
      </c>
      <c r="G218" s="31" t="str">
        <f t="shared" si="25"/>
        <v>0</v>
      </c>
      <c r="H218" s="26" t="str">
        <f t="shared" si="26"/>
        <v/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0</v>
      </c>
      <c r="D222" s="29">
        <v>0</v>
      </c>
      <c r="E222" s="34" t="str">
        <f t="shared" si="23"/>
        <v/>
      </c>
      <c r="F222" s="34" t="str">
        <f t="shared" si="24"/>
        <v/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0</v>
      </c>
      <c r="D223" s="29">
        <v>1</v>
      </c>
      <c r="E223" s="34" t="str">
        <f t="shared" si="23"/>
        <v/>
      </c>
      <c r="F223" s="34">
        <f t="shared" si="24"/>
        <v>4.5871559633027525E-3</v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0</v>
      </c>
      <c r="E226" s="34" t="str">
        <f t="shared" si="23"/>
        <v/>
      </c>
      <c r="F226" s="34" t="str">
        <f t="shared" si="24"/>
        <v/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0</v>
      </c>
      <c r="D229" s="29">
        <v>6</v>
      </c>
      <c r="E229" s="34" t="str">
        <f t="shared" si="23"/>
        <v/>
      </c>
      <c r="F229" s="34">
        <f t="shared" si="24"/>
        <v>2.7522935779816515E-2</v>
      </c>
      <c r="G229" s="31" t="str">
        <f t="shared" si="25"/>
        <v>0</v>
      </c>
      <c r="H229" s="26" t="str">
        <f t="shared" si="26"/>
        <v/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0</v>
      </c>
      <c r="D231" s="29">
        <v>1</v>
      </c>
      <c r="E231" s="34" t="str">
        <f t="shared" si="23"/>
        <v/>
      </c>
      <c r="F231" s="34">
        <f t="shared" si="24"/>
        <v>4.5871559633027525E-3</v>
      </c>
      <c r="G231" s="31" t="str">
        <f t="shared" si="25"/>
        <v>0</v>
      </c>
      <c r="H231" s="26" t="str">
        <f t="shared" si="26"/>
        <v/>
      </c>
    </row>
    <row r="232" spans="2:8" s="17" customFormat="1" ht="15" x14ac:dyDescent="0.2">
      <c r="B232" s="4" t="s">
        <v>77</v>
      </c>
      <c r="C232" s="29">
        <v>2</v>
      </c>
      <c r="D232" s="29">
        <v>1</v>
      </c>
      <c r="E232" s="34">
        <f t="shared" si="23"/>
        <v>3.9215686274509803E-2</v>
      </c>
      <c r="F232" s="34">
        <f t="shared" si="24"/>
        <v>4.5871559633027525E-3</v>
      </c>
      <c r="G232" s="31">
        <f t="shared" si="25"/>
        <v>-0.5</v>
      </c>
      <c r="H232" s="26">
        <f t="shared" si="26"/>
        <v>-1.9607843137254902E-2</v>
      </c>
    </row>
    <row r="233" spans="2:8" s="17" customFormat="1" ht="15" x14ac:dyDescent="0.2">
      <c r="B233" s="4" t="s">
        <v>74</v>
      </c>
      <c r="C233" s="29">
        <v>0</v>
      </c>
      <c r="D233" s="29">
        <v>0</v>
      </c>
      <c r="E233" s="34" t="str">
        <f t="shared" si="23"/>
        <v/>
      </c>
      <c r="F233" s="34" t="str">
        <f t="shared" si="24"/>
        <v/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0</v>
      </c>
      <c r="D235" s="29">
        <v>2</v>
      </c>
      <c r="E235" s="34" t="str">
        <f t="shared" si="23"/>
        <v/>
      </c>
      <c r="F235" s="34">
        <f t="shared" si="24"/>
        <v>9.1743119266055051E-3</v>
      </c>
      <c r="G235" s="31" t="str">
        <f t="shared" si="25"/>
        <v>0</v>
      </c>
      <c r="H235" s="26" t="str">
        <f t="shared" si="26"/>
        <v/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0</v>
      </c>
      <c r="D237" s="29">
        <v>0</v>
      </c>
      <c r="E237" s="34" t="str">
        <f t="shared" si="23"/>
        <v/>
      </c>
      <c r="F237" s="34" t="str">
        <f t="shared" si="24"/>
        <v/>
      </c>
      <c r="G237" s="31" t="str">
        <f t="shared" si="25"/>
        <v>0</v>
      </c>
      <c r="H237" s="26" t="str">
        <f t="shared" si="26"/>
        <v/>
      </c>
    </row>
    <row r="238" spans="2:8" s="17" customFormat="1" ht="30" x14ac:dyDescent="0.2">
      <c r="B238" s="4" t="s">
        <v>85</v>
      </c>
      <c r="C238" s="29">
        <v>3</v>
      </c>
      <c r="D238" s="29">
        <v>7</v>
      </c>
      <c r="E238" s="34">
        <f t="shared" si="23"/>
        <v>5.8823529411764705E-2</v>
      </c>
      <c r="F238" s="34">
        <f t="shared" si="24"/>
        <v>3.2110091743119268E-2</v>
      </c>
      <c r="G238" s="31">
        <f t="shared" si="25"/>
        <v>1.3333333333333333</v>
      </c>
      <c r="H238" s="26">
        <f t="shared" si="26"/>
        <v>7.8431372549019607E-2</v>
      </c>
    </row>
    <row r="239" spans="2:8" s="17" customFormat="1" ht="15" x14ac:dyDescent="0.2">
      <c r="B239" s="4" t="s">
        <v>81</v>
      </c>
      <c r="C239" s="29">
        <v>0</v>
      </c>
      <c r="D239" s="29">
        <v>1</v>
      </c>
      <c r="E239" s="34" t="str">
        <f t="shared" si="23"/>
        <v/>
      </c>
      <c r="F239" s="34">
        <f t="shared" si="24"/>
        <v>4.5871559633027525E-3</v>
      </c>
      <c r="G239" s="31" t="str">
        <f t="shared" si="25"/>
        <v>0</v>
      </c>
      <c r="H239" s="26" t="str">
        <f t="shared" si="26"/>
        <v/>
      </c>
    </row>
    <row r="240" spans="2:8" s="17" customFormat="1" ht="15" x14ac:dyDescent="0.2">
      <c r="B240" s="4" t="s">
        <v>316</v>
      </c>
      <c r="C240" s="29">
        <v>0</v>
      </c>
      <c r="D240" s="29">
        <v>0</v>
      </c>
      <c r="E240" s="34" t="str">
        <f t="shared" si="23"/>
        <v/>
      </c>
      <c r="F240" s="34" t="str">
        <f t="shared" si="24"/>
        <v/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1</v>
      </c>
      <c r="E242" s="34" t="str">
        <f t="shared" si="23"/>
        <v/>
      </c>
      <c r="F242" s="34">
        <f t="shared" si="24"/>
        <v>4.5871559633027525E-3</v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0</v>
      </c>
      <c r="E243" s="34" t="str">
        <f t="shared" si="23"/>
        <v/>
      </c>
      <c r="F243" s="34" t="str">
        <f t="shared" si="24"/>
        <v/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0</v>
      </c>
      <c r="D244" s="29">
        <v>1</v>
      </c>
      <c r="E244" s="34" t="str">
        <f t="shared" si="23"/>
        <v/>
      </c>
      <c r="F244" s="34">
        <f t="shared" si="24"/>
        <v>4.5871559633027525E-3</v>
      </c>
      <c r="G244" s="31" t="str">
        <f t="shared" si="25"/>
        <v>0</v>
      </c>
      <c r="H244" s="26" t="str">
        <f t="shared" si="26"/>
        <v/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1</v>
      </c>
      <c r="D247" s="29">
        <v>1</v>
      </c>
      <c r="E247" s="34">
        <f t="shared" si="23"/>
        <v>1.9607843137254902E-2</v>
      </c>
      <c r="F247" s="34">
        <f t="shared" si="24"/>
        <v>4.5871559633027525E-3</v>
      </c>
      <c r="G247" s="31">
        <f t="shared" si="25"/>
        <v>0</v>
      </c>
      <c r="H247" s="26">
        <f t="shared" si="26"/>
        <v>0</v>
      </c>
    </row>
    <row r="248" spans="2:8" s="17" customFormat="1" ht="15" x14ac:dyDescent="0.2">
      <c r="B248" s="4" t="s">
        <v>86</v>
      </c>
      <c r="C248" s="29">
        <v>0</v>
      </c>
      <c r="D248" s="29">
        <v>2</v>
      </c>
      <c r="E248" s="34" t="str">
        <f t="shared" si="23"/>
        <v/>
      </c>
      <c r="F248" s="34">
        <f t="shared" si="24"/>
        <v>9.1743119266055051E-3</v>
      </c>
      <c r="G248" s="31" t="str">
        <f t="shared" si="25"/>
        <v>0</v>
      </c>
      <c r="H248" s="26" t="str">
        <f t="shared" si="26"/>
        <v/>
      </c>
    </row>
    <row r="249" spans="2:8" s="17" customFormat="1" ht="15" x14ac:dyDescent="0.2">
      <c r="B249" s="4" t="s">
        <v>87</v>
      </c>
      <c r="C249" s="29">
        <v>0</v>
      </c>
      <c r="D249" s="29">
        <v>0</v>
      </c>
      <c r="E249" s="34" t="str">
        <f t="shared" si="23"/>
        <v/>
      </c>
      <c r="F249" s="34" t="str">
        <f t="shared" si="24"/>
        <v/>
      </c>
      <c r="G249" s="31" t="str">
        <f t="shared" si="25"/>
        <v>0</v>
      </c>
      <c r="H249" s="26" t="str">
        <f t="shared" si="26"/>
        <v/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1</v>
      </c>
      <c r="D253" s="29">
        <v>1</v>
      </c>
      <c r="E253" s="34">
        <f t="shared" si="23"/>
        <v>1.9607843137254902E-2</v>
      </c>
      <c r="F253" s="34">
        <f t="shared" si="24"/>
        <v>4.5871559633027525E-3</v>
      </c>
      <c r="G253" s="31">
        <f t="shared" si="25"/>
        <v>0</v>
      </c>
      <c r="H253" s="26">
        <f t="shared" si="26"/>
        <v>0</v>
      </c>
    </row>
    <row r="254" spans="2:8" s="17" customFormat="1" ht="15" x14ac:dyDescent="0.2">
      <c r="B254" s="4" t="s">
        <v>323</v>
      </c>
      <c r="C254" s="29">
        <v>0</v>
      </c>
      <c r="D254" s="29">
        <v>0</v>
      </c>
      <c r="E254" s="34" t="str">
        <f t="shared" si="23"/>
        <v/>
      </c>
      <c r="F254" s="34" t="str">
        <f t="shared" si="24"/>
        <v/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1</v>
      </c>
      <c r="E255" s="34" t="str">
        <f t="shared" si="23"/>
        <v/>
      </c>
      <c r="F255" s="34">
        <f t="shared" si="24"/>
        <v>4.5871559633027525E-3</v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7</v>
      </c>
      <c r="D256" s="29">
        <v>62</v>
      </c>
      <c r="E256" s="34">
        <f t="shared" si="23"/>
        <v>0.13725490196078433</v>
      </c>
      <c r="F256" s="34">
        <f t="shared" si="24"/>
        <v>0.28440366972477066</v>
      </c>
      <c r="G256" s="31">
        <f t="shared" si="25"/>
        <v>7.8571428571428568</v>
      </c>
      <c r="H256" s="26">
        <f t="shared" si="26"/>
        <v>1.0784313725490196</v>
      </c>
    </row>
    <row r="257" spans="2:8" s="17" customFormat="1" ht="15" x14ac:dyDescent="0.2">
      <c r="B257" s="4" t="s">
        <v>325</v>
      </c>
      <c r="C257" s="29">
        <v>1</v>
      </c>
      <c r="D257" s="29">
        <v>2</v>
      </c>
      <c r="E257" s="34">
        <f t="shared" si="23"/>
        <v>1.9607843137254902E-2</v>
      </c>
      <c r="F257" s="34">
        <f t="shared" si="24"/>
        <v>9.1743119266055051E-3</v>
      </c>
      <c r="G257" s="31">
        <f t="shared" si="25"/>
        <v>1</v>
      </c>
      <c r="H257" s="26">
        <f t="shared" si="26"/>
        <v>1.9607843137254902E-2</v>
      </c>
    </row>
    <row r="258" spans="2:8" s="17" customFormat="1" ht="30" x14ac:dyDescent="0.2">
      <c r="B258" s="4" t="s">
        <v>326</v>
      </c>
      <c r="C258" s="29">
        <v>1</v>
      </c>
      <c r="D258" s="29">
        <v>1</v>
      </c>
      <c r="E258" s="34">
        <f t="shared" si="23"/>
        <v>1.9607843137254902E-2</v>
      </c>
      <c r="F258" s="34">
        <f t="shared" si="24"/>
        <v>4.5871559633027525E-3</v>
      </c>
      <c r="G258" s="31">
        <f t="shared" si="25"/>
        <v>0</v>
      </c>
      <c r="H258" s="26">
        <f t="shared" si="26"/>
        <v>0</v>
      </c>
    </row>
    <row r="259" spans="2:8" s="17" customFormat="1" ht="15" x14ac:dyDescent="0.2">
      <c r="B259" s="4" t="s">
        <v>327</v>
      </c>
      <c r="C259" s="29">
        <v>0</v>
      </c>
      <c r="D259" s="29">
        <v>0</v>
      </c>
      <c r="E259" s="34" t="str">
        <f t="shared" si="23"/>
        <v/>
      </c>
      <c r="F259" s="34" t="str">
        <f t="shared" si="24"/>
        <v/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0</v>
      </c>
      <c r="E261" s="34" t="str">
        <f t="shared" si="23"/>
        <v/>
      </c>
      <c r="F261" s="34" t="str">
        <f t="shared" si="24"/>
        <v/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0</v>
      </c>
      <c r="D262" s="29">
        <v>0</v>
      </c>
      <c r="E262" s="34" t="str">
        <f t="shared" si="23"/>
        <v/>
      </c>
      <c r="F262" s="34" t="str">
        <f t="shared" si="24"/>
        <v/>
      </c>
      <c r="G262" s="31" t="str">
        <f t="shared" si="25"/>
        <v>0</v>
      </c>
      <c r="H262" s="26" t="str">
        <f t="shared" si="26"/>
        <v/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0</v>
      </c>
      <c r="E266" s="34" t="str">
        <f t="shared" si="23"/>
        <v/>
      </c>
      <c r="F266" s="34" t="str">
        <f t="shared" si="24"/>
        <v/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3</v>
      </c>
      <c r="D268" s="29">
        <v>2</v>
      </c>
      <c r="E268" s="34">
        <f t="shared" si="23"/>
        <v>5.8823529411764705E-2</v>
      </c>
      <c r="F268" s="34">
        <f t="shared" si="24"/>
        <v>9.1743119266055051E-3</v>
      </c>
      <c r="G268" s="31">
        <f t="shared" si="25"/>
        <v>-0.33333333333333331</v>
      </c>
      <c r="H268" s="26">
        <f t="shared" si="26"/>
        <v>-1.9607843137254902E-2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0</v>
      </c>
      <c r="D273" s="29">
        <v>0</v>
      </c>
      <c r="E273" s="34" t="str">
        <f t="shared" si="23"/>
        <v/>
      </c>
      <c r="F273" s="34" t="str">
        <f t="shared" si="24"/>
        <v/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1</v>
      </c>
      <c r="E281" s="34" t="str">
        <f t="shared" ref="E281:E288" si="27">+IF(C281=0,"",C281/C$151)</f>
        <v/>
      </c>
      <c r="F281" s="34">
        <f t="shared" ref="F281:F288" si="28">+IF(D281=0,"",D281/D$151)</f>
        <v>4.5871559633027525E-3</v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109</v>
      </c>
      <c r="D294" s="21">
        <f>SUM(D295:D499)</f>
        <v>227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1.0825688073394495</v>
      </c>
      <c r="H294" s="22">
        <f>+IF(OR(AND(E294=""),(G294="")),"",E294*G294)</f>
        <v>1.0825688073394495</v>
      </c>
    </row>
    <row r="295" spans="2:8" s="17" customFormat="1" ht="15" x14ac:dyDescent="0.2">
      <c r="B295" s="3" t="s">
        <v>100</v>
      </c>
      <c r="C295" s="29">
        <v>3</v>
      </c>
      <c r="D295" s="29">
        <v>8</v>
      </c>
      <c r="E295" s="34">
        <f>+IF(C295=0,"",C295/C$294)</f>
        <v>2.7522935779816515E-2</v>
      </c>
      <c r="F295" s="34">
        <f>+IF(D295=0,"",D295/D$294)</f>
        <v>3.5242290748898682E-2</v>
      </c>
      <c r="G295" s="31">
        <f>+IF(OR(AND(D295=0),(C295=0)),"0",((D295-C295)/C295))</f>
        <v>1.6666666666666667</v>
      </c>
      <c r="H295" s="26">
        <f>+IF(OR(AND(E295=""),(G295="")),"",E295*G295)</f>
        <v>4.5871559633027525E-2</v>
      </c>
    </row>
    <row r="296" spans="2:8" s="17" customFormat="1" ht="15" x14ac:dyDescent="0.2">
      <c r="B296" s="3" t="s">
        <v>113</v>
      </c>
      <c r="C296" s="29">
        <v>0</v>
      </c>
      <c r="D296" s="29">
        <v>6</v>
      </c>
      <c r="E296" s="34" t="str">
        <f t="shared" ref="E296:E359" si="31">+IF(C296=0,"",C296/C$294)</f>
        <v/>
      </c>
      <c r="F296" s="34">
        <f t="shared" ref="F296:F359" si="32">+IF(D296=0,"",D296/D$294)</f>
        <v>2.643171806167401E-2</v>
      </c>
      <c r="G296" s="31" t="str">
        <f t="shared" ref="G296:G359" si="33">+IF(OR(AND(D296=0),(C296=0)),"0",((D296-C296)/C296))</f>
        <v>0</v>
      </c>
      <c r="H296" s="26" t="str">
        <f t="shared" ref="H296:H359" si="34">+IF(OR(AND(E296=""),(G296="")),"",E296*G296)</f>
        <v/>
      </c>
    </row>
    <row r="297" spans="2:8" s="17" customFormat="1" ht="15" x14ac:dyDescent="0.2">
      <c r="B297" s="3" t="s">
        <v>104</v>
      </c>
      <c r="C297" s="29">
        <v>2</v>
      </c>
      <c r="D297" s="29">
        <v>0</v>
      </c>
      <c r="E297" s="34">
        <f t="shared" si="31"/>
        <v>1.834862385321101E-2</v>
      </c>
      <c r="F297" s="34" t="str">
        <f t="shared" si="32"/>
        <v/>
      </c>
      <c r="G297" s="31" t="str">
        <f t="shared" si="33"/>
        <v>0</v>
      </c>
      <c r="H297" s="26">
        <f t="shared" si="34"/>
        <v>0</v>
      </c>
    </row>
    <row r="298" spans="2:8" s="17" customFormat="1" ht="15" x14ac:dyDescent="0.2">
      <c r="B298" s="3" t="s">
        <v>95</v>
      </c>
      <c r="C298" s="29">
        <v>1</v>
      </c>
      <c r="D298" s="29">
        <v>3</v>
      </c>
      <c r="E298" s="34">
        <f t="shared" si="31"/>
        <v>9.1743119266055051E-3</v>
      </c>
      <c r="F298" s="34">
        <f t="shared" si="32"/>
        <v>1.3215859030837005E-2</v>
      </c>
      <c r="G298" s="31">
        <f t="shared" si="33"/>
        <v>2</v>
      </c>
      <c r="H298" s="26">
        <f t="shared" si="34"/>
        <v>1.834862385321101E-2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1</v>
      </c>
      <c r="D301" s="29">
        <v>16</v>
      </c>
      <c r="E301" s="34">
        <f t="shared" si="31"/>
        <v>9.1743119266055051E-3</v>
      </c>
      <c r="F301" s="34">
        <f t="shared" si="32"/>
        <v>7.0484581497797363E-2</v>
      </c>
      <c r="G301" s="31">
        <f t="shared" si="33"/>
        <v>15</v>
      </c>
      <c r="H301" s="26">
        <f t="shared" si="34"/>
        <v>0.13761467889908258</v>
      </c>
    </row>
    <row r="302" spans="2:8" s="17" customFormat="1" ht="15" x14ac:dyDescent="0.2">
      <c r="B302" s="3" t="s">
        <v>109</v>
      </c>
      <c r="C302" s="29">
        <v>1</v>
      </c>
      <c r="D302" s="29">
        <v>0</v>
      </c>
      <c r="E302" s="34">
        <f t="shared" si="31"/>
        <v>9.1743119266055051E-3</v>
      </c>
      <c r="F302" s="34" t="str">
        <f t="shared" si="32"/>
        <v/>
      </c>
      <c r="G302" s="31" t="str">
        <f t="shared" si="33"/>
        <v>0</v>
      </c>
      <c r="H302" s="26">
        <f t="shared" si="34"/>
        <v>0</v>
      </c>
    </row>
    <row r="303" spans="2:8" s="17" customFormat="1" ht="30" x14ac:dyDescent="0.2">
      <c r="B303" s="3" t="s">
        <v>108</v>
      </c>
      <c r="C303" s="29">
        <v>0</v>
      </c>
      <c r="D303" s="29">
        <v>0</v>
      </c>
      <c r="E303" s="34" t="str">
        <f t="shared" si="31"/>
        <v/>
      </c>
      <c r="F303" s="34" t="str">
        <f t="shared" si="32"/>
        <v/>
      </c>
      <c r="G303" s="31" t="str">
        <f t="shared" si="33"/>
        <v>0</v>
      </c>
      <c r="H303" s="26" t="str">
        <f t="shared" si="34"/>
        <v/>
      </c>
    </row>
    <row r="304" spans="2:8" s="17" customFormat="1" ht="15" x14ac:dyDescent="0.2">
      <c r="B304" s="3" t="s">
        <v>107</v>
      </c>
      <c r="C304" s="29">
        <v>0</v>
      </c>
      <c r="D304" s="29">
        <v>0</v>
      </c>
      <c r="E304" s="34" t="str">
        <f t="shared" si="31"/>
        <v/>
      </c>
      <c r="F304" s="34" t="str">
        <f t="shared" si="32"/>
        <v/>
      </c>
      <c r="G304" s="31" t="str">
        <f t="shared" si="33"/>
        <v>0</v>
      </c>
      <c r="H304" s="26" t="str">
        <f t="shared" si="34"/>
        <v/>
      </c>
    </row>
    <row r="305" spans="2:8" s="17" customFormat="1" ht="15" x14ac:dyDescent="0.2">
      <c r="B305" s="3" t="s">
        <v>351</v>
      </c>
      <c r="C305" s="29">
        <v>0</v>
      </c>
      <c r="D305" s="29">
        <v>0</v>
      </c>
      <c r="E305" s="34" t="str">
        <f t="shared" si="31"/>
        <v/>
      </c>
      <c r="F305" s="34" t="str">
        <f t="shared" si="32"/>
        <v/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17</v>
      </c>
      <c r="D307" s="29">
        <v>37</v>
      </c>
      <c r="E307" s="34">
        <f t="shared" si="31"/>
        <v>0.15596330275229359</v>
      </c>
      <c r="F307" s="34">
        <f t="shared" si="32"/>
        <v>0.16299559471365638</v>
      </c>
      <c r="G307" s="31">
        <f t="shared" si="33"/>
        <v>1.1764705882352942</v>
      </c>
      <c r="H307" s="26">
        <f t="shared" si="34"/>
        <v>0.1834862385321101</v>
      </c>
    </row>
    <row r="308" spans="2:8" s="17" customFormat="1" ht="15" x14ac:dyDescent="0.2">
      <c r="B308" s="3" t="s">
        <v>99</v>
      </c>
      <c r="C308" s="29">
        <v>0</v>
      </c>
      <c r="D308" s="29">
        <v>0</v>
      </c>
      <c r="E308" s="34" t="str">
        <f t="shared" si="31"/>
        <v/>
      </c>
      <c r="F308" s="34" t="str">
        <f t="shared" si="32"/>
        <v/>
      </c>
      <c r="G308" s="31" t="str">
        <f t="shared" si="33"/>
        <v>0</v>
      </c>
      <c r="H308" s="26" t="str">
        <f t="shared" si="34"/>
        <v/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3</v>
      </c>
      <c r="D310" s="29">
        <v>19</v>
      </c>
      <c r="E310" s="34">
        <f t="shared" si="31"/>
        <v>2.7522935779816515E-2</v>
      </c>
      <c r="F310" s="34">
        <f t="shared" si="32"/>
        <v>8.3700440528634359E-2</v>
      </c>
      <c r="G310" s="31">
        <f t="shared" si="33"/>
        <v>5.333333333333333</v>
      </c>
      <c r="H310" s="26">
        <f t="shared" si="34"/>
        <v>0.14678899082568808</v>
      </c>
    </row>
    <row r="311" spans="2:8" s="17" customFormat="1" ht="15" x14ac:dyDescent="0.2">
      <c r="B311" s="3" t="s">
        <v>102</v>
      </c>
      <c r="C311" s="29">
        <v>1</v>
      </c>
      <c r="D311" s="29">
        <v>3</v>
      </c>
      <c r="E311" s="34">
        <f t="shared" si="31"/>
        <v>9.1743119266055051E-3</v>
      </c>
      <c r="F311" s="34">
        <f t="shared" si="32"/>
        <v>1.3215859030837005E-2</v>
      </c>
      <c r="G311" s="31">
        <f t="shared" si="33"/>
        <v>2</v>
      </c>
      <c r="H311" s="26">
        <f t="shared" si="34"/>
        <v>1.834862385321101E-2</v>
      </c>
    </row>
    <row r="312" spans="2:8" s="17" customFormat="1" ht="15" x14ac:dyDescent="0.2">
      <c r="B312" s="3" t="s">
        <v>97</v>
      </c>
      <c r="C312" s="29">
        <v>0</v>
      </c>
      <c r="D312" s="29">
        <v>5</v>
      </c>
      <c r="E312" s="34" t="str">
        <f t="shared" si="31"/>
        <v/>
      </c>
      <c r="F312" s="34">
        <f t="shared" si="32"/>
        <v>2.2026431718061675E-2</v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9</v>
      </c>
      <c r="D314" s="29">
        <v>22</v>
      </c>
      <c r="E314" s="34">
        <f t="shared" si="31"/>
        <v>8.2568807339449546E-2</v>
      </c>
      <c r="F314" s="34">
        <f t="shared" si="32"/>
        <v>9.6916299559471369E-2</v>
      </c>
      <c r="G314" s="31">
        <f t="shared" si="33"/>
        <v>1.4444444444444444</v>
      </c>
      <c r="H314" s="26">
        <f t="shared" si="34"/>
        <v>0.11926605504587157</v>
      </c>
    </row>
    <row r="315" spans="2:8" s="17" customFormat="1" ht="15" x14ac:dyDescent="0.2">
      <c r="B315" s="3" t="s">
        <v>354</v>
      </c>
      <c r="C315" s="29">
        <v>2</v>
      </c>
      <c r="D315" s="29">
        <v>5</v>
      </c>
      <c r="E315" s="34">
        <f t="shared" si="31"/>
        <v>1.834862385321101E-2</v>
      </c>
      <c r="F315" s="34">
        <f t="shared" si="32"/>
        <v>2.2026431718061675E-2</v>
      </c>
      <c r="G315" s="31">
        <f t="shared" si="33"/>
        <v>1.5</v>
      </c>
      <c r="H315" s="26">
        <f t="shared" si="34"/>
        <v>2.7522935779816515E-2</v>
      </c>
    </row>
    <row r="316" spans="2:8" s="17" customFormat="1" ht="15" x14ac:dyDescent="0.2">
      <c r="B316" s="3" t="s">
        <v>101</v>
      </c>
      <c r="C316" s="29">
        <v>0</v>
      </c>
      <c r="D316" s="29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0</v>
      </c>
      <c r="D317" s="29">
        <v>0</v>
      </c>
      <c r="E317" s="34" t="str">
        <f t="shared" si="31"/>
        <v/>
      </c>
      <c r="F317" s="34" t="str">
        <f t="shared" si="32"/>
        <v/>
      </c>
      <c r="G317" s="31" t="str">
        <f t="shared" si="33"/>
        <v>0</v>
      </c>
      <c r="H317" s="26" t="str">
        <f t="shared" si="34"/>
        <v/>
      </c>
    </row>
    <row r="318" spans="2:8" s="17" customFormat="1" ht="15" x14ac:dyDescent="0.2">
      <c r="B318" s="3" t="s">
        <v>355</v>
      </c>
      <c r="C318" s="29">
        <v>8</v>
      </c>
      <c r="D318" s="29">
        <v>8</v>
      </c>
      <c r="E318" s="34">
        <f t="shared" si="31"/>
        <v>7.3394495412844041E-2</v>
      </c>
      <c r="F318" s="34">
        <f t="shared" si="32"/>
        <v>3.5242290748898682E-2</v>
      </c>
      <c r="G318" s="31">
        <f t="shared" si="33"/>
        <v>0</v>
      </c>
      <c r="H318" s="26">
        <f t="shared" si="34"/>
        <v>0</v>
      </c>
    </row>
    <row r="319" spans="2:8" s="17" customFormat="1" ht="15" x14ac:dyDescent="0.2">
      <c r="B319" s="3" t="s">
        <v>115</v>
      </c>
      <c r="C319" s="29">
        <v>1</v>
      </c>
      <c r="D319" s="29">
        <v>7</v>
      </c>
      <c r="E319" s="34">
        <f t="shared" si="31"/>
        <v>9.1743119266055051E-3</v>
      </c>
      <c r="F319" s="34">
        <f t="shared" si="32"/>
        <v>3.0837004405286344E-2</v>
      </c>
      <c r="G319" s="31">
        <f t="shared" si="33"/>
        <v>6</v>
      </c>
      <c r="H319" s="26">
        <f t="shared" si="34"/>
        <v>5.5045871559633031E-2</v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0</v>
      </c>
      <c r="D323" s="29">
        <v>0</v>
      </c>
      <c r="E323" s="34" t="str">
        <f t="shared" si="31"/>
        <v/>
      </c>
      <c r="F323" s="34" t="str">
        <f t="shared" si="32"/>
        <v/>
      </c>
      <c r="G323" s="31" t="str">
        <f t="shared" si="33"/>
        <v>0</v>
      </c>
      <c r="H323" s="26" t="str">
        <f t="shared" si="34"/>
        <v/>
      </c>
    </row>
    <row r="324" spans="2:8" s="17" customFormat="1" ht="15" x14ac:dyDescent="0.2">
      <c r="B324" s="3" t="s">
        <v>473</v>
      </c>
      <c r="C324" s="29">
        <v>0</v>
      </c>
      <c r="D324" s="29">
        <v>0</v>
      </c>
      <c r="E324" s="34" t="str">
        <f t="shared" si="31"/>
        <v/>
      </c>
      <c r="F324" s="34" t="str">
        <f t="shared" si="32"/>
        <v/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0</v>
      </c>
      <c r="D326" s="29">
        <v>2</v>
      </c>
      <c r="E326" s="34" t="str">
        <f t="shared" si="31"/>
        <v/>
      </c>
      <c r="F326" s="34">
        <f t="shared" si="32"/>
        <v>8.8105726872246704E-3</v>
      </c>
      <c r="G326" s="31" t="str">
        <f t="shared" si="33"/>
        <v>0</v>
      </c>
      <c r="H326" s="26" t="str">
        <f t="shared" si="34"/>
        <v/>
      </c>
    </row>
    <row r="327" spans="2:8" s="17" customFormat="1" ht="15" x14ac:dyDescent="0.2">
      <c r="B327" s="3" t="s">
        <v>358</v>
      </c>
      <c r="C327" s="29">
        <v>0</v>
      </c>
      <c r="D327" s="29">
        <v>0</v>
      </c>
      <c r="E327" s="34" t="str">
        <f t="shared" si="31"/>
        <v/>
      </c>
      <c r="F327" s="34" t="str">
        <f t="shared" si="32"/>
        <v/>
      </c>
      <c r="G327" s="31" t="str">
        <f t="shared" si="33"/>
        <v>0</v>
      </c>
      <c r="H327" s="26" t="str">
        <f t="shared" si="34"/>
        <v/>
      </c>
    </row>
    <row r="328" spans="2:8" s="17" customFormat="1" ht="15" x14ac:dyDescent="0.2">
      <c r="B328" s="3" t="s">
        <v>116</v>
      </c>
      <c r="C328" s="29">
        <v>1</v>
      </c>
      <c r="D328" s="29">
        <v>0</v>
      </c>
      <c r="E328" s="34">
        <f t="shared" si="31"/>
        <v>9.1743119266055051E-3</v>
      </c>
      <c r="F328" s="34" t="str">
        <f t="shared" si="32"/>
        <v/>
      </c>
      <c r="G328" s="31" t="str">
        <f t="shared" si="33"/>
        <v>0</v>
      </c>
      <c r="H328" s="26">
        <f t="shared" si="34"/>
        <v>0</v>
      </c>
    </row>
    <row r="329" spans="2:8" s="17" customFormat="1" ht="15" x14ac:dyDescent="0.2">
      <c r="B329" s="3" t="s">
        <v>359</v>
      </c>
      <c r="C329" s="29">
        <v>0</v>
      </c>
      <c r="D329" s="29">
        <v>0</v>
      </c>
      <c r="E329" s="34" t="str">
        <f t="shared" si="31"/>
        <v/>
      </c>
      <c r="F329" s="34" t="str">
        <f t="shared" si="32"/>
        <v/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0</v>
      </c>
      <c r="D330" s="29">
        <v>2</v>
      </c>
      <c r="E330" s="34" t="str">
        <f t="shared" si="31"/>
        <v/>
      </c>
      <c r="F330" s="34">
        <f t="shared" si="32"/>
        <v>8.8105726872246704E-3</v>
      </c>
      <c r="G330" s="31" t="str">
        <f t="shared" si="33"/>
        <v>0</v>
      </c>
      <c r="H330" s="26" t="str">
        <f t="shared" si="34"/>
        <v/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2</v>
      </c>
      <c r="D332" s="29">
        <v>3</v>
      </c>
      <c r="E332" s="34">
        <f t="shared" si="31"/>
        <v>1.834862385321101E-2</v>
      </c>
      <c r="F332" s="34">
        <f t="shared" si="32"/>
        <v>1.3215859030837005E-2</v>
      </c>
      <c r="G332" s="31">
        <f t="shared" si="33"/>
        <v>0.5</v>
      </c>
      <c r="H332" s="26">
        <f t="shared" si="34"/>
        <v>9.1743119266055051E-3</v>
      </c>
    </row>
    <row r="333" spans="2:8" s="17" customFormat="1" ht="15" x14ac:dyDescent="0.2">
      <c r="B333" s="3" t="s">
        <v>130</v>
      </c>
      <c r="C333" s="29">
        <v>1</v>
      </c>
      <c r="D333" s="29">
        <v>2</v>
      </c>
      <c r="E333" s="34">
        <f t="shared" si="31"/>
        <v>9.1743119266055051E-3</v>
      </c>
      <c r="F333" s="34">
        <f t="shared" si="32"/>
        <v>8.8105726872246704E-3</v>
      </c>
      <c r="G333" s="31">
        <f t="shared" si="33"/>
        <v>1</v>
      </c>
      <c r="H333" s="26">
        <f t="shared" si="34"/>
        <v>9.1743119266055051E-3</v>
      </c>
    </row>
    <row r="334" spans="2:8" s="17" customFormat="1" ht="15" x14ac:dyDescent="0.2">
      <c r="B334" s="3" t="s">
        <v>119</v>
      </c>
      <c r="C334" s="29">
        <v>0</v>
      </c>
      <c r="D334" s="29">
        <v>1</v>
      </c>
      <c r="E334" s="34" t="str">
        <f t="shared" si="31"/>
        <v/>
      </c>
      <c r="F334" s="34">
        <f t="shared" si="32"/>
        <v>4.4052863436123352E-3</v>
      </c>
      <c r="G334" s="31" t="str">
        <f t="shared" si="33"/>
        <v>0</v>
      </c>
      <c r="H334" s="26" t="str">
        <f t="shared" si="34"/>
        <v/>
      </c>
    </row>
    <row r="335" spans="2:8" s="17" customFormat="1" ht="15" x14ac:dyDescent="0.2">
      <c r="B335" s="3" t="s">
        <v>128</v>
      </c>
      <c r="C335" s="29">
        <v>1</v>
      </c>
      <c r="D335" s="29">
        <v>5</v>
      </c>
      <c r="E335" s="34">
        <f t="shared" si="31"/>
        <v>9.1743119266055051E-3</v>
      </c>
      <c r="F335" s="34">
        <f t="shared" si="32"/>
        <v>2.2026431718061675E-2</v>
      </c>
      <c r="G335" s="31">
        <f t="shared" si="33"/>
        <v>4</v>
      </c>
      <c r="H335" s="26">
        <f t="shared" si="34"/>
        <v>3.669724770642202E-2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0</v>
      </c>
      <c r="D337" s="29">
        <v>1</v>
      </c>
      <c r="E337" s="34" t="str">
        <f t="shared" si="31"/>
        <v/>
      </c>
      <c r="F337" s="34">
        <f t="shared" si="32"/>
        <v>4.4052863436123352E-3</v>
      </c>
      <c r="G337" s="31" t="str">
        <f t="shared" si="33"/>
        <v>0</v>
      </c>
      <c r="H337" s="26" t="str">
        <f t="shared" si="34"/>
        <v/>
      </c>
    </row>
    <row r="338" spans="2:8" s="17" customFormat="1" ht="30" x14ac:dyDescent="0.2">
      <c r="B338" s="3" t="s">
        <v>362</v>
      </c>
      <c r="C338" s="29">
        <v>0</v>
      </c>
      <c r="D338" s="29">
        <v>0</v>
      </c>
      <c r="E338" s="34" t="str">
        <f t="shared" si="31"/>
        <v/>
      </c>
      <c r="F338" s="34" t="str">
        <f t="shared" si="32"/>
        <v/>
      </c>
      <c r="G338" s="31" t="str">
        <f t="shared" si="33"/>
        <v>0</v>
      </c>
      <c r="H338" s="26" t="str">
        <f t="shared" si="34"/>
        <v/>
      </c>
    </row>
    <row r="339" spans="2:8" s="17" customFormat="1" ht="15" x14ac:dyDescent="0.2">
      <c r="B339" s="3" t="s">
        <v>363</v>
      </c>
      <c r="C339" s="29">
        <v>0</v>
      </c>
      <c r="D339" s="29">
        <v>0</v>
      </c>
      <c r="E339" s="34" t="str">
        <f t="shared" si="31"/>
        <v/>
      </c>
      <c r="F339" s="34" t="str">
        <f t="shared" si="32"/>
        <v/>
      </c>
      <c r="G339" s="31" t="str">
        <f t="shared" si="33"/>
        <v>0</v>
      </c>
      <c r="H339" s="26" t="str">
        <f t="shared" si="34"/>
        <v/>
      </c>
    </row>
    <row r="340" spans="2:8" s="17" customFormat="1" ht="15" x14ac:dyDescent="0.2">
      <c r="B340" s="3" t="s">
        <v>364</v>
      </c>
      <c r="C340" s="29">
        <v>1</v>
      </c>
      <c r="D340" s="29">
        <v>0</v>
      </c>
      <c r="E340" s="34">
        <f t="shared" si="31"/>
        <v>9.1743119266055051E-3</v>
      </c>
      <c r="F340" s="34" t="str">
        <f t="shared" si="32"/>
        <v/>
      </c>
      <c r="G340" s="31" t="str">
        <f t="shared" si="33"/>
        <v>0</v>
      </c>
      <c r="H340" s="26">
        <f t="shared" si="34"/>
        <v>0</v>
      </c>
    </row>
    <row r="341" spans="2:8" s="17" customFormat="1" ht="15" x14ac:dyDescent="0.2">
      <c r="B341" s="3" t="s">
        <v>118</v>
      </c>
      <c r="C341" s="29">
        <v>1</v>
      </c>
      <c r="D341" s="29">
        <v>0</v>
      </c>
      <c r="E341" s="34">
        <f t="shared" si="31"/>
        <v>9.1743119266055051E-3</v>
      </c>
      <c r="F341" s="34" t="str">
        <f t="shared" si="32"/>
        <v/>
      </c>
      <c r="G341" s="31" t="str">
        <f t="shared" si="33"/>
        <v>0</v>
      </c>
      <c r="H341" s="26">
        <f t="shared" si="34"/>
        <v>0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0</v>
      </c>
      <c r="E343" s="34" t="str">
        <f t="shared" si="31"/>
        <v/>
      </c>
      <c r="F343" s="34" t="str">
        <f t="shared" si="32"/>
        <v/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0</v>
      </c>
      <c r="D344" s="29">
        <v>2</v>
      </c>
      <c r="E344" s="34" t="str">
        <f t="shared" si="31"/>
        <v/>
      </c>
      <c r="F344" s="34">
        <f t="shared" si="32"/>
        <v>8.8105726872246704E-3</v>
      </c>
      <c r="G344" s="31" t="str">
        <f t="shared" si="33"/>
        <v>0</v>
      </c>
      <c r="H344" s="26" t="str">
        <f t="shared" si="34"/>
        <v/>
      </c>
    </row>
    <row r="345" spans="2:8" s="17" customFormat="1" ht="15" x14ac:dyDescent="0.2">
      <c r="B345" s="3" t="s">
        <v>366</v>
      </c>
      <c r="C345" s="29">
        <v>0</v>
      </c>
      <c r="D345" s="29">
        <v>1</v>
      </c>
      <c r="E345" s="34" t="str">
        <f t="shared" si="31"/>
        <v/>
      </c>
      <c r="F345" s="34">
        <f t="shared" si="32"/>
        <v>4.4052863436123352E-3</v>
      </c>
      <c r="G345" s="31" t="str">
        <f t="shared" si="33"/>
        <v>0</v>
      </c>
      <c r="H345" s="26" t="str">
        <f t="shared" si="34"/>
        <v/>
      </c>
    </row>
    <row r="346" spans="2:8" s="17" customFormat="1" ht="15" x14ac:dyDescent="0.2">
      <c r="B346" s="3" t="s">
        <v>122</v>
      </c>
      <c r="C346" s="29">
        <v>0</v>
      </c>
      <c r="D346" s="29">
        <v>0</v>
      </c>
      <c r="E346" s="34" t="str">
        <f t="shared" si="31"/>
        <v/>
      </c>
      <c r="F346" s="34" t="str">
        <f t="shared" si="32"/>
        <v/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1</v>
      </c>
      <c r="D347" s="29">
        <v>2</v>
      </c>
      <c r="E347" s="34">
        <f t="shared" si="31"/>
        <v>9.1743119266055051E-3</v>
      </c>
      <c r="F347" s="34">
        <f t="shared" si="32"/>
        <v>8.8105726872246704E-3</v>
      </c>
      <c r="G347" s="31">
        <f t="shared" si="33"/>
        <v>1</v>
      </c>
      <c r="H347" s="26">
        <f t="shared" si="34"/>
        <v>9.1743119266055051E-3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0</v>
      </c>
      <c r="D350" s="29">
        <v>1</v>
      </c>
      <c r="E350" s="34" t="str">
        <f t="shared" si="31"/>
        <v/>
      </c>
      <c r="F350" s="34">
        <f t="shared" si="32"/>
        <v>4.4052863436123352E-3</v>
      </c>
      <c r="G350" s="31" t="str">
        <f t="shared" si="33"/>
        <v>0</v>
      </c>
      <c r="H350" s="26" t="str">
        <f t="shared" si="34"/>
        <v/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0</v>
      </c>
      <c r="D353" s="29">
        <v>0</v>
      </c>
      <c r="E353" s="34" t="str">
        <f t="shared" si="31"/>
        <v/>
      </c>
      <c r="F353" s="34" t="str">
        <f t="shared" si="32"/>
        <v/>
      </c>
      <c r="G353" s="31" t="str">
        <f t="shared" si="33"/>
        <v>0</v>
      </c>
      <c r="H353" s="26" t="str">
        <f t="shared" si="34"/>
        <v/>
      </c>
    </row>
    <row r="354" spans="2:8" s="17" customFormat="1" ht="15" x14ac:dyDescent="0.2">
      <c r="B354" s="3" t="s">
        <v>124</v>
      </c>
      <c r="C354" s="29">
        <v>0</v>
      </c>
      <c r="D354" s="29">
        <v>6</v>
      </c>
      <c r="E354" s="34" t="str">
        <f t="shared" si="31"/>
        <v/>
      </c>
      <c r="F354" s="34">
        <f t="shared" si="32"/>
        <v>2.643171806167401E-2</v>
      </c>
      <c r="G354" s="31" t="str">
        <f t="shared" si="33"/>
        <v>0</v>
      </c>
      <c r="H354" s="26" t="str">
        <f t="shared" si="34"/>
        <v/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0</v>
      </c>
      <c r="E356" s="34" t="str">
        <f t="shared" si="31"/>
        <v/>
      </c>
      <c r="F356" s="34" t="str">
        <f t="shared" si="32"/>
        <v/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2</v>
      </c>
      <c r="D357" s="29">
        <v>8</v>
      </c>
      <c r="E357" s="34">
        <f t="shared" si="31"/>
        <v>1.834862385321101E-2</v>
      </c>
      <c r="F357" s="34">
        <f t="shared" si="32"/>
        <v>3.5242290748898682E-2</v>
      </c>
      <c r="G357" s="31">
        <f t="shared" si="33"/>
        <v>3</v>
      </c>
      <c r="H357" s="26">
        <f t="shared" si="34"/>
        <v>5.5045871559633031E-2</v>
      </c>
    </row>
    <row r="358" spans="2:8" s="17" customFormat="1" ht="15" x14ac:dyDescent="0.2">
      <c r="B358" s="3" t="s">
        <v>127</v>
      </c>
      <c r="C358" s="29">
        <v>8</v>
      </c>
      <c r="D358" s="29">
        <v>6</v>
      </c>
      <c r="E358" s="34">
        <f t="shared" si="31"/>
        <v>7.3394495412844041E-2</v>
      </c>
      <c r="F358" s="34">
        <f t="shared" si="32"/>
        <v>2.643171806167401E-2</v>
      </c>
      <c r="G358" s="31">
        <f t="shared" si="33"/>
        <v>-0.25</v>
      </c>
      <c r="H358" s="26">
        <f t="shared" si="34"/>
        <v>-1.834862385321101E-2</v>
      </c>
    </row>
    <row r="359" spans="2:8" s="17" customFormat="1" ht="15" x14ac:dyDescent="0.2">
      <c r="B359" s="3" t="s">
        <v>123</v>
      </c>
      <c r="C359" s="29">
        <v>1</v>
      </c>
      <c r="D359" s="29">
        <v>1</v>
      </c>
      <c r="E359" s="34">
        <f t="shared" si="31"/>
        <v>9.1743119266055051E-3</v>
      </c>
      <c r="F359" s="34">
        <f t="shared" si="32"/>
        <v>4.4052863436123352E-3</v>
      </c>
      <c r="G359" s="31">
        <f t="shared" si="33"/>
        <v>0</v>
      </c>
      <c r="H359" s="26">
        <f t="shared" si="34"/>
        <v>0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1</v>
      </c>
      <c r="D362" s="29">
        <v>1</v>
      </c>
      <c r="E362" s="34">
        <f t="shared" si="35"/>
        <v>9.1743119266055051E-3</v>
      </c>
      <c r="F362" s="34">
        <f t="shared" si="36"/>
        <v>4.4052863436123352E-3</v>
      </c>
      <c r="G362" s="31">
        <f t="shared" si="37"/>
        <v>0</v>
      </c>
      <c r="H362" s="26">
        <f t="shared" si="38"/>
        <v>0</v>
      </c>
    </row>
    <row r="363" spans="2:8" s="17" customFormat="1" ht="30" x14ac:dyDescent="0.2">
      <c r="B363" s="3" t="s">
        <v>376</v>
      </c>
      <c r="C363" s="29">
        <v>0</v>
      </c>
      <c r="D363" s="29">
        <v>1</v>
      </c>
      <c r="E363" s="34" t="str">
        <f t="shared" si="35"/>
        <v/>
      </c>
      <c r="F363" s="34">
        <f t="shared" si="36"/>
        <v>4.4052863436123352E-3</v>
      </c>
      <c r="G363" s="31" t="str">
        <f t="shared" si="37"/>
        <v>0</v>
      </c>
      <c r="H363" s="26" t="str">
        <f t="shared" si="38"/>
        <v/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0</v>
      </c>
      <c r="E365" s="34" t="str">
        <f t="shared" si="35"/>
        <v/>
      </c>
      <c r="F365" s="34" t="str">
        <f t="shared" si="36"/>
        <v/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1</v>
      </c>
      <c r="D368" s="29">
        <v>2</v>
      </c>
      <c r="E368" s="34">
        <f t="shared" si="35"/>
        <v>9.1743119266055051E-3</v>
      </c>
      <c r="F368" s="34">
        <f t="shared" si="36"/>
        <v>8.8105726872246704E-3</v>
      </c>
      <c r="G368" s="31">
        <f t="shared" si="37"/>
        <v>1</v>
      </c>
      <c r="H368" s="26">
        <f t="shared" si="38"/>
        <v>9.1743119266055051E-3</v>
      </c>
    </row>
    <row r="369" spans="2:8" s="17" customFormat="1" ht="15" x14ac:dyDescent="0.2">
      <c r="B369" s="3" t="s">
        <v>381</v>
      </c>
      <c r="C369" s="29">
        <v>13</v>
      </c>
      <c r="D369" s="29">
        <v>7</v>
      </c>
      <c r="E369" s="34">
        <f t="shared" si="35"/>
        <v>0.11926605504587157</v>
      </c>
      <c r="F369" s="34">
        <f t="shared" si="36"/>
        <v>3.0837004405286344E-2</v>
      </c>
      <c r="G369" s="31">
        <f t="shared" si="37"/>
        <v>-0.46153846153846156</v>
      </c>
      <c r="H369" s="26">
        <f t="shared" si="38"/>
        <v>-5.5045871559633031E-2</v>
      </c>
    </row>
    <row r="370" spans="2:8" s="17" customFormat="1" ht="15" x14ac:dyDescent="0.2">
      <c r="B370" s="3" t="s">
        <v>135</v>
      </c>
      <c r="C370" s="29">
        <v>1</v>
      </c>
      <c r="D370" s="29">
        <v>3</v>
      </c>
      <c r="E370" s="34">
        <f t="shared" si="35"/>
        <v>9.1743119266055051E-3</v>
      </c>
      <c r="F370" s="34">
        <f t="shared" si="36"/>
        <v>1.3215859030837005E-2</v>
      </c>
      <c r="G370" s="31">
        <f t="shared" si="37"/>
        <v>2</v>
      </c>
      <c r="H370" s="26">
        <f t="shared" si="38"/>
        <v>1.834862385321101E-2</v>
      </c>
    </row>
    <row r="371" spans="2:8" s="17" customFormat="1" ht="15" x14ac:dyDescent="0.2">
      <c r="B371" s="3" t="s">
        <v>136</v>
      </c>
      <c r="C371" s="29">
        <v>1</v>
      </c>
      <c r="D371" s="29">
        <v>2</v>
      </c>
      <c r="E371" s="34">
        <f t="shared" si="35"/>
        <v>9.1743119266055051E-3</v>
      </c>
      <c r="F371" s="34">
        <f t="shared" si="36"/>
        <v>8.8105726872246704E-3</v>
      </c>
      <c r="G371" s="31">
        <f t="shared" si="37"/>
        <v>1</v>
      </c>
      <c r="H371" s="26">
        <f t="shared" si="38"/>
        <v>9.1743119266055051E-3</v>
      </c>
    </row>
    <row r="372" spans="2:8" s="17" customFormat="1" ht="15" x14ac:dyDescent="0.2">
      <c r="B372" s="3" t="s">
        <v>137</v>
      </c>
      <c r="C372" s="29">
        <v>4</v>
      </c>
      <c r="D372" s="29">
        <v>5</v>
      </c>
      <c r="E372" s="34">
        <f t="shared" si="35"/>
        <v>3.669724770642202E-2</v>
      </c>
      <c r="F372" s="34">
        <f t="shared" si="36"/>
        <v>2.2026431718061675E-2</v>
      </c>
      <c r="G372" s="31">
        <f t="shared" si="37"/>
        <v>0.25</v>
      </c>
      <c r="H372" s="26">
        <f t="shared" si="38"/>
        <v>9.1743119266055051E-3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2</v>
      </c>
      <c r="D374" s="29">
        <v>0</v>
      </c>
      <c r="E374" s="34">
        <f t="shared" si="35"/>
        <v>1.834862385321101E-2</v>
      </c>
      <c r="F374" s="34" t="str">
        <f t="shared" si="36"/>
        <v/>
      </c>
      <c r="G374" s="31" t="str">
        <f t="shared" si="37"/>
        <v>0</v>
      </c>
      <c r="H374" s="26">
        <f t="shared" si="38"/>
        <v>0</v>
      </c>
    </row>
    <row r="375" spans="2:8" s="17" customFormat="1" ht="15" x14ac:dyDescent="0.2">
      <c r="B375" s="3" t="s">
        <v>383</v>
      </c>
      <c r="C375" s="29">
        <v>0</v>
      </c>
      <c r="D375" s="29">
        <v>1</v>
      </c>
      <c r="E375" s="34" t="str">
        <f t="shared" si="35"/>
        <v/>
      </c>
      <c r="F375" s="34">
        <f t="shared" si="36"/>
        <v>4.4052863436123352E-3</v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0</v>
      </c>
      <c r="E377" s="34" t="str">
        <f t="shared" si="35"/>
        <v/>
      </c>
      <c r="F377" s="34" t="str">
        <f t="shared" si="36"/>
        <v/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0</v>
      </c>
      <c r="D378" s="29">
        <v>1</v>
      </c>
      <c r="E378" s="34" t="str">
        <f t="shared" si="35"/>
        <v/>
      </c>
      <c r="F378" s="34">
        <f t="shared" si="36"/>
        <v>4.4052863436123352E-3</v>
      </c>
      <c r="G378" s="31" t="str">
        <f t="shared" si="37"/>
        <v>0</v>
      </c>
      <c r="H378" s="26" t="str">
        <f t="shared" si="38"/>
        <v/>
      </c>
    </row>
    <row r="379" spans="2:8" s="17" customFormat="1" ht="15" x14ac:dyDescent="0.2">
      <c r="B379" s="3" t="s">
        <v>384</v>
      </c>
      <c r="C379" s="29">
        <v>0</v>
      </c>
      <c r="D379" s="29">
        <v>0</v>
      </c>
      <c r="E379" s="34" t="str">
        <f t="shared" si="35"/>
        <v/>
      </c>
      <c r="F379" s="34" t="str">
        <f t="shared" si="36"/>
        <v/>
      </c>
      <c r="G379" s="31" t="str">
        <f t="shared" si="37"/>
        <v>0</v>
      </c>
      <c r="H379" s="26" t="str">
        <f t="shared" si="38"/>
        <v/>
      </c>
    </row>
    <row r="380" spans="2:8" s="17" customFormat="1" ht="30" x14ac:dyDescent="0.2">
      <c r="B380" s="3" t="s">
        <v>385</v>
      </c>
      <c r="C380" s="29">
        <v>0</v>
      </c>
      <c r="D380" s="29">
        <v>0</v>
      </c>
      <c r="E380" s="34" t="str">
        <f t="shared" si="35"/>
        <v/>
      </c>
      <c r="F380" s="34" t="str">
        <f t="shared" si="36"/>
        <v/>
      </c>
      <c r="G380" s="31" t="str">
        <f t="shared" si="37"/>
        <v>0</v>
      </c>
      <c r="H380" s="26" t="str">
        <f t="shared" si="38"/>
        <v/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0</v>
      </c>
      <c r="E383" s="34" t="str">
        <f t="shared" si="35"/>
        <v/>
      </c>
      <c r="F383" s="34" t="str">
        <f t="shared" si="36"/>
        <v/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0</v>
      </c>
      <c r="D385" s="29">
        <v>0</v>
      </c>
      <c r="E385" s="34" t="str">
        <f t="shared" si="35"/>
        <v/>
      </c>
      <c r="F385" s="34" t="str">
        <f t="shared" si="36"/>
        <v/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0</v>
      </c>
      <c r="D387" s="29">
        <v>0</v>
      </c>
      <c r="E387" s="34" t="str">
        <f t="shared" si="35"/>
        <v/>
      </c>
      <c r="F387" s="34" t="str">
        <f t="shared" si="36"/>
        <v/>
      </c>
      <c r="G387" s="31" t="str">
        <f t="shared" si="37"/>
        <v>0</v>
      </c>
      <c r="H387" s="26" t="str">
        <f t="shared" si="38"/>
        <v/>
      </c>
    </row>
    <row r="388" spans="2:8" s="17" customFormat="1" ht="15" x14ac:dyDescent="0.2">
      <c r="B388" s="3" t="s">
        <v>389</v>
      </c>
      <c r="C388" s="29">
        <v>0</v>
      </c>
      <c r="D388" s="29">
        <v>0</v>
      </c>
      <c r="E388" s="34" t="str">
        <f t="shared" si="35"/>
        <v/>
      </c>
      <c r="F388" s="34" t="str">
        <f t="shared" si="36"/>
        <v/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1</v>
      </c>
      <c r="D391" s="29">
        <v>0</v>
      </c>
      <c r="E391" s="34">
        <f t="shared" si="35"/>
        <v>9.1743119266055051E-3</v>
      </c>
      <c r="F391" s="34" t="str">
        <f t="shared" si="36"/>
        <v/>
      </c>
      <c r="G391" s="31" t="str">
        <f t="shared" si="37"/>
        <v>0</v>
      </c>
      <c r="H391" s="26">
        <f t="shared" si="38"/>
        <v>0</v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3</v>
      </c>
      <c r="D393" s="29">
        <v>5</v>
      </c>
      <c r="E393" s="34">
        <f t="shared" si="35"/>
        <v>2.7522935779816515E-2</v>
      </c>
      <c r="F393" s="34">
        <f t="shared" si="36"/>
        <v>2.2026431718061675E-2</v>
      </c>
      <c r="G393" s="31">
        <f t="shared" si="37"/>
        <v>0.66666666666666663</v>
      </c>
      <c r="H393" s="26">
        <f t="shared" si="38"/>
        <v>1.834862385321101E-2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1</v>
      </c>
      <c r="D395" s="29">
        <v>2</v>
      </c>
      <c r="E395" s="34">
        <f t="shared" si="35"/>
        <v>9.1743119266055051E-3</v>
      </c>
      <c r="F395" s="34">
        <f t="shared" si="36"/>
        <v>8.8105726872246704E-3</v>
      </c>
      <c r="G395" s="31">
        <f t="shared" si="37"/>
        <v>1</v>
      </c>
      <c r="H395" s="26">
        <f t="shared" si="38"/>
        <v>9.1743119266055051E-3</v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0</v>
      </c>
      <c r="E398" s="34" t="str">
        <f t="shared" si="35"/>
        <v/>
      </c>
      <c r="F398" s="34" t="str">
        <f t="shared" si="36"/>
        <v/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0</v>
      </c>
      <c r="D401" s="29">
        <v>0</v>
      </c>
      <c r="E401" s="34" t="str">
        <f t="shared" si="35"/>
        <v/>
      </c>
      <c r="F401" s="34" t="str">
        <f t="shared" si="36"/>
        <v/>
      </c>
      <c r="G401" s="31" t="str">
        <f t="shared" si="37"/>
        <v>0</v>
      </c>
      <c r="H401" s="26" t="str">
        <f t="shared" si="38"/>
        <v/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0</v>
      </c>
      <c r="E403" s="34" t="str">
        <f t="shared" si="35"/>
        <v/>
      </c>
      <c r="F403" s="34" t="str">
        <f t="shared" si="36"/>
        <v/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0</v>
      </c>
      <c r="D405" s="29">
        <v>0</v>
      </c>
      <c r="E405" s="34" t="str">
        <f t="shared" si="35"/>
        <v/>
      </c>
      <c r="F405" s="34" t="str">
        <f t="shared" si="36"/>
        <v/>
      </c>
      <c r="G405" s="31" t="str">
        <f t="shared" si="37"/>
        <v>0</v>
      </c>
      <c r="H405" s="26" t="str">
        <f t="shared" si="38"/>
        <v/>
      </c>
    </row>
    <row r="406" spans="2:8" s="17" customFormat="1" ht="15" x14ac:dyDescent="0.2">
      <c r="B406" s="3" t="s">
        <v>397</v>
      </c>
      <c r="C406" s="29">
        <v>1</v>
      </c>
      <c r="D406" s="29">
        <v>0</v>
      </c>
      <c r="E406" s="34">
        <f t="shared" si="35"/>
        <v>9.1743119266055051E-3</v>
      </c>
      <c r="F406" s="34" t="str">
        <f t="shared" si="36"/>
        <v/>
      </c>
      <c r="G406" s="31" t="str">
        <f t="shared" si="37"/>
        <v>0</v>
      </c>
      <c r="H406" s="26">
        <f t="shared" si="38"/>
        <v>0</v>
      </c>
    </row>
    <row r="407" spans="2:8" s="17" customFormat="1" ht="15" x14ac:dyDescent="0.2">
      <c r="B407" s="3" t="s">
        <v>398</v>
      </c>
      <c r="C407" s="29">
        <v>0</v>
      </c>
      <c r="D407" s="29">
        <v>0</v>
      </c>
      <c r="E407" s="34" t="str">
        <f t="shared" si="35"/>
        <v/>
      </c>
      <c r="F407" s="34" t="str">
        <f t="shared" si="36"/>
        <v/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0</v>
      </c>
      <c r="D408" s="29">
        <v>0</v>
      </c>
      <c r="E408" s="34" t="str">
        <f t="shared" si="35"/>
        <v/>
      </c>
      <c r="F408" s="34" t="str">
        <f t="shared" si="36"/>
        <v/>
      </c>
      <c r="G408" s="31" t="str">
        <f t="shared" si="37"/>
        <v>0</v>
      </c>
      <c r="H408" s="26" t="str">
        <f t="shared" si="38"/>
        <v/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0</v>
      </c>
      <c r="D411" s="29">
        <v>0</v>
      </c>
      <c r="E411" s="34" t="str">
        <f t="shared" si="35"/>
        <v/>
      </c>
      <c r="F411" s="34" t="str">
        <f t="shared" si="36"/>
        <v/>
      </c>
      <c r="G411" s="31" t="str">
        <f t="shared" si="37"/>
        <v>0</v>
      </c>
      <c r="H411" s="26" t="str">
        <f t="shared" si="38"/>
        <v/>
      </c>
    </row>
    <row r="412" spans="2:8" s="17" customFormat="1" ht="30" x14ac:dyDescent="0.2">
      <c r="B412" s="3" t="s">
        <v>402</v>
      </c>
      <c r="C412" s="29">
        <v>1</v>
      </c>
      <c r="D412" s="29">
        <v>1</v>
      </c>
      <c r="E412" s="34">
        <f t="shared" si="35"/>
        <v>9.1743119266055051E-3</v>
      </c>
      <c r="F412" s="34">
        <f t="shared" si="36"/>
        <v>4.4052863436123352E-3</v>
      </c>
      <c r="G412" s="31">
        <f t="shared" si="37"/>
        <v>0</v>
      </c>
      <c r="H412" s="26">
        <f t="shared" si="38"/>
        <v>0</v>
      </c>
    </row>
    <row r="413" spans="2:8" s="17" customFormat="1" ht="30" x14ac:dyDescent="0.2">
      <c r="B413" s="3" t="s">
        <v>403</v>
      </c>
      <c r="C413" s="29">
        <v>2</v>
      </c>
      <c r="D413" s="29">
        <v>0</v>
      </c>
      <c r="E413" s="34">
        <f t="shared" si="35"/>
        <v>1.834862385321101E-2</v>
      </c>
      <c r="F413" s="34" t="str">
        <f t="shared" si="36"/>
        <v/>
      </c>
      <c r="G413" s="31" t="str">
        <f t="shared" si="37"/>
        <v>0</v>
      </c>
      <c r="H413" s="26">
        <f t="shared" si="38"/>
        <v>0</v>
      </c>
    </row>
    <row r="414" spans="2:8" s="17" customFormat="1" ht="30" x14ac:dyDescent="0.2">
      <c r="B414" s="3" t="s">
        <v>404</v>
      </c>
      <c r="C414" s="29">
        <v>0</v>
      </c>
      <c r="D414" s="29">
        <v>0</v>
      </c>
      <c r="E414" s="34" t="str">
        <f t="shared" si="35"/>
        <v/>
      </c>
      <c r="F414" s="34" t="str">
        <f t="shared" si="36"/>
        <v/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1</v>
      </c>
      <c r="E417" s="34" t="str">
        <f t="shared" si="35"/>
        <v/>
      </c>
      <c r="F417" s="34">
        <f t="shared" si="36"/>
        <v>4.4052863436123352E-3</v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1</v>
      </c>
      <c r="D422" s="29">
        <v>0</v>
      </c>
      <c r="E422" s="34">
        <f t="shared" si="35"/>
        <v>9.1743119266055051E-3</v>
      </c>
      <c r="F422" s="34" t="str">
        <f t="shared" si="36"/>
        <v/>
      </c>
      <c r="G422" s="31" t="str">
        <f t="shared" si="37"/>
        <v>0</v>
      </c>
      <c r="H422" s="26">
        <f t="shared" si="38"/>
        <v>0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0</v>
      </c>
      <c r="D432" s="29">
        <v>0</v>
      </c>
      <c r="E432" s="34" t="str">
        <f t="shared" si="39"/>
        <v/>
      </c>
      <c r="F432" s="34" t="str">
        <f t="shared" si="40"/>
        <v/>
      </c>
      <c r="G432" s="31" t="str">
        <f t="shared" si="41"/>
        <v>0</v>
      </c>
      <c r="H432" s="26" t="str">
        <f t="shared" si="42"/>
        <v/>
      </c>
    </row>
    <row r="433" spans="2:8" s="17" customFormat="1" ht="15" x14ac:dyDescent="0.2">
      <c r="B433" s="3" t="s">
        <v>162</v>
      </c>
      <c r="C433" s="29">
        <v>0</v>
      </c>
      <c r="D433" s="29">
        <v>1</v>
      </c>
      <c r="E433" s="34" t="str">
        <f t="shared" si="39"/>
        <v/>
      </c>
      <c r="F433" s="34">
        <f t="shared" si="40"/>
        <v>4.4052863436123352E-3</v>
      </c>
      <c r="G433" s="31" t="str">
        <f t="shared" si="41"/>
        <v>0</v>
      </c>
      <c r="H433" s="26" t="str">
        <f t="shared" si="42"/>
        <v/>
      </c>
    </row>
    <row r="434" spans="2:8" s="17" customFormat="1" ht="45" x14ac:dyDescent="0.2">
      <c r="B434" s="3" t="s">
        <v>418</v>
      </c>
      <c r="C434" s="29">
        <v>0</v>
      </c>
      <c r="D434" s="29">
        <v>0</v>
      </c>
      <c r="E434" s="34" t="str">
        <f t="shared" si="39"/>
        <v/>
      </c>
      <c r="F434" s="34" t="str">
        <f t="shared" si="40"/>
        <v/>
      </c>
      <c r="G434" s="31" t="str">
        <f t="shared" si="41"/>
        <v>0</v>
      </c>
      <c r="H434" s="26" t="str">
        <f t="shared" si="42"/>
        <v/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1</v>
      </c>
      <c r="E436" s="34" t="str">
        <f t="shared" si="39"/>
        <v/>
      </c>
      <c r="F436" s="34">
        <f t="shared" si="40"/>
        <v>4.4052863436123352E-3</v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0</v>
      </c>
      <c r="D437" s="29">
        <v>1</v>
      </c>
      <c r="E437" s="34" t="str">
        <f t="shared" si="39"/>
        <v/>
      </c>
      <c r="F437" s="34">
        <f t="shared" si="40"/>
        <v>4.4052863436123352E-3</v>
      </c>
      <c r="G437" s="31" t="str">
        <f t="shared" si="41"/>
        <v>0</v>
      </c>
      <c r="H437" s="26" t="str">
        <f t="shared" si="42"/>
        <v/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0</v>
      </c>
      <c r="D441" s="29">
        <v>0</v>
      </c>
      <c r="E441" s="34" t="str">
        <f t="shared" si="39"/>
        <v/>
      </c>
      <c r="F441" s="34" t="str">
        <f t="shared" si="40"/>
        <v/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1</v>
      </c>
      <c r="E444" s="34" t="str">
        <f t="shared" si="39"/>
        <v/>
      </c>
      <c r="F444" s="34">
        <f t="shared" si="40"/>
        <v>4.4052863436123352E-3</v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2</v>
      </c>
      <c r="D450" s="29">
        <v>0</v>
      </c>
      <c r="E450" s="34">
        <f t="shared" si="39"/>
        <v>1.834862385321101E-2</v>
      </c>
      <c r="F450" s="34" t="str">
        <f t="shared" si="40"/>
        <v/>
      </c>
      <c r="G450" s="31" t="str">
        <f t="shared" si="41"/>
        <v>0</v>
      </c>
      <c r="H450" s="26">
        <f t="shared" si="42"/>
        <v>0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0</v>
      </c>
      <c r="D455" s="29">
        <v>0</v>
      </c>
      <c r="E455" s="34" t="str">
        <f t="shared" si="39"/>
        <v/>
      </c>
      <c r="F455" s="34" t="str">
        <f t="shared" si="40"/>
        <v/>
      </c>
      <c r="G455" s="31" t="str">
        <f t="shared" si="41"/>
        <v>0</v>
      </c>
      <c r="H455" s="26" t="str">
        <f t="shared" si="42"/>
        <v/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0</v>
      </c>
      <c r="D460" s="29">
        <v>3</v>
      </c>
      <c r="E460" s="34" t="str">
        <f t="shared" si="39"/>
        <v/>
      </c>
      <c r="F460" s="34">
        <f t="shared" si="40"/>
        <v>1.3215859030837005E-2</v>
      </c>
      <c r="G460" s="31" t="str">
        <f t="shared" si="41"/>
        <v>0</v>
      </c>
      <c r="H460" s="26" t="str">
        <f t="shared" si="42"/>
        <v/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</v>
      </c>
      <c r="D463" s="29">
        <v>0</v>
      </c>
      <c r="E463" s="34">
        <f t="shared" si="39"/>
        <v>9.1743119266055051E-3</v>
      </c>
      <c r="F463" s="34" t="str">
        <f t="shared" si="40"/>
        <v/>
      </c>
      <c r="G463" s="31" t="str">
        <f t="shared" si="41"/>
        <v>0</v>
      </c>
      <c r="H463" s="26">
        <f t="shared" si="42"/>
        <v>0</v>
      </c>
    </row>
    <row r="464" spans="2:8" s="17" customFormat="1" ht="15" x14ac:dyDescent="0.2">
      <c r="B464" s="3" t="s">
        <v>478</v>
      </c>
      <c r="C464" s="29">
        <v>0</v>
      </c>
      <c r="D464" s="29">
        <v>0</v>
      </c>
      <c r="E464" s="34" t="str">
        <f t="shared" si="39"/>
        <v/>
      </c>
      <c r="F464" s="34" t="str">
        <f t="shared" si="40"/>
        <v/>
      </c>
      <c r="G464" s="31" t="str">
        <f t="shared" si="41"/>
        <v>0</v>
      </c>
      <c r="H464" s="26" t="str">
        <f t="shared" si="42"/>
        <v/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0</v>
      </c>
      <c r="D467" s="29">
        <v>2</v>
      </c>
      <c r="E467" s="34" t="str">
        <f t="shared" si="39"/>
        <v/>
      </c>
      <c r="F467" s="34">
        <f t="shared" si="40"/>
        <v>8.8105726872246704E-3</v>
      </c>
      <c r="G467" s="31" t="str">
        <f t="shared" si="41"/>
        <v>0</v>
      </c>
      <c r="H467" s="26" t="str">
        <f t="shared" si="42"/>
        <v/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0</v>
      </c>
      <c r="E475" s="34" t="str">
        <f t="shared" si="39"/>
        <v/>
      </c>
      <c r="F475" s="34" t="str">
        <f t="shared" si="40"/>
        <v/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0</v>
      </c>
      <c r="D478" s="29">
        <v>0</v>
      </c>
      <c r="E478" s="34" t="str">
        <f t="shared" si="39"/>
        <v/>
      </c>
      <c r="F478" s="34" t="str">
        <f t="shared" si="40"/>
        <v/>
      </c>
      <c r="G478" s="31" t="str">
        <f t="shared" si="41"/>
        <v>0</v>
      </c>
      <c r="H478" s="26" t="str">
        <f t="shared" si="42"/>
        <v/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1</v>
      </c>
      <c r="D480" s="29">
        <v>0</v>
      </c>
      <c r="E480" s="34">
        <f t="shared" si="39"/>
        <v>9.1743119266055051E-3</v>
      </c>
      <c r="F480" s="34" t="str">
        <f t="shared" si="40"/>
        <v/>
      </c>
      <c r="G480" s="31" t="str">
        <f t="shared" si="41"/>
        <v>0</v>
      </c>
      <c r="H480" s="26">
        <f t="shared" si="42"/>
        <v>0</v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0</v>
      </c>
      <c r="D483" s="29">
        <v>1</v>
      </c>
      <c r="E483" s="34" t="str">
        <f t="shared" si="39"/>
        <v/>
      </c>
      <c r="F483" s="34">
        <f t="shared" si="40"/>
        <v>4.4052863436123352E-3</v>
      </c>
      <c r="G483" s="31" t="str">
        <f t="shared" si="41"/>
        <v>0</v>
      </c>
      <c r="H483" s="26" t="str">
        <f t="shared" si="42"/>
        <v/>
      </c>
    </row>
    <row r="484" spans="2:8" s="17" customFormat="1" ht="30" x14ac:dyDescent="0.2">
      <c r="B484" s="3" t="s">
        <v>184</v>
      </c>
      <c r="C484" s="29">
        <v>1</v>
      </c>
      <c r="D484" s="29">
        <v>0</v>
      </c>
      <c r="E484" s="34">
        <f t="shared" si="39"/>
        <v>9.1743119266055051E-3</v>
      </c>
      <c r="F484" s="34" t="str">
        <f t="shared" si="40"/>
        <v/>
      </c>
      <c r="G484" s="31" t="str">
        <f t="shared" si="41"/>
        <v>0</v>
      </c>
      <c r="H484" s="26">
        <f t="shared" si="42"/>
        <v>0</v>
      </c>
    </row>
    <row r="485" spans="2:8" s="17" customFormat="1" ht="15" x14ac:dyDescent="0.2">
      <c r="B485" s="3" t="s">
        <v>443</v>
      </c>
      <c r="C485" s="29">
        <v>0</v>
      </c>
      <c r="D485" s="29">
        <v>2</v>
      </c>
      <c r="E485" s="34" t="str">
        <f t="shared" si="39"/>
        <v/>
      </c>
      <c r="F485" s="34">
        <f t="shared" si="40"/>
        <v>8.8105726872246704E-3</v>
      </c>
      <c r="G485" s="31" t="str">
        <f t="shared" si="41"/>
        <v>0</v>
      </c>
      <c r="H485" s="26" t="str">
        <f t="shared" si="42"/>
        <v/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3</v>
      </c>
      <c r="D488" s="29">
        <v>0</v>
      </c>
      <c r="E488" s="34">
        <f t="shared" ref="E488:E499" si="43">+IF(C488=0,"",C488/C$294)</f>
        <v>2.7522935779816515E-2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0</v>
      </c>
      <c r="D491" s="29">
        <v>0</v>
      </c>
      <c r="E491" s="34" t="str">
        <f t="shared" si="43"/>
        <v/>
      </c>
      <c r="F491" s="34" t="str">
        <f t="shared" si="44"/>
        <v/>
      </c>
      <c r="G491" s="31" t="str">
        <f t="shared" si="45"/>
        <v>0</v>
      </c>
      <c r="H491" s="26" t="str">
        <f t="shared" si="46"/>
        <v/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0</v>
      </c>
      <c r="D493" s="29">
        <v>0</v>
      </c>
      <c r="E493" s="34" t="str">
        <f t="shared" si="43"/>
        <v/>
      </c>
      <c r="F493" s="34" t="str">
        <f t="shared" si="44"/>
        <v/>
      </c>
      <c r="G493" s="31" t="str">
        <f t="shared" si="45"/>
        <v>0</v>
      </c>
      <c r="H493" s="26" t="str">
        <f t="shared" si="46"/>
        <v/>
      </c>
    </row>
    <row r="494" spans="2:8" s="17" customFormat="1" ht="30" x14ac:dyDescent="0.2">
      <c r="B494" s="3" t="s">
        <v>448</v>
      </c>
      <c r="C494" s="29">
        <v>0</v>
      </c>
      <c r="D494" s="29">
        <v>1</v>
      </c>
      <c r="E494" s="34" t="str">
        <f t="shared" si="43"/>
        <v/>
      </c>
      <c r="F494" s="34">
        <f t="shared" si="44"/>
        <v>4.4052863436123352E-3</v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0</v>
      </c>
      <c r="E497" s="34" t="str">
        <f t="shared" si="43"/>
        <v/>
      </c>
      <c r="F497" s="34" t="str">
        <f t="shared" si="44"/>
        <v/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72</v>
      </c>
      <c r="D505" s="21">
        <f>SUM(D506:D530)</f>
        <v>67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-6.9444444444444448E-2</v>
      </c>
      <c r="H505" s="22">
        <f>+IF(OR(AND(E505=""),(G505="")),"",E505*G505)</f>
        <v>-6.9444444444444448E-2</v>
      </c>
    </row>
    <row r="506" spans="2:8" s="17" customFormat="1" ht="15" x14ac:dyDescent="0.2">
      <c r="B506" s="3" t="s">
        <v>454</v>
      </c>
      <c r="C506" s="29">
        <v>0</v>
      </c>
      <c r="D506" s="29">
        <v>0</v>
      </c>
      <c r="E506" s="34" t="str">
        <f>+IF(C506=0,"",C506/C$505)</f>
        <v/>
      </c>
      <c r="F506" s="34" t="str">
        <f>+IF(D506=0,"",D506/D$505)</f>
        <v/>
      </c>
      <c r="G506" s="31" t="str">
        <f>+IF(OR(AND(D506=0),(C506=0)),"0",((D506-C506)/C506))</f>
        <v>0</v>
      </c>
      <c r="H506" s="26" t="str">
        <f>+IF(OR(AND(E506=""),(G506="")),"",E506*G506)</f>
        <v/>
      </c>
    </row>
    <row r="507" spans="2:8" s="17" customFormat="1" ht="15" x14ac:dyDescent="0.2">
      <c r="B507" s="3" t="s">
        <v>187</v>
      </c>
      <c r="C507" s="29">
        <v>2</v>
      </c>
      <c r="D507" s="29">
        <v>1</v>
      </c>
      <c r="E507" s="34">
        <f t="shared" ref="E507:E529" si="47">+IF(C507=0,"",C507/C$505)</f>
        <v>2.7777777777777776E-2</v>
      </c>
      <c r="F507" s="34">
        <f t="shared" ref="F507:F529" si="48">+IF(D507=0,"",D507/D$505)</f>
        <v>1.4925373134328358E-2</v>
      </c>
      <c r="G507" s="31">
        <f t="shared" ref="G507:G529" si="49">+IF(OR(AND(D507=0),(C507=0)),"0",((D507-C507)/C507))</f>
        <v>-0.5</v>
      </c>
      <c r="H507" s="26">
        <f t="shared" ref="H507:H530" si="50">+IF(OR(AND(E507=""),(G507="")),"",E507*G507)</f>
        <v>-1.3888888888888888E-2</v>
      </c>
    </row>
    <row r="508" spans="2:8" s="17" customFormat="1" ht="15" x14ac:dyDescent="0.2">
      <c r="B508" s="3" t="s">
        <v>455</v>
      </c>
      <c r="C508" s="29">
        <v>9</v>
      </c>
      <c r="D508" s="29">
        <v>14</v>
      </c>
      <c r="E508" s="34">
        <f t="shared" si="47"/>
        <v>0.125</v>
      </c>
      <c r="F508" s="34">
        <f t="shared" si="48"/>
        <v>0.20895522388059701</v>
      </c>
      <c r="G508" s="31">
        <f t="shared" si="49"/>
        <v>0.55555555555555558</v>
      </c>
      <c r="H508" s="26">
        <f t="shared" si="50"/>
        <v>6.9444444444444448E-2</v>
      </c>
    </row>
    <row r="509" spans="2:8" s="17" customFormat="1" ht="15" x14ac:dyDescent="0.2">
      <c r="B509" s="3" t="s">
        <v>456</v>
      </c>
      <c r="C509" s="29">
        <v>10</v>
      </c>
      <c r="D509" s="29">
        <v>11</v>
      </c>
      <c r="E509" s="34">
        <f t="shared" si="47"/>
        <v>0.1388888888888889</v>
      </c>
      <c r="F509" s="34">
        <f t="shared" si="48"/>
        <v>0.16417910447761194</v>
      </c>
      <c r="G509" s="31">
        <f t="shared" si="49"/>
        <v>0.1</v>
      </c>
      <c r="H509" s="26">
        <f t="shared" si="50"/>
        <v>1.388888888888889E-2</v>
      </c>
    </row>
    <row r="510" spans="2:8" s="17" customFormat="1" ht="15" x14ac:dyDescent="0.2">
      <c r="B510" s="3" t="s">
        <v>188</v>
      </c>
      <c r="C510" s="29">
        <v>0</v>
      </c>
      <c r="D510" s="29">
        <v>0</v>
      </c>
      <c r="E510" s="34" t="str">
        <f t="shared" si="47"/>
        <v/>
      </c>
      <c r="F510" s="34" t="str">
        <f t="shared" si="48"/>
        <v/>
      </c>
      <c r="G510" s="31" t="str">
        <f t="shared" si="49"/>
        <v>0</v>
      </c>
      <c r="H510" s="26" t="str">
        <f t="shared" si="50"/>
        <v/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0</v>
      </c>
      <c r="E513" s="34" t="str">
        <f t="shared" si="47"/>
        <v/>
      </c>
      <c r="F513" s="34" t="str">
        <f t="shared" si="48"/>
        <v/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0</v>
      </c>
      <c r="D515" s="29">
        <v>0</v>
      </c>
      <c r="E515" s="34" t="str">
        <f t="shared" si="47"/>
        <v/>
      </c>
      <c r="F515" s="34" t="str">
        <f t="shared" si="48"/>
        <v/>
      </c>
      <c r="G515" s="31" t="str">
        <f t="shared" si="49"/>
        <v>0</v>
      </c>
      <c r="H515" s="26" t="str">
        <f t="shared" si="50"/>
        <v/>
      </c>
    </row>
    <row r="516" spans="2:8" s="17" customFormat="1" ht="15" x14ac:dyDescent="0.2">
      <c r="B516" s="3" t="s">
        <v>459</v>
      </c>
      <c r="C516" s="29">
        <v>1</v>
      </c>
      <c r="D516" s="29">
        <v>0</v>
      </c>
      <c r="E516" s="34">
        <f t="shared" si="47"/>
        <v>1.3888888888888888E-2</v>
      </c>
      <c r="F516" s="34" t="str">
        <f t="shared" si="48"/>
        <v/>
      </c>
      <c r="G516" s="31" t="str">
        <f t="shared" si="49"/>
        <v>0</v>
      </c>
      <c r="H516" s="26">
        <f t="shared" si="50"/>
        <v>0</v>
      </c>
    </row>
    <row r="517" spans="2:8" s="17" customFormat="1" ht="30" x14ac:dyDescent="0.2">
      <c r="B517" s="3" t="s">
        <v>460</v>
      </c>
      <c r="C517" s="29">
        <v>0</v>
      </c>
      <c r="D517" s="29">
        <v>2</v>
      </c>
      <c r="E517" s="34" t="str">
        <f t="shared" si="47"/>
        <v/>
      </c>
      <c r="F517" s="34">
        <f t="shared" si="48"/>
        <v>2.9850746268656716E-2</v>
      </c>
      <c r="G517" s="31" t="str">
        <f t="shared" si="49"/>
        <v>0</v>
      </c>
      <c r="H517" s="26" t="str">
        <f t="shared" si="50"/>
        <v/>
      </c>
    </row>
    <row r="518" spans="2:8" s="17" customFormat="1" ht="15" x14ac:dyDescent="0.2">
      <c r="B518" s="3" t="s">
        <v>190</v>
      </c>
      <c r="C518" s="29">
        <v>29</v>
      </c>
      <c r="D518" s="29">
        <v>16</v>
      </c>
      <c r="E518" s="34">
        <f t="shared" si="47"/>
        <v>0.40277777777777779</v>
      </c>
      <c r="F518" s="34">
        <f t="shared" si="48"/>
        <v>0.23880597014925373</v>
      </c>
      <c r="G518" s="31">
        <f t="shared" si="49"/>
        <v>-0.44827586206896552</v>
      </c>
      <c r="H518" s="26">
        <f t="shared" si="50"/>
        <v>-0.18055555555555555</v>
      </c>
    </row>
    <row r="519" spans="2:8" s="17" customFormat="1" ht="15" x14ac:dyDescent="0.2">
      <c r="B519" s="3" t="s">
        <v>192</v>
      </c>
      <c r="C519" s="29">
        <v>2</v>
      </c>
      <c r="D519" s="29">
        <v>1</v>
      </c>
      <c r="E519" s="34">
        <f t="shared" si="47"/>
        <v>2.7777777777777776E-2</v>
      </c>
      <c r="F519" s="34">
        <f t="shared" si="48"/>
        <v>1.4925373134328358E-2</v>
      </c>
      <c r="G519" s="31">
        <f t="shared" si="49"/>
        <v>-0.5</v>
      </c>
      <c r="H519" s="26">
        <f t="shared" si="50"/>
        <v>-1.3888888888888888E-2</v>
      </c>
    </row>
    <row r="520" spans="2:8" s="17" customFormat="1" ht="15" x14ac:dyDescent="0.2">
      <c r="B520" s="3" t="s">
        <v>191</v>
      </c>
      <c r="C520" s="29">
        <v>1</v>
      </c>
      <c r="D520" s="29">
        <v>0</v>
      </c>
      <c r="E520" s="34">
        <f t="shared" si="47"/>
        <v>1.3888888888888888E-2</v>
      </c>
      <c r="F520" s="34" t="str">
        <f t="shared" si="48"/>
        <v/>
      </c>
      <c r="G520" s="31" t="str">
        <f t="shared" si="49"/>
        <v>0</v>
      </c>
      <c r="H520" s="26">
        <f t="shared" si="50"/>
        <v>0</v>
      </c>
    </row>
    <row r="521" spans="2:8" s="17" customFormat="1" ht="15" x14ac:dyDescent="0.2">
      <c r="B521" s="3" t="s">
        <v>461</v>
      </c>
      <c r="C521" s="29">
        <v>16</v>
      </c>
      <c r="D521" s="29">
        <v>15</v>
      </c>
      <c r="E521" s="34">
        <f t="shared" si="47"/>
        <v>0.22222222222222221</v>
      </c>
      <c r="F521" s="34">
        <f t="shared" si="48"/>
        <v>0.22388059701492538</v>
      </c>
      <c r="G521" s="31">
        <f t="shared" si="49"/>
        <v>-6.25E-2</v>
      </c>
      <c r="H521" s="26">
        <f t="shared" si="50"/>
        <v>-1.3888888888888888E-2</v>
      </c>
    </row>
    <row r="522" spans="2:8" s="17" customFormat="1" ht="15" x14ac:dyDescent="0.2">
      <c r="B522" s="3" t="s">
        <v>193</v>
      </c>
      <c r="C522" s="29">
        <v>1</v>
      </c>
      <c r="D522" s="29">
        <v>4</v>
      </c>
      <c r="E522" s="34">
        <f t="shared" si="47"/>
        <v>1.3888888888888888E-2</v>
      </c>
      <c r="F522" s="34">
        <f t="shared" si="48"/>
        <v>5.9701492537313432E-2</v>
      </c>
      <c r="G522" s="31">
        <f t="shared" si="49"/>
        <v>3</v>
      </c>
      <c r="H522" s="26">
        <f t="shared" si="50"/>
        <v>4.1666666666666664E-2</v>
      </c>
    </row>
    <row r="523" spans="2:8" s="17" customFormat="1" ht="15" x14ac:dyDescent="0.2">
      <c r="B523" s="3" t="s">
        <v>462</v>
      </c>
      <c r="C523" s="29">
        <v>0</v>
      </c>
      <c r="D523" s="29">
        <v>0</v>
      </c>
      <c r="E523" s="34" t="str">
        <f t="shared" si="47"/>
        <v/>
      </c>
      <c r="F523" s="34" t="str">
        <f t="shared" si="48"/>
        <v/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0</v>
      </c>
      <c r="D524" s="29">
        <v>0</v>
      </c>
      <c r="E524" s="34" t="str">
        <f t="shared" si="47"/>
        <v/>
      </c>
      <c r="F524" s="34" t="str">
        <f t="shared" si="48"/>
        <v/>
      </c>
      <c r="G524" s="31" t="str">
        <f t="shared" si="49"/>
        <v>0</v>
      </c>
      <c r="H524" s="26" t="str">
        <f t="shared" si="50"/>
        <v/>
      </c>
    </row>
    <row r="525" spans="2:8" s="17" customFormat="1" ht="30" x14ac:dyDescent="0.2">
      <c r="B525" s="3" t="s">
        <v>195</v>
      </c>
      <c r="C525" s="29">
        <v>0</v>
      </c>
      <c r="D525" s="29">
        <v>1</v>
      </c>
      <c r="E525" s="34" t="str">
        <f t="shared" si="47"/>
        <v/>
      </c>
      <c r="F525" s="34">
        <f t="shared" si="48"/>
        <v>1.4925373134328358E-2</v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0</v>
      </c>
      <c r="D526" s="29">
        <v>0</v>
      </c>
      <c r="E526" s="34" t="str">
        <f t="shared" si="47"/>
        <v/>
      </c>
      <c r="F526" s="34" t="str">
        <f t="shared" si="48"/>
        <v/>
      </c>
      <c r="G526" s="31" t="str">
        <f t="shared" si="49"/>
        <v>0</v>
      </c>
      <c r="H526" s="26" t="str">
        <f t="shared" si="50"/>
        <v/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0</v>
      </c>
      <c r="D529" s="29">
        <v>1</v>
      </c>
      <c r="E529" s="34" t="str">
        <f t="shared" si="47"/>
        <v/>
      </c>
      <c r="F529" s="34">
        <f t="shared" si="48"/>
        <v>1.4925373134328358E-2</v>
      </c>
      <c r="G529" s="31" t="str">
        <f t="shared" si="49"/>
        <v>0</v>
      </c>
      <c r="H529" s="26" t="str">
        <f t="shared" si="50"/>
        <v/>
      </c>
    </row>
    <row r="530" spans="2:8" s="17" customFormat="1" ht="30" x14ac:dyDescent="0.2">
      <c r="B530" s="3" t="s">
        <v>467</v>
      </c>
      <c r="C530" s="29">
        <v>1</v>
      </c>
      <c r="D530" s="29">
        <v>1</v>
      </c>
      <c r="E530" s="34">
        <f>+IF(C530=0,"",C530/C$505)</f>
        <v>1.3888888888888888E-2</v>
      </c>
      <c r="F530" s="34">
        <f>+IF(D530=0,"",D530/D$505)</f>
        <v>1.4925373134328358E-2</v>
      </c>
      <c r="G530" s="31">
        <f>+IF(OR(AND(D530=0),(C530=0)),"0",((D530-C530)/C530))</f>
        <v>0</v>
      </c>
      <c r="H530" s="26">
        <f t="shared" si="50"/>
        <v>0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535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520</v>
      </c>
      <c r="C8" s="20">
        <f>+C18+C70+C151+C294+C505</f>
        <v>726</v>
      </c>
      <c r="D8" s="21">
        <f>+D18+D70+D151+D294+D505</f>
        <v>1534</v>
      </c>
      <c r="E8" s="22">
        <f>SUM(E9:E13)</f>
        <v>1</v>
      </c>
      <c r="F8" s="22">
        <f>SUM(F9:F13)</f>
        <v>1</v>
      </c>
      <c r="G8" s="22">
        <f t="shared" ref="G8:G13" si="0">+(D8-C8)/C8</f>
        <v>1.1129476584022038</v>
      </c>
      <c r="H8" s="22">
        <f t="shared" ref="H8:H13" si="1">+IF(OR(AND(E8=""),(G8="")),"",E8*G8)</f>
        <v>1.1129476584022038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20</v>
      </c>
      <c r="D9" s="24">
        <f>+D18</f>
        <v>16</v>
      </c>
      <c r="E9" s="25">
        <f t="shared" ref="E9:F13" si="2">+C9/C$8</f>
        <v>2.7548209366391185E-2</v>
      </c>
      <c r="F9" s="25">
        <f t="shared" si="2"/>
        <v>1.0430247718383311E-2</v>
      </c>
      <c r="G9" s="25">
        <f t="shared" si="0"/>
        <v>-0.2</v>
      </c>
      <c r="H9" s="26">
        <f t="shared" si="1"/>
        <v>-5.5096418732782371E-3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99</v>
      </c>
      <c r="D10" s="24">
        <f>+D70</f>
        <v>81</v>
      </c>
      <c r="E10" s="25">
        <f t="shared" si="2"/>
        <v>0.13636363636363635</v>
      </c>
      <c r="F10" s="25">
        <f t="shared" si="2"/>
        <v>5.2803129074315516E-2</v>
      </c>
      <c r="G10" s="25">
        <f t="shared" si="0"/>
        <v>-0.18181818181818182</v>
      </c>
      <c r="H10" s="26">
        <f t="shared" si="1"/>
        <v>-2.4793388429752063E-2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192</v>
      </c>
      <c r="D11" s="24">
        <f>+D151</f>
        <v>296</v>
      </c>
      <c r="E11" s="25">
        <f t="shared" si="2"/>
        <v>0.26446280991735538</v>
      </c>
      <c r="F11" s="25">
        <f t="shared" si="2"/>
        <v>0.19295958279009126</v>
      </c>
      <c r="G11" s="25">
        <f t="shared" si="0"/>
        <v>0.54166666666666663</v>
      </c>
      <c r="H11" s="26">
        <f t="shared" si="1"/>
        <v>0.14325068870523416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259</v>
      </c>
      <c r="D12" s="24">
        <f>+D294</f>
        <v>552</v>
      </c>
      <c r="E12" s="25">
        <f t="shared" si="2"/>
        <v>0.35674931129476584</v>
      </c>
      <c r="F12" s="25">
        <f t="shared" si="2"/>
        <v>0.35984354628422427</v>
      </c>
      <c r="G12" s="25">
        <f t="shared" si="0"/>
        <v>1.1312741312741312</v>
      </c>
      <c r="H12" s="26">
        <f t="shared" si="1"/>
        <v>0.40358126721763082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156</v>
      </c>
      <c r="D13" s="24">
        <f>+D505</f>
        <v>589</v>
      </c>
      <c r="E13" s="25">
        <f t="shared" si="2"/>
        <v>0.21487603305785125</v>
      </c>
      <c r="F13" s="25">
        <f t="shared" si="2"/>
        <v>0.38396349413298564</v>
      </c>
      <c r="G13" s="25">
        <f t="shared" si="0"/>
        <v>2.7756410256410255</v>
      </c>
      <c r="H13" s="26">
        <f t="shared" si="1"/>
        <v>0.59641873278236912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20</v>
      </c>
      <c r="D18" s="20">
        <f>SUM(D19:D64)</f>
        <v>16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-0.2</v>
      </c>
      <c r="H18" s="22">
        <f t="shared" ref="H18:H32" si="6">+IF(OR(AND(E18=""),(G18="")),"",E18*G18)</f>
        <v>-0.2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1</v>
      </c>
      <c r="D20" s="29">
        <v>2</v>
      </c>
      <c r="E20" s="30">
        <f t="shared" si="3"/>
        <v>0.05</v>
      </c>
      <c r="F20" s="30">
        <f t="shared" si="4"/>
        <v>0.125</v>
      </c>
      <c r="G20" s="31">
        <f t="shared" si="5"/>
        <v>1</v>
      </c>
      <c r="H20" s="26">
        <f t="shared" si="6"/>
        <v>0.05</v>
      </c>
    </row>
    <row r="21" spans="2:8" s="17" customFormat="1" ht="45" x14ac:dyDescent="0.2">
      <c r="B21" s="3" t="s">
        <v>1</v>
      </c>
      <c r="C21" s="29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29">
        <v>0</v>
      </c>
      <c r="D23" s="29">
        <v>1</v>
      </c>
      <c r="E23" s="30" t="str">
        <f t="shared" si="3"/>
        <v/>
      </c>
      <c r="F23" s="30">
        <f t="shared" si="4"/>
        <v>6.25E-2</v>
      </c>
      <c r="G23" s="31" t="str">
        <f t="shared" si="5"/>
        <v>0</v>
      </c>
      <c r="H23" s="26" t="str">
        <f t="shared" si="6"/>
        <v/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0</v>
      </c>
      <c r="D25" s="29">
        <v>1</v>
      </c>
      <c r="E25" s="30" t="str">
        <f t="shared" si="3"/>
        <v/>
      </c>
      <c r="F25" s="30">
        <f t="shared" si="4"/>
        <v>6.25E-2</v>
      </c>
      <c r="G25" s="31" t="str">
        <f t="shared" si="5"/>
        <v>0</v>
      </c>
      <c r="H25" s="26" t="str">
        <f t="shared" si="6"/>
        <v/>
      </c>
    </row>
    <row r="26" spans="2:8" s="17" customFormat="1" ht="15" x14ac:dyDescent="0.2">
      <c r="B26" s="3" t="s">
        <v>6</v>
      </c>
      <c r="C26" s="29">
        <v>1</v>
      </c>
      <c r="D26" s="29">
        <v>2</v>
      </c>
      <c r="E26" s="30">
        <f t="shared" si="3"/>
        <v>0.05</v>
      </c>
      <c r="F26" s="30">
        <f t="shared" si="4"/>
        <v>0.125</v>
      </c>
      <c r="G26" s="31">
        <f t="shared" si="5"/>
        <v>1</v>
      </c>
      <c r="H26" s="26">
        <f t="shared" si="6"/>
        <v>0.05</v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3</v>
      </c>
      <c r="D28" s="29">
        <v>4</v>
      </c>
      <c r="E28" s="30">
        <f t="shared" si="3"/>
        <v>0.15</v>
      </c>
      <c r="F28" s="30">
        <f t="shared" si="4"/>
        <v>0.25</v>
      </c>
      <c r="G28" s="31">
        <f t="shared" si="5"/>
        <v>0.33333333333333331</v>
      </c>
      <c r="H28" s="26">
        <f t="shared" si="6"/>
        <v>4.9999999999999996E-2</v>
      </c>
    </row>
    <row r="29" spans="2:8" s="17" customFormat="1" ht="30" x14ac:dyDescent="0.2">
      <c r="B29" s="3" t="s">
        <v>200</v>
      </c>
      <c r="C29" s="29">
        <v>0</v>
      </c>
      <c r="D29" s="29">
        <v>1</v>
      </c>
      <c r="E29" s="30" t="str">
        <f t="shared" si="3"/>
        <v/>
      </c>
      <c r="F29" s="30">
        <f t="shared" si="4"/>
        <v>6.25E-2</v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0</v>
      </c>
      <c r="E30" s="30" t="str">
        <f t="shared" si="3"/>
        <v/>
      </c>
      <c r="F30" s="30" t="str">
        <f t="shared" si="4"/>
        <v/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0</v>
      </c>
      <c r="E34" s="30" t="str">
        <f t="shared" ref="E34:E64" si="10">+IF(C34=0,"",C34/C$18)</f>
        <v/>
      </c>
      <c r="F34" s="30" t="str">
        <f t="shared" si="7"/>
        <v/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1</v>
      </c>
      <c r="E36" s="30" t="str">
        <f t="shared" si="10"/>
        <v/>
      </c>
      <c r="F36" s="30">
        <f t="shared" si="7"/>
        <v>6.25E-2</v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0</v>
      </c>
      <c r="D37" s="29">
        <v>0</v>
      </c>
      <c r="E37" s="30" t="str">
        <f t="shared" si="10"/>
        <v/>
      </c>
      <c r="F37" s="30" t="str">
        <f t="shared" si="7"/>
        <v/>
      </c>
      <c r="G37" s="31" t="str">
        <f t="shared" si="8"/>
        <v>0</v>
      </c>
      <c r="H37" s="26" t="str">
        <f t="shared" si="9"/>
        <v/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0</v>
      </c>
      <c r="D42" s="29">
        <v>1</v>
      </c>
      <c r="E42" s="30" t="str">
        <f t="shared" si="10"/>
        <v/>
      </c>
      <c r="F42" s="30">
        <f t="shared" si="7"/>
        <v>6.25E-2</v>
      </c>
      <c r="G42" s="31" t="str">
        <f t="shared" si="8"/>
        <v>0</v>
      </c>
      <c r="H42" s="26" t="str">
        <f t="shared" si="9"/>
        <v/>
      </c>
    </row>
    <row r="43" spans="2:8" s="17" customFormat="1" ht="30" x14ac:dyDescent="0.2">
      <c r="B43" s="3" t="s">
        <v>211</v>
      </c>
      <c r="C43" s="29">
        <v>0</v>
      </c>
      <c r="D43" s="29">
        <v>0</v>
      </c>
      <c r="E43" s="30" t="str">
        <f t="shared" si="10"/>
        <v/>
      </c>
      <c r="F43" s="30" t="str">
        <f t="shared" si="7"/>
        <v/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0</v>
      </c>
      <c r="D47" s="29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2</v>
      </c>
      <c r="D48" s="29">
        <v>0</v>
      </c>
      <c r="E48" s="30">
        <f t="shared" si="10"/>
        <v>0.1</v>
      </c>
      <c r="F48" s="30" t="str">
        <f t="shared" si="7"/>
        <v/>
      </c>
      <c r="G48" s="31" t="str">
        <f t="shared" si="8"/>
        <v>0</v>
      </c>
      <c r="H48" s="26">
        <f t="shared" si="9"/>
        <v>0</v>
      </c>
    </row>
    <row r="49" spans="2:8" s="17" customFormat="1" ht="15" x14ac:dyDescent="0.2">
      <c r="B49" s="3" t="s">
        <v>16</v>
      </c>
      <c r="C49" s="29">
        <v>0</v>
      </c>
      <c r="D49" s="29">
        <v>0</v>
      </c>
      <c r="E49" s="30" t="str">
        <f t="shared" si="10"/>
        <v/>
      </c>
      <c r="F49" s="30" t="str">
        <f t="shared" si="7"/>
        <v/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11</v>
      </c>
      <c r="D50" s="29">
        <v>3</v>
      </c>
      <c r="E50" s="30">
        <f t="shared" si="10"/>
        <v>0.55000000000000004</v>
      </c>
      <c r="F50" s="30">
        <f t="shared" si="7"/>
        <v>0.1875</v>
      </c>
      <c r="G50" s="31">
        <f t="shared" si="8"/>
        <v>-0.72727272727272729</v>
      </c>
      <c r="H50" s="26">
        <f t="shared" si="9"/>
        <v>-0.4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0</v>
      </c>
      <c r="D52" s="29">
        <v>0</v>
      </c>
      <c r="E52" s="30" t="str">
        <f t="shared" si="10"/>
        <v/>
      </c>
      <c r="F52" s="30" t="str">
        <f t="shared" si="7"/>
        <v/>
      </c>
      <c r="G52" s="31" t="str">
        <f t="shared" si="8"/>
        <v>0</v>
      </c>
      <c r="H52" s="26" t="str">
        <f t="shared" si="9"/>
        <v/>
      </c>
    </row>
    <row r="53" spans="2:8" s="17" customFormat="1" ht="15" x14ac:dyDescent="0.2">
      <c r="B53" s="3" t="s">
        <v>12</v>
      </c>
      <c r="C53" s="29">
        <v>0</v>
      </c>
      <c r="D53" s="29">
        <v>0</v>
      </c>
      <c r="E53" s="30" t="str">
        <f t="shared" si="10"/>
        <v/>
      </c>
      <c r="F53" s="30" t="str">
        <f t="shared" si="7"/>
        <v/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1</v>
      </c>
      <c r="D56" s="29">
        <v>0</v>
      </c>
      <c r="E56" s="30">
        <f t="shared" si="10"/>
        <v>0.05</v>
      </c>
      <c r="F56" s="30" t="str">
        <f t="shared" si="7"/>
        <v/>
      </c>
      <c r="G56" s="31" t="str">
        <f t="shared" si="8"/>
        <v>0</v>
      </c>
      <c r="H56" s="26">
        <f t="shared" si="9"/>
        <v>0</v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1</v>
      </c>
      <c r="D58" s="29">
        <v>0</v>
      </c>
      <c r="E58" s="30">
        <f t="shared" si="10"/>
        <v>0.05</v>
      </c>
      <c r="F58" s="30" t="str">
        <f t="shared" si="7"/>
        <v/>
      </c>
      <c r="G58" s="31" t="str">
        <f t="shared" si="8"/>
        <v>0</v>
      </c>
      <c r="H58" s="26">
        <f t="shared" si="9"/>
        <v>0</v>
      </c>
    </row>
    <row r="59" spans="2:8" s="17" customFormat="1" ht="15" x14ac:dyDescent="0.2">
      <c r="B59" s="3" t="s">
        <v>217</v>
      </c>
      <c r="C59" s="29">
        <v>0</v>
      </c>
      <c r="D59" s="29">
        <v>0</v>
      </c>
      <c r="E59" s="30" t="str">
        <f t="shared" si="10"/>
        <v/>
      </c>
      <c r="F59" s="30" t="str">
        <f t="shared" si="7"/>
        <v/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0</v>
      </c>
      <c r="D60" s="29">
        <v>0</v>
      </c>
      <c r="E60" s="30" t="str">
        <f t="shared" si="10"/>
        <v/>
      </c>
      <c r="F60" s="30" t="str">
        <f t="shared" si="7"/>
        <v/>
      </c>
      <c r="G60" s="31" t="str">
        <f t="shared" si="8"/>
        <v>0</v>
      </c>
      <c r="H60" s="26" t="str">
        <f t="shared" si="9"/>
        <v/>
      </c>
    </row>
    <row r="61" spans="2:8" s="17" customFormat="1" ht="15" x14ac:dyDescent="0.2">
      <c r="B61" s="3" t="s">
        <v>219</v>
      </c>
      <c r="C61" s="29">
        <v>0</v>
      </c>
      <c r="D61" s="29">
        <v>0</v>
      </c>
      <c r="E61" s="30" t="str">
        <f t="shared" si="10"/>
        <v/>
      </c>
      <c r="F61" s="30" t="str">
        <f t="shared" si="7"/>
        <v/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0</v>
      </c>
      <c r="D62" s="29">
        <v>0</v>
      </c>
      <c r="E62" s="30" t="str">
        <f t="shared" si="10"/>
        <v/>
      </c>
      <c r="F62" s="30" t="str">
        <f t="shared" si="7"/>
        <v/>
      </c>
      <c r="G62" s="31" t="str">
        <f t="shared" si="8"/>
        <v>0</v>
      </c>
      <c r="H62" s="26" t="str">
        <f t="shared" si="9"/>
        <v/>
      </c>
    </row>
    <row r="63" spans="2:8" s="17" customFormat="1" ht="15" x14ac:dyDescent="0.2">
      <c r="B63" s="3" t="s">
        <v>220</v>
      </c>
      <c r="C63" s="29">
        <v>0</v>
      </c>
      <c r="D63" s="29">
        <v>0</v>
      </c>
      <c r="E63" s="30" t="str">
        <f t="shared" si="10"/>
        <v/>
      </c>
      <c r="F63" s="30" t="str">
        <f t="shared" si="7"/>
        <v/>
      </c>
      <c r="G63" s="31" t="str">
        <f t="shared" si="8"/>
        <v>0</v>
      </c>
      <c r="H63" s="26" t="str">
        <f t="shared" si="9"/>
        <v/>
      </c>
    </row>
    <row r="64" spans="2:8" s="17" customFormat="1" ht="15" x14ac:dyDescent="0.2">
      <c r="B64" s="3" t="s">
        <v>221</v>
      </c>
      <c r="C64" s="29">
        <v>0</v>
      </c>
      <c r="D64" s="29">
        <v>0</v>
      </c>
      <c r="E64" s="30" t="str">
        <f t="shared" si="10"/>
        <v/>
      </c>
      <c r="F64" s="30" t="str">
        <f t="shared" si="7"/>
        <v/>
      </c>
      <c r="G64" s="31" t="str">
        <f t="shared" si="8"/>
        <v>0</v>
      </c>
      <c r="H64" s="26" t="str">
        <f t="shared" si="9"/>
        <v/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99</v>
      </c>
      <c r="D70" s="21">
        <f>SUM(D71:D145)</f>
        <v>81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-0.18181818181818182</v>
      </c>
      <c r="H70" s="22">
        <f>+IF(OR(AND(E70=""),(G70="")),"",E70*G70)</f>
        <v>-0.18181818181818182</v>
      </c>
    </row>
    <row r="71" spans="2:8" s="17" customFormat="1" ht="15" x14ac:dyDescent="0.2">
      <c r="B71" s="3" t="s">
        <v>20</v>
      </c>
      <c r="C71" s="29">
        <v>4</v>
      </c>
      <c r="D71" s="29">
        <v>4</v>
      </c>
      <c r="E71" s="34">
        <f>+IF(C71=0,"",C71/C$70)</f>
        <v>4.0404040404040407E-2</v>
      </c>
      <c r="F71" s="34">
        <f>+IF(D71=0,"",D71/D$70)</f>
        <v>4.9382716049382713E-2</v>
      </c>
      <c r="G71" s="31">
        <f>+IF(OR(AND(D71=0),(C71=0)),"0",((D71-C71)/C71))</f>
        <v>0</v>
      </c>
      <c r="H71" s="26">
        <f>+IF(OR(AND(E71=""),(G71="")),"",E71*G71)</f>
        <v>0</v>
      </c>
    </row>
    <row r="72" spans="2:8" s="17" customFormat="1" ht="15" x14ac:dyDescent="0.2">
      <c r="B72" s="3" t="s">
        <v>21</v>
      </c>
      <c r="C72" s="29">
        <v>0</v>
      </c>
      <c r="D72" s="29">
        <v>1</v>
      </c>
      <c r="E72" s="34" t="str">
        <f t="shared" ref="E72:E135" si="11">+IF(C72=0,"",C72/C$70)</f>
        <v/>
      </c>
      <c r="F72" s="34">
        <f t="shared" ref="F72:F135" si="12">+IF(D72=0,"",D72/D$70)</f>
        <v>1.2345679012345678E-2</v>
      </c>
      <c r="G72" s="31" t="str">
        <f t="shared" ref="G72:G135" si="13">+IF(OR(AND(D72=0),(C72=0)),"0",((D72-C72)/C72))</f>
        <v>0</v>
      </c>
      <c r="H72" s="26" t="str">
        <f t="shared" ref="H72:H135" si="14">+IF(OR(AND(E72=""),(G72="")),"",E72*G72)</f>
        <v/>
      </c>
    </row>
    <row r="73" spans="2:8" s="17" customFormat="1" ht="15" x14ac:dyDescent="0.2">
      <c r="B73" s="3" t="s">
        <v>22</v>
      </c>
      <c r="C73" s="29">
        <v>1</v>
      </c>
      <c r="D73" s="29">
        <v>13</v>
      </c>
      <c r="E73" s="34">
        <f t="shared" si="11"/>
        <v>1.0101010101010102E-2</v>
      </c>
      <c r="F73" s="34">
        <f t="shared" si="12"/>
        <v>0.16049382716049382</v>
      </c>
      <c r="G73" s="31">
        <f t="shared" si="13"/>
        <v>12</v>
      </c>
      <c r="H73" s="26">
        <f t="shared" si="14"/>
        <v>0.12121212121212122</v>
      </c>
    </row>
    <row r="74" spans="2:8" s="17" customFormat="1" ht="30" x14ac:dyDescent="0.2">
      <c r="B74" s="3" t="s">
        <v>222</v>
      </c>
      <c r="C74" s="29">
        <v>5</v>
      </c>
      <c r="D74" s="29">
        <v>3</v>
      </c>
      <c r="E74" s="34">
        <f t="shared" si="11"/>
        <v>5.0505050505050504E-2</v>
      </c>
      <c r="F74" s="34">
        <f t="shared" si="12"/>
        <v>3.7037037037037035E-2</v>
      </c>
      <c r="G74" s="31">
        <f t="shared" si="13"/>
        <v>-0.4</v>
      </c>
      <c r="H74" s="26">
        <f t="shared" si="14"/>
        <v>-2.0202020202020204E-2</v>
      </c>
    </row>
    <row r="75" spans="2:8" s="17" customFormat="1" ht="15" x14ac:dyDescent="0.2">
      <c r="B75" s="3" t="s">
        <v>23</v>
      </c>
      <c r="C75" s="29">
        <v>0</v>
      </c>
      <c r="D75" s="29">
        <v>1</v>
      </c>
      <c r="E75" s="34" t="str">
        <f t="shared" si="11"/>
        <v/>
      </c>
      <c r="F75" s="34">
        <f t="shared" si="12"/>
        <v>1.2345679012345678E-2</v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0</v>
      </c>
      <c r="D78" s="29">
        <v>0</v>
      </c>
      <c r="E78" s="34" t="str">
        <f t="shared" si="11"/>
        <v/>
      </c>
      <c r="F78" s="34" t="str">
        <f t="shared" si="12"/>
        <v/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2</v>
      </c>
      <c r="D80" s="29">
        <v>3</v>
      </c>
      <c r="E80" s="34">
        <f t="shared" si="11"/>
        <v>2.0202020202020204E-2</v>
      </c>
      <c r="F80" s="34">
        <f t="shared" si="12"/>
        <v>3.7037037037037035E-2</v>
      </c>
      <c r="G80" s="31">
        <f t="shared" si="13"/>
        <v>0.5</v>
      </c>
      <c r="H80" s="26">
        <f t="shared" si="14"/>
        <v>1.0101010101010102E-2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0</v>
      </c>
      <c r="D82" s="29">
        <v>4</v>
      </c>
      <c r="E82" s="34" t="str">
        <f t="shared" si="11"/>
        <v/>
      </c>
      <c r="F82" s="34">
        <f t="shared" si="12"/>
        <v>4.9382716049382713E-2</v>
      </c>
      <c r="G82" s="31" t="str">
        <f t="shared" si="13"/>
        <v>0</v>
      </c>
      <c r="H82" s="26" t="str">
        <f t="shared" si="14"/>
        <v/>
      </c>
      <c r="I82" s="35"/>
    </row>
    <row r="83" spans="2:9" s="17" customFormat="1" ht="15" x14ac:dyDescent="0.2">
      <c r="B83" s="3" t="s">
        <v>229</v>
      </c>
      <c r="C83" s="29">
        <v>3</v>
      </c>
      <c r="D83" s="29">
        <v>7</v>
      </c>
      <c r="E83" s="34">
        <f t="shared" si="11"/>
        <v>3.0303030303030304E-2</v>
      </c>
      <c r="F83" s="34">
        <f t="shared" si="12"/>
        <v>8.6419753086419748E-2</v>
      </c>
      <c r="G83" s="31">
        <f t="shared" si="13"/>
        <v>1.3333333333333333</v>
      </c>
      <c r="H83" s="26">
        <f t="shared" si="14"/>
        <v>4.0404040404040401E-2</v>
      </c>
    </row>
    <row r="84" spans="2:9" s="17" customFormat="1" ht="15" x14ac:dyDescent="0.2">
      <c r="B84" s="3" t="s">
        <v>230</v>
      </c>
      <c r="C84" s="29">
        <v>0</v>
      </c>
      <c r="D84" s="29">
        <v>1</v>
      </c>
      <c r="E84" s="34" t="str">
        <f t="shared" si="11"/>
        <v/>
      </c>
      <c r="F84" s="34">
        <f t="shared" si="12"/>
        <v>1.2345679012345678E-2</v>
      </c>
      <c r="G84" s="31" t="str">
        <f t="shared" si="13"/>
        <v>0</v>
      </c>
      <c r="H84" s="26" t="str">
        <f t="shared" si="14"/>
        <v/>
      </c>
    </row>
    <row r="85" spans="2:9" s="17" customFormat="1" ht="15" x14ac:dyDescent="0.2">
      <c r="B85" s="3" t="s">
        <v>28</v>
      </c>
      <c r="C85" s="29">
        <v>0</v>
      </c>
      <c r="D85" s="29">
        <v>0</v>
      </c>
      <c r="E85" s="34" t="str">
        <f t="shared" si="11"/>
        <v/>
      </c>
      <c r="F85" s="34" t="str">
        <f t="shared" si="12"/>
        <v/>
      </c>
      <c r="G85" s="31" t="str">
        <f t="shared" si="13"/>
        <v>0</v>
      </c>
      <c r="H85" s="26" t="str">
        <f t="shared" si="14"/>
        <v/>
      </c>
    </row>
    <row r="86" spans="2:9" s="17" customFormat="1" ht="15" x14ac:dyDescent="0.2">
      <c r="B86" s="3" t="s">
        <v>231</v>
      </c>
      <c r="C86" s="29">
        <v>2</v>
      </c>
      <c r="D86" s="29">
        <v>0</v>
      </c>
      <c r="E86" s="34">
        <f t="shared" si="11"/>
        <v>2.0202020202020204E-2</v>
      </c>
      <c r="F86" s="34" t="str">
        <f t="shared" si="12"/>
        <v/>
      </c>
      <c r="G86" s="31" t="str">
        <f t="shared" si="13"/>
        <v>0</v>
      </c>
      <c r="H86" s="26">
        <f t="shared" si="14"/>
        <v>0</v>
      </c>
    </row>
    <row r="87" spans="2:9" s="17" customFormat="1" ht="15" x14ac:dyDescent="0.2">
      <c r="B87" s="3" t="s">
        <v>232</v>
      </c>
      <c r="C87" s="29">
        <v>1</v>
      </c>
      <c r="D87" s="29">
        <v>0</v>
      </c>
      <c r="E87" s="34">
        <f t="shared" si="11"/>
        <v>1.0101010101010102E-2</v>
      </c>
      <c r="F87" s="34" t="str">
        <f t="shared" si="12"/>
        <v/>
      </c>
      <c r="G87" s="31" t="str">
        <f t="shared" si="13"/>
        <v>0</v>
      </c>
      <c r="H87" s="26">
        <f t="shared" si="14"/>
        <v>0</v>
      </c>
    </row>
    <row r="88" spans="2:9" s="17" customFormat="1" ht="15" x14ac:dyDescent="0.2">
      <c r="B88" s="3" t="s">
        <v>233</v>
      </c>
      <c r="C88" s="29">
        <v>2</v>
      </c>
      <c r="D88" s="29">
        <v>0</v>
      </c>
      <c r="E88" s="34">
        <f t="shared" si="11"/>
        <v>2.0202020202020204E-2</v>
      </c>
      <c r="F88" s="34" t="str">
        <f t="shared" si="12"/>
        <v/>
      </c>
      <c r="G88" s="31" t="str">
        <f t="shared" si="13"/>
        <v>0</v>
      </c>
      <c r="H88" s="26">
        <f t="shared" si="14"/>
        <v>0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0</v>
      </c>
      <c r="D90" s="29">
        <v>0</v>
      </c>
      <c r="E90" s="34" t="str">
        <f t="shared" si="11"/>
        <v/>
      </c>
      <c r="F90" s="34" t="str">
        <f t="shared" si="12"/>
        <v/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3</v>
      </c>
      <c r="D91" s="29">
        <v>1</v>
      </c>
      <c r="E91" s="34">
        <f t="shared" si="11"/>
        <v>3.0303030303030304E-2</v>
      </c>
      <c r="F91" s="34">
        <f t="shared" si="12"/>
        <v>1.2345679012345678E-2</v>
      </c>
      <c r="G91" s="31">
        <f t="shared" si="13"/>
        <v>-0.66666666666666663</v>
      </c>
      <c r="H91" s="26">
        <f t="shared" si="14"/>
        <v>-2.02020202020202E-2</v>
      </c>
    </row>
    <row r="92" spans="2:9" s="17" customFormat="1" ht="30" x14ac:dyDescent="0.2">
      <c r="B92" s="3" t="s">
        <v>235</v>
      </c>
      <c r="C92" s="29">
        <v>3</v>
      </c>
      <c r="D92" s="29">
        <v>0</v>
      </c>
      <c r="E92" s="34">
        <f t="shared" si="11"/>
        <v>3.0303030303030304E-2</v>
      </c>
      <c r="F92" s="34" t="str">
        <f t="shared" si="12"/>
        <v/>
      </c>
      <c r="G92" s="31" t="str">
        <f t="shared" si="13"/>
        <v>0</v>
      </c>
      <c r="H92" s="26">
        <f t="shared" si="14"/>
        <v>0</v>
      </c>
    </row>
    <row r="93" spans="2:9" s="17" customFormat="1" ht="15" x14ac:dyDescent="0.2">
      <c r="B93" s="3" t="s">
        <v>524</v>
      </c>
      <c r="C93" s="29">
        <v>2</v>
      </c>
      <c r="D93" s="29">
        <v>2</v>
      </c>
      <c r="E93" s="34">
        <f t="shared" si="11"/>
        <v>2.0202020202020204E-2</v>
      </c>
      <c r="F93" s="34">
        <f t="shared" si="12"/>
        <v>2.4691358024691357E-2</v>
      </c>
      <c r="G93" s="31">
        <f t="shared" si="13"/>
        <v>0</v>
      </c>
      <c r="H93" s="26">
        <f t="shared" si="14"/>
        <v>0</v>
      </c>
    </row>
    <row r="94" spans="2:9" s="17" customFormat="1" ht="15" x14ac:dyDescent="0.2">
      <c r="B94" s="3" t="s">
        <v>25</v>
      </c>
      <c r="C94" s="29">
        <v>0</v>
      </c>
      <c r="D94" s="29">
        <v>1</v>
      </c>
      <c r="E94" s="34" t="str">
        <f t="shared" si="11"/>
        <v/>
      </c>
      <c r="F94" s="34">
        <f t="shared" si="12"/>
        <v>1.2345679012345678E-2</v>
      </c>
      <c r="G94" s="31" t="str">
        <f t="shared" si="13"/>
        <v>0</v>
      </c>
      <c r="H94" s="26" t="str">
        <f t="shared" si="14"/>
        <v/>
      </c>
    </row>
    <row r="95" spans="2:9" s="17" customFormat="1" ht="15" x14ac:dyDescent="0.2">
      <c r="B95" s="3" t="s">
        <v>27</v>
      </c>
      <c r="C95" s="29">
        <v>0</v>
      </c>
      <c r="D95" s="29">
        <v>0</v>
      </c>
      <c r="E95" s="34" t="str">
        <f t="shared" si="11"/>
        <v/>
      </c>
      <c r="F95" s="34" t="str">
        <f t="shared" si="12"/>
        <v/>
      </c>
      <c r="G95" s="31" t="str">
        <f t="shared" si="13"/>
        <v>0</v>
      </c>
      <c r="H95" s="26" t="str">
        <f t="shared" si="14"/>
        <v/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0</v>
      </c>
      <c r="D97" s="29">
        <v>0</v>
      </c>
      <c r="E97" s="34" t="str">
        <f t="shared" si="11"/>
        <v/>
      </c>
      <c r="F97" s="34" t="str">
        <f t="shared" si="12"/>
        <v/>
      </c>
      <c r="G97" s="31" t="str">
        <f t="shared" si="13"/>
        <v>0</v>
      </c>
      <c r="H97" s="26" t="str">
        <f t="shared" si="14"/>
        <v/>
      </c>
    </row>
    <row r="98" spans="2:8" s="17" customFormat="1" ht="15" x14ac:dyDescent="0.2">
      <c r="B98" s="3" t="s">
        <v>238</v>
      </c>
      <c r="C98" s="29">
        <v>0</v>
      </c>
      <c r="D98" s="29">
        <v>1</v>
      </c>
      <c r="E98" s="34" t="str">
        <f t="shared" si="11"/>
        <v/>
      </c>
      <c r="F98" s="34">
        <f t="shared" si="12"/>
        <v>1.2345679012345678E-2</v>
      </c>
      <c r="G98" s="31" t="str">
        <f t="shared" si="13"/>
        <v>0</v>
      </c>
      <c r="H98" s="26" t="str">
        <f t="shared" si="14"/>
        <v/>
      </c>
    </row>
    <row r="99" spans="2:8" s="17" customFormat="1" ht="15" x14ac:dyDescent="0.2">
      <c r="B99" s="3" t="s">
        <v>239</v>
      </c>
      <c r="C99" s="29">
        <v>0</v>
      </c>
      <c r="D99" s="29">
        <v>2</v>
      </c>
      <c r="E99" s="34" t="str">
        <f t="shared" si="11"/>
        <v/>
      </c>
      <c r="F99" s="34">
        <f t="shared" si="12"/>
        <v>2.4691358024691357E-2</v>
      </c>
      <c r="G99" s="31" t="str">
        <f t="shared" si="13"/>
        <v>0</v>
      </c>
      <c r="H99" s="26" t="str">
        <f t="shared" si="14"/>
        <v/>
      </c>
    </row>
    <row r="100" spans="2:8" s="17" customFormat="1" ht="15" x14ac:dyDescent="0.2">
      <c r="B100" s="3" t="s">
        <v>240</v>
      </c>
      <c r="C100" s="29">
        <v>0</v>
      </c>
      <c r="D100" s="29">
        <v>0</v>
      </c>
      <c r="E100" s="34" t="str">
        <f t="shared" si="11"/>
        <v/>
      </c>
      <c r="F100" s="34" t="str">
        <f t="shared" si="12"/>
        <v/>
      </c>
      <c r="G100" s="31" t="str">
        <f t="shared" si="13"/>
        <v>0</v>
      </c>
      <c r="H100" s="26" t="str">
        <f t="shared" si="14"/>
        <v/>
      </c>
    </row>
    <row r="101" spans="2:8" s="17" customFormat="1" ht="15" x14ac:dyDescent="0.2">
      <c r="B101" s="3" t="s">
        <v>241</v>
      </c>
      <c r="C101" s="29">
        <v>1</v>
      </c>
      <c r="D101" s="29">
        <v>0</v>
      </c>
      <c r="E101" s="34">
        <f t="shared" si="11"/>
        <v>1.0101010101010102E-2</v>
      </c>
      <c r="F101" s="34" t="str">
        <f t="shared" si="12"/>
        <v/>
      </c>
      <c r="G101" s="31" t="str">
        <f t="shared" si="13"/>
        <v>0</v>
      </c>
      <c r="H101" s="26">
        <f t="shared" si="14"/>
        <v>0</v>
      </c>
    </row>
    <row r="102" spans="2:8" s="17" customFormat="1" ht="15" x14ac:dyDescent="0.2">
      <c r="B102" s="3" t="s">
        <v>242</v>
      </c>
      <c r="C102" s="29">
        <v>0</v>
      </c>
      <c r="D102" s="29">
        <v>1</v>
      </c>
      <c r="E102" s="34" t="str">
        <f t="shared" si="11"/>
        <v/>
      </c>
      <c r="F102" s="34">
        <f t="shared" si="12"/>
        <v>1.2345679012345678E-2</v>
      </c>
      <c r="G102" s="31" t="str">
        <f t="shared" si="13"/>
        <v>0</v>
      </c>
      <c r="H102" s="26" t="str">
        <f t="shared" si="14"/>
        <v/>
      </c>
    </row>
    <row r="103" spans="2:8" s="17" customFormat="1" ht="15" x14ac:dyDescent="0.2">
      <c r="B103" s="3" t="s">
        <v>243</v>
      </c>
      <c r="C103" s="29">
        <v>0</v>
      </c>
      <c r="D103" s="29">
        <v>0</v>
      </c>
      <c r="E103" s="34" t="str">
        <f t="shared" si="11"/>
        <v/>
      </c>
      <c r="F103" s="34" t="str">
        <f t="shared" si="12"/>
        <v/>
      </c>
      <c r="G103" s="31" t="str">
        <f t="shared" si="13"/>
        <v>0</v>
      </c>
      <c r="H103" s="26" t="str">
        <f t="shared" si="14"/>
        <v/>
      </c>
    </row>
    <row r="104" spans="2:8" s="17" customFormat="1" ht="15" x14ac:dyDescent="0.2">
      <c r="B104" s="3" t="s">
        <v>34</v>
      </c>
      <c r="C104" s="29">
        <v>0</v>
      </c>
      <c r="D104" s="29">
        <v>3</v>
      </c>
      <c r="E104" s="34" t="str">
        <f t="shared" si="11"/>
        <v/>
      </c>
      <c r="F104" s="34">
        <f t="shared" si="12"/>
        <v>3.7037037037037035E-2</v>
      </c>
      <c r="G104" s="31" t="str">
        <f t="shared" si="13"/>
        <v>0</v>
      </c>
      <c r="H104" s="26" t="str">
        <f t="shared" si="14"/>
        <v/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0</v>
      </c>
      <c r="D107" s="29">
        <v>0</v>
      </c>
      <c r="E107" s="34" t="str">
        <f t="shared" si="11"/>
        <v/>
      </c>
      <c r="F107" s="34" t="str">
        <f t="shared" si="12"/>
        <v/>
      </c>
      <c r="G107" s="31" t="str">
        <f t="shared" si="13"/>
        <v>0</v>
      </c>
      <c r="H107" s="26" t="str">
        <f t="shared" si="14"/>
        <v/>
      </c>
    </row>
    <row r="108" spans="2:8" s="17" customFormat="1" ht="15" x14ac:dyDescent="0.2">
      <c r="B108" s="3" t="s">
        <v>31</v>
      </c>
      <c r="C108" s="29">
        <v>0</v>
      </c>
      <c r="D108" s="29">
        <v>0</v>
      </c>
      <c r="E108" s="34" t="str">
        <f t="shared" si="11"/>
        <v/>
      </c>
      <c r="F108" s="34" t="str">
        <f t="shared" si="12"/>
        <v/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1</v>
      </c>
      <c r="D109" s="29">
        <v>1</v>
      </c>
      <c r="E109" s="34">
        <f t="shared" si="11"/>
        <v>1.0101010101010102E-2</v>
      </c>
      <c r="F109" s="34">
        <f t="shared" si="12"/>
        <v>1.2345679012345678E-2</v>
      </c>
      <c r="G109" s="31">
        <f t="shared" si="13"/>
        <v>0</v>
      </c>
      <c r="H109" s="26">
        <f t="shared" si="14"/>
        <v>0</v>
      </c>
    </row>
    <row r="110" spans="2:8" s="17" customFormat="1" ht="15" x14ac:dyDescent="0.2">
      <c r="B110" s="3" t="s">
        <v>32</v>
      </c>
      <c r="C110" s="29">
        <v>0</v>
      </c>
      <c r="D110" s="29">
        <v>0</v>
      </c>
      <c r="E110" s="34" t="str">
        <f t="shared" si="11"/>
        <v/>
      </c>
      <c r="F110" s="34" t="str">
        <f t="shared" si="12"/>
        <v/>
      </c>
      <c r="G110" s="31" t="str">
        <f t="shared" si="13"/>
        <v>0</v>
      </c>
      <c r="H110" s="26" t="str">
        <f t="shared" si="14"/>
        <v/>
      </c>
    </row>
    <row r="111" spans="2:8" s="17" customFormat="1" ht="15" x14ac:dyDescent="0.2">
      <c r="B111" s="3" t="s">
        <v>30</v>
      </c>
      <c r="C111" s="29">
        <v>1</v>
      </c>
      <c r="D111" s="29">
        <v>0</v>
      </c>
      <c r="E111" s="34">
        <f t="shared" si="11"/>
        <v>1.0101010101010102E-2</v>
      </c>
      <c r="F111" s="34" t="str">
        <f t="shared" si="12"/>
        <v/>
      </c>
      <c r="G111" s="31" t="str">
        <f t="shared" si="13"/>
        <v>0</v>
      </c>
      <c r="H111" s="26">
        <f t="shared" si="14"/>
        <v>0</v>
      </c>
    </row>
    <row r="112" spans="2:8" s="17" customFormat="1" ht="15" x14ac:dyDescent="0.2">
      <c r="B112" s="3" t="s">
        <v>33</v>
      </c>
      <c r="C112" s="29">
        <v>1</v>
      </c>
      <c r="D112" s="29">
        <v>2</v>
      </c>
      <c r="E112" s="34">
        <f t="shared" si="11"/>
        <v>1.0101010101010102E-2</v>
      </c>
      <c r="F112" s="34">
        <f t="shared" si="12"/>
        <v>2.4691358024691357E-2</v>
      </c>
      <c r="G112" s="31">
        <f t="shared" si="13"/>
        <v>1</v>
      </c>
      <c r="H112" s="26">
        <f t="shared" si="14"/>
        <v>1.0101010101010102E-2</v>
      </c>
    </row>
    <row r="113" spans="2:8" s="17" customFormat="1" ht="15" x14ac:dyDescent="0.2">
      <c r="B113" s="3" t="s">
        <v>248</v>
      </c>
      <c r="C113" s="29">
        <v>12</v>
      </c>
      <c r="D113" s="29">
        <v>8</v>
      </c>
      <c r="E113" s="34">
        <f t="shared" si="11"/>
        <v>0.12121212121212122</v>
      </c>
      <c r="F113" s="34">
        <f t="shared" si="12"/>
        <v>9.8765432098765427E-2</v>
      </c>
      <c r="G113" s="31">
        <f t="shared" si="13"/>
        <v>-0.33333333333333331</v>
      </c>
      <c r="H113" s="26">
        <f t="shared" si="14"/>
        <v>-4.0404040404040401E-2</v>
      </c>
    </row>
    <row r="114" spans="2:8" s="17" customFormat="1" ht="15" x14ac:dyDescent="0.2">
      <c r="B114" s="3" t="s">
        <v>38</v>
      </c>
      <c r="C114" s="29">
        <v>0</v>
      </c>
      <c r="D114" s="29">
        <v>0</v>
      </c>
      <c r="E114" s="34" t="str">
        <f t="shared" si="11"/>
        <v/>
      </c>
      <c r="F114" s="34" t="str">
        <f t="shared" si="12"/>
        <v/>
      </c>
      <c r="G114" s="31" t="str">
        <f t="shared" si="13"/>
        <v>0</v>
      </c>
      <c r="H114" s="26" t="str">
        <f t="shared" si="14"/>
        <v/>
      </c>
    </row>
    <row r="115" spans="2:8" s="17" customFormat="1" ht="15" x14ac:dyDescent="0.2">
      <c r="B115" s="3" t="s">
        <v>40</v>
      </c>
      <c r="C115" s="29">
        <v>25</v>
      </c>
      <c r="D115" s="29">
        <v>2</v>
      </c>
      <c r="E115" s="34">
        <f t="shared" si="11"/>
        <v>0.25252525252525254</v>
      </c>
      <c r="F115" s="34">
        <f t="shared" si="12"/>
        <v>2.4691358024691357E-2</v>
      </c>
      <c r="G115" s="31">
        <f t="shared" si="13"/>
        <v>-0.92</v>
      </c>
      <c r="H115" s="26">
        <f t="shared" si="14"/>
        <v>-0.23232323232323235</v>
      </c>
    </row>
    <row r="116" spans="2:8" s="17" customFormat="1" ht="15" x14ac:dyDescent="0.2">
      <c r="B116" s="3" t="s">
        <v>249</v>
      </c>
      <c r="C116" s="29">
        <v>16</v>
      </c>
      <c r="D116" s="29">
        <v>1</v>
      </c>
      <c r="E116" s="34">
        <f t="shared" si="11"/>
        <v>0.16161616161616163</v>
      </c>
      <c r="F116" s="34">
        <f t="shared" si="12"/>
        <v>1.2345679012345678E-2</v>
      </c>
      <c r="G116" s="31">
        <f t="shared" si="13"/>
        <v>-0.9375</v>
      </c>
      <c r="H116" s="26">
        <f t="shared" si="14"/>
        <v>-0.15151515151515152</v>
      </c>
    </row>
    <row r="117" spans="2:8" s="17" customFormat="1" ht="30" x14ac:dyDescent="0.2">
      <c r="B117" s="3" t="s">
        <v>250</v>
      </c>
      <c r="C117" s="29">
        <v>0</v>
      </c>
      <c r="D117" s="29">
        <v>0</v>
      </c>
      <c r="E117" s="34" t="str">
        <f t="shared" si="11"/>
        <v/>
      </c>
      <c r="F117" s="34" t="str">
        <f t="shared" si="12"/>
        <v/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29">
        <v>0</v>
      </c>
      <c r="D118" s="29">
        <v>3</v>
      </c>
      <c r="E118" s="34" t="str">
        <f t="shared" si="11"/>
        <v/>
      </c>
      <c r="F118" s="34">
        <f t="shared" si="12"/>
        <v>3.7037037037037035E-2</v>
      </c>
      <c r="G118" s="31" t="str">
        <f t="shared" si="13"/>
        <v>0</v>
      </c>
      <c r="H118" s="26" t="str">
        <f t="shared" si="14"/>
        <v/>
      </c>
    </row>
    <row r="119" spans="2:8" s="17" customFormat="1" ht="30" x14ac:dyDescent="0.2">
      <c r="B119" s="3" t="s">
        <v>252</v>
      </c>
      <c r="C119" s="29">
        <v>2</v>
      </c>
      <c r="D119" s="29">
        <v>2</v>
      </c>
      <c r="E119" s="34">
        <f t="shared" si="11"/>
        <v>2.0202020202020204E-2</v>
      </c>
      <c r="F119" s="34">
        <f t="shared" si="12"/>
        <v>2.4691358024691357E-2</v>
      </c>
      <c r="G119" s="31">
        <f t="shared" si="13"/>
        <v>0</v>
      </c>
      <c r="H119" s="26">
        <f t="shared" si="14"/>
        <v>0</v>
      </c>
    </row>
    <row r="120" spans="2:8" s="17" customFormat="1" ht="15" x14ac:dyDescent="0.2">
      <c r="B120" s="3" t="s">
        <v>253</v>
      </c>
      <c r="C120" s="29">
        <v>4</v>
      </c>
      <c r="D120" s="29">
        <v>3</v>
      </c>
      <c r="E120" s="34">
        <f t="shared" si="11"/>
        <v>4.0404040404040407E-2</v>
      </c>
      <c r="F120" s="34">
        <f t="shared" si="12"/>
        <v>3.7037037037037035E-2</v>
      </c>
      <c r="G120" s="31">
        <f t="shared" si="13"/>
        <v>-0.25</v>
      </c>
      <c r="H120" s="26">
        <f t="shared" si="14"/>
        <v>-1.0101010101010102E-2</v>
      </c>
    </row>
    <row r="121" spans="2:8" s="17" customFormat="1" ht="15" x14ac:dyDescent="0.2">
      <c r="B121" s="3" t="s">
        <v>35</v>
      </c>
      <c r="C121" s="29">
        <v>1</v>
      </c>
      <c r="D121" s="29">
        <v>0</v>
      </c>
      <c r="E121" s="34">
        <f t="shared" si="11"/>
        <v>1.0101010101010102E-2</v>
      </c>
      <c r="F121" s="34" t="str">
        <f t="shared" si="12"/>
        <v/>
      </c>
      <c r="G121" s="31" t="str">
        <f t="shared" si="13"/>
        <v>0</v>
      </c>
      <c r="H121" s="26">
        <f t="shared" si="14"/>
        <v>0</v>
      </c>
    </row>
    <row r="122" spans="2:8" s="17" customFormat="1" ht="15" x14ac:dyDescent="0.2">
      <c r="B122" s="3" t="s">
        <v>39</v>
      </c>
      <c r="C122" s="29">
        <v>1</v>
      </c>
      <c r="D122" s="29">
        <v>0</v>
      </c>
      <c r="E122" s="34">
        <f t="shared" si="11"/>
        <v>1.0101010101010102E-2</v>
      </c>
      <c r="F122" s="34" t="str">
        <f t="shared" si="12"/>
        <v/>
      </c>
      <c r="G122" s="31" t="str">
        <f t="shared" si="13"/>
        <v>0</v>
      </c>
      <c r="H122" s="26">
        <f t="shared" si="14"/>
        <v>0</v>
      </c>
    </row>
    <row r="123" spans="2:8" s="17" customFormat="1" ht="15" x14ac:dyDescent="0.2">
      <c r="B123" s="3" t="s">
        <v>37</v>
      </c>
      <c r="C123" s="29">
        <v>0</v>
      </c>
      <c r="D123" s="29">
        <v>3</v>
      </c>
      <c r="E123" s="34" t="str">
        <f t="shared" si="11"/>
        <v/>
      </c>
      <c r="F123" s="34">
        <f t="shared" si="12"/>
        <v>3.7037037037037035E-2</v>
      </c>
      <c r="G123" s="31" t="str">
        <f t="shared" si="13"/>
        <v>0</v>
      </c>
      <c r="H123" s="26" t="str">
        <f t="shared" si="14"/>
        <v/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1</v>
      </c>
      <c r="D125" s="29">
        <v>0</v>
      </c>
      <c r="E125" s="34">
        <f t="shared" si="11"/>
        <v>1.0101010101010102E-2</v>
      </c>
      <c r="F125" s="34" t="str">
        <f t="shared" si="12"/>
        <v/>
      </c>
      <c r="G125" s="31" t="str">
        <f t="shared" si="13"/>
        <v>0</v>
      </c>
      <c r="H125" s="26">
        <f t="shared" si="14"/>
        <v>0</v>
      </c>
    </row>
    <row r="126" spans="2:8" s="17" customFormat="1" ht="15" x14ac:dyDescent="0.2">
      <c r="B126" s="3" t="s">
        <v>255</v>
      </c>
      <c r="C126" s="29">
        <v>1</v>
      </c>
      <c r="D126" s="29">
        <v>0</v>
      </c>
      <c r="E126" s="34">
        <f t="shared" si="11"/>
        <v>1.0101010101010102E-2</v>
      </c>
      <c r="F126" s="34" t="str">
        <f t="shared" si="12"/>
        <v/>
      </c>
      <c r="G126" s="31" t="str">
        <f t="shared" si="13"/>
        <v>0</v>
      </c>
      <c r="H126" s="26">
        <f t="shared" si="14"/>
        <v>0</v>
      </c>
    </row>
    <row r="127" spans="2:8" s="17" customFormat="1" ht="30" x14ac:dyDescent="0.2">
      <c r="B127" s="3" t="s">
        <v>256</v>
      </c>
      <c r="C127" s="29">
        <v>0</v>
      </c>
      <c r="D127" s="29">
        <v>0</v>
      </c>
      <c r="E127" s="34" t="str">
        <f t="shared" si="11"/>
        <v/>
      </c>
      <c r="F127" s="34" t="str">
        <f t="shared" si="12"/>
        <v/>
      </c>
      <c r="G127" s="31" t="str">
        <f t="shared" si="13"/>
        <v>0</v>
      </c>
      <c r="H127" s="26" t="str">
        <f t="shared" si="14"/>
        <v/>
      </c>
    </row>
    <row r="128" spans="2:8" s="17" customFormat="1" ht="30" x14ac:dyDescent="0.2">
      <c r="B128" s="3" t="s">
        <v>257</v>
      </c>
      <c r="C128" s="29">
        <v>0</v>
      </c>
      <c r="D128" s="29">
        <v>0</v>
      </c>
      <c r="E128" s="34" t="str">
        <f t="shared" si="11"/>
        <v/>
      </c>
      <c r="F128" s="34" t="str">
        <f t="shared" si="12"/>
        <v/>
      </c>
      <c r="G128" s="31" t="str">
        <f t="shared" si="13"/>
        <v>0</v>
      </c>
      <c r="H128" s="26" t="str">
        <f t="shared" si="14"/>
        <v/>
      </c>
    </row>
    <row r="129" spans="2:8" s="17" customFormat="1" ht="30" x14ac:dyDescent="0.2">
      <c r="B129" s="3" t="s">
        <v>258</v>
      </c>
      <c r="C129" s="29">
        <v>2</v>
      </c>
      <c r="D129" s="29">
        <v>0</v>
      </c>
      <c r="E129" s="34">
        <f t="shared" si="11"/>
        <v>2.0202020202020204E-2</v>
      </c>
      <c r="F129" s="34" t="str">
        <f t="shared" si="12"/>
        <v/>
      </c>
      <c r="G129" s="31" t="str">
        <f t="shared" si="13"/>
        <v>0</v>
      </c>
      <c r="H129" s="26">
        <f t="shared" si="14"/>
        <v>0</v>
      </c>
    </row>
    <row r="130" spans="2:8" s="17" customFormat="1" ht="30" x14ac:dyDescent="0.2">
      <c r="B130" s="3" t="s">
        <v>259</v>
      </c>
      <c r="C130" s="29">
        <v>0</v>
      </c>
      <c r="D130" s="29">
        <v>0</v>
      </c>
      <c r="E130" s="34" t="str">
        <f t="shared" si="11"/>
        <v/>
      </c>
      <c r="F130" s="34" t="str">
        <f t="shared" si="12"/>
        <v/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0</v>
      </c>
      <c r="D131" s="29">
        <v>5</v>
      </c>
      <c r="E131" s="34" t="str">
        <f t="shared" si="11"/>
        <v/>
      </c>
      <c r="F131" s="34">
        <f t="shared" si="12"/>
        <v>6.1728395061728392E-2</v>
      </c>
      <c r="G131" s="31" t="str">
        <f t="shared" si="13"/>
        <v>0</v>
      </c>
      <c r="H131" s="26" t="str">
        <f t="shared" si="14"/>
        <v/>
      </c>
    </row>
    <row r="132" spans="2:8" s="17" customFormat="1" ht="15" x14ac:dyDescent="0.2">
      <c r="B132" s="3" t="s">
        <v>50</v>
      </c>
      <c r="C132" s="29">
        <v>0</v>
      </c>
      <c r="D132" s="29">
        <v>2</v>
      </c>
      <c r="E132" s="34" t="str">
        <f t="shared" si="11"/>
        <v/>
      </c>
      <c r="F132" s="34">
        <f t="shared" si="12"/>
        <v>2.4691358024691357E-2</v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0</v>
      </c>
      <c r="D134" s="29">
        <v>0</v>
      </c>
      <c r="E134" s="34" t="str">
        <f t="shared" si="11"/>
        <v/>
      </c>
      <c r="F134" s="34" t="str">
        <f t="shared" si="12"/>
        <v/>
      </c>
      <c r="G134" s="31" t="str">
        <f t="shared" si="13"/>
        <v>0</v>
      </c>
      <c r="H134" s="26" t="str">
        <f t="shared" si="14"/>
        <v/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1</v>
      </c>
      <c r="D137" s="29">
        <v>1</v>
      </c>
      <c r="E137" s="34">
        <f t="shared" si="15"/>
        <v>1.0101010101010102E-2</v>
      </c>
      <c r="F137" s="34">
        <f t="shared" si="16"/>
        <v>1.2345679012345678E-2</v>
      </c>
      <c r="G137" s="31">
        <f t="shared" si="17"/>
        <v>0</v>
      </c>
      <c r="H137" s="26">
        <f t="shared" si="18"/>
        <v>0</v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0</v>
      </c>
      <c r="D139" s="29">
        <v>0</v>
      </c>
      <c r="E139" s="34" t="str">
        <f t="shared" si="15"/>
        <v/>
      </c>
      <c r="F139" s="34" t="str">
        <f t="shared" si="16"/>
        <v/>
      </c>
      <c r="G139" s="31" t="str">
        <f t="shared" si="17"/>
        <v>0</v>
      </c>
      <c r="H139" s="26" t="str">
        <f t="shared" si="18"/>
        <v/>
      </c>
    </row>
    <row r="140" spans="2:8" s="17" customFormat="1" ht="30" x14ac:dyDescent="0.2">
      <c r="B140" s="3" t="s">
        <v>263</v>
      </c>
      <c r="C140" s="29">
        <v>1</v>
      </c>
      <c r="D140" s="29">
        <v>0</v>
      </c>
      <c r="E140" s="34">
        <f t="shared" si="15"/>
        <v>1.0101010101010102E-2</v>
      </c>
      <c r="F140" s="34" t="str">
        <f t="shared" si="16"/>
        <v/>
      </c>
      <c r="G140" s="31" t="str">
        <f t="shared" si="17"/>
        <v>0</v>
      </c>
      <c r="H140" s="26">
        <f t="shared" si="18"/>
        <v>0</v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0</v>
      </c>
      <c r="D142" s="29">
        <v>0</v>
      </c>
      <c r="E142" s="34" t="str">
        <f t="shared" si="15"/>
        <v/>
      </c>
      <c r="F142" s="34" t="str">
        <f t="shared" si="16"/>
        <v/>
      </c>
      <c r="G142" s="31" t="str">
        <f t="shared" si="17"/>
        <v>0</v>
      </c>
      <c r="H142" s="26" t="str">
        <f t="shared" si="18"/>
        <v/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192</v>
      </c>
      <c r="D151" s="21">
        <f>SUM(D152:D288)</f>
        <v>296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0.54166666666666663</v>
      </c>
      <c r="H151" s="22">
        <f>+IF(OR(AND(E151=""),(G151="")),"",E151*G151)</f>
        <v>0.54166666666666663</v>
      </c>
    </row>
    <row r="152" spans="2:8" s="17" customFormat="1" ht="30" x14ac:dyDescent="0.2">
      <c r="B152" s="4" t="s">
        <v>54</v>
      </c>
      <c r="C152" s="29">
        <v>1</v>
      </c>
      <c r="D152" s="29">
        <v>1</v>
      </c>
      <c r="E152" s="34">
        <f>+IF(C152=0,"",C152/C$151)</f>
        <v>5.208333333333333E-3</v>
      </c>
      <c r="F152" s="34">
        <f>+IF(D152=0,"",D152/D$151)</f>
        <v>3.3783783783783786E-3</v>
      </c>
      <c r="G152" s="31">
        <f>+IF(OR(AND(D152=0),(C152=0)),"0",((D152-C152)/C152))</f>
        <v>0</v>
      </c>
      <c r="H152" s="26">
        <f>+IF(OR(AND(E152=""),(G152="")),"",E152*G152)</f>
        <v>0</v>
      </c>
    </row>
    <row r="153" spans="2:8" s="17" customFormat="1" ht="15" x14ac:dyDescent="0.2">
      <c r="B153" s="4" t="s">
        <v>58</v>
      </c>
      <c r="C153" s="29">
        <v>1</v>
      </c>
      <c r="D153" s="29">
        <v>0</v>
      </c>
      <c r="E153" s="34">
        <f t="shared" ref="E153:E216" si="19">+IF(C153=0,"",C153/C$151)</f>
        <v>5.208333333333333E-3</v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>
        <f t="shared" ref="H153:H216" si="22">+IF(OR(AND(E153=""),(G153="")),"",E153*G153)</f>
        <v>0</v>
      </c>
    </row>
    <row r="154" spans="2:8" s="17" customFormat="1" ht="30" x14ac:dyDescent="0.2">
      <c r="B154" s="4" t="s">
        <v>265</v>
      </c>
      <c r="C154" s="29">
        <v>0</v>
      </c>
      <c r="D154" s="29">
        <v>0</v>
      </c>
      <c r="E154" s="34" t="str">
        <f t="shared" si="19"/>
        <v/>
      </c>
      <c r="F154" s="34" t="str">
        <f t="shared" si="20"/>
        <v/>
      </c>
      <c r="G154" s="31" t="str">
        <f t="shared" si="21"/>
        <v>0</v>
      </c>
      <c r="H154" s="26" t="str">
        <f t="shared" si="22"/>
        <v/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0</v>
      </c>
      <c r="D156" s="29">
        <v>0</v>
      </c>
      <c r="E156" s="34" t="str">
        <f t="shared" si="19"/>
        <v/>
      </c>
      <c r="F156" s="34" t="str">
        <f t="shared" si="20"/>
        <v/>
      </c>
      <c r="G156" s="31" t="str">
        <f t="shared" si="21"/>
        <v>0</v>
      </c>
      <c r="H156" s="26" t="str">
        <f t="shared" si="22"/>
        <v/>
      </c>
    </row>
    <row r="157" spans="2:8" s="17" customFormat="1" ht="15" x14ac:dyDescent="0.2">
      <c r="B157" s="4" t="s">
        <v>53</v>
      </c>
      <c r="C157" s="29">
        <v>54</v>
      </c>
      <c r="D157" s="29">
        <v>54</v>
      </c>
      <c r="E157" s="34">
        <f t="shared" si="19"/>
        <v>0.28125</v>
      </c>
      <c r="F157" s="34">
        <f t="shared" si="20"/>
        <v>0.18243243243243243</v>
      </c>
      <c r="G157" s="31">
        <f t="shared" si="21"/>
        <v>0</v>
      </c>
      <c r="H157" s="26">
        <f t="shared" si="22"/>
        <v>0</v>
      </c>
    </row>
    <row r="158" spans="2:8" s="17" customFormat="1" ht="15" x14ac:dyDescent="0.2">
      <c r="B158" s="4" t="s">
        <v>59</v>
      </c>
      <c r="C158" s="29">
        <v>0</v>
      </c>
      <c r="D158" s="29">
        <v>0</v>
      </c>
      <c r="E158" s="34" t="str">
        <f t="shared" si="19"/>
        <v/>
      </c>
      <c r="F158" s="34" t="str">
        <f t="shared" si="20"/>
        <v/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1</v>
      </c>
      <c r="D159" s="29">
        <v>1</v>
      </c>
      <c r="E159" s="34">
        <f t="shared" si="19"/>
        <v>5.208333333333333E-3</v>
      </c>
      <c r="F159" s="34">
        <f t="shared" si="20"/>
        <v>3.3783783783783786E-3</v>
      </c>
      <c r="G159" s="31">
        <f t="shared" si="21"/>
        <v>0</v>
      </c>
      <c r="H159" s="26">
        <f t="shared" si="22"/>
        <v>0</v>
      </c>
    </row>
    <row r="160" spans="2:8" s="17" customFormat="1" ht="15" x14ac:dyDescent="0.2">
      <c r="B160" s="4" t="s">
        <v>55</v>
      </c>
      <c r="C160" s="29">
        <v>0</v>
      </c>
      <c r="D160" s="29">
        <v>0</v>
      </c>
      <c r="E160" s="34" t="str">
        <f t="shared" si="19"/>
        <v/>
      </c>
      <c r="F160" s="34" t="str">
        <f t="shared" si="20"/>
        <v/>
      </c>
      <c r="G160" s="31" t="str">
        <f t="shared" si="21"/>
        <v>0</v>
      </c>
      <c r="H160" s="26" t="str">
        <f t="shared" si="22"/>
        <v/>
      </c>
    </row>
    <row r="161" spans="2:8" s="17" customFormat="1" ht="15" x14ac:dyDescent="0.2">
      <c r="B161" s="4" t="s">
        <v>51</v>
      </c>
      <c r="C161" s="29">
        <v>0</v>
      </c>
      <c r="D161" s="29">
        <v>0</v>
      </c>
      <c r="E161" s="34" t="str">
        <f t="shared" si="19"/>
        <v/>
      </c>
      <c r="F161" s="34" t="str">
        <f t="shared" si="20"/>
        <v/>
      </c>
      <c r="G161" s="31" t="str">
        <f t="shared" si="21"/>
        <v>0</v>
      </c>
      <c r="H161" s="26" t="str">
        <f t="shared" si="22"/>
        <v/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2</v>
      </c>
      <c r="D163" s="29">
        <v>0</v>
      </c>
      <c r="E163" s="34">
        <f t="shared" si="19"/>
        <v>1.0416666666666666E-2</v>
      </c>
      <c r="F163" s="34" t="str">
        <f t="shared" si="20"/>
        <v/>
      </c>
      <c r="G163" s="31" t="str">
        <f t="shared" si="21"/>
        <v>0</v>
      </c>
      <c r="H163" s="26">
        <f t="shared" si="22"/>
        <v>0</v>
      </c>
    </row>
    <row r="164" spans="2:8" s="17" customFormat="1" ht="15" x14ac:dyDescent="0.2">
      <c r="B164" s="4" t="s">
        <v>56</v>
      </c>
      <c r="C164" s="29">
        <v>1</v>
      </c>
      <c r="D164" s="29">
        <v>0</v>
      </c>
      <c r="E164" s="34">
        <f t="shared" si="19"/>
        <v>5.208333333333333E-3</v>
      </c>
      <c r="F164" s="34" t="str">
        <f t="shared" si="20"/>
        <v/>
      </c>
      <c r="G164" s="31" t="str">
        <f t="shared" si="21"/>
        <v>0</v>
      </c>
      <c r="H164" s="26">
        <f t="shared" si="22"/>
        <v>0</v>
      </c>
    </row>
    <row r="165" spans="2:8" s="17" customFormat="1" ht="15" x14ac:dyDescent="0.2">
      <c r="B165" s="4" t="s">
        <v>57</v>
      </c>
      <c r="C165" s="29">
        <v>7</v>
      </c>
      <c r="D165" s="29">
        <v>25</v>
      </c>
      <c r="E165" s="34">
        <f t="shared" si="19"/>
        <v>3.6458333333333336E-2</v>
      </c>
      <c r="F165" s="34">
        <f t="shared" si="20"/>
        <v>8.4459459459459457E-2</v>
      </c>
      <c r="G165" s="31">
        <f t="shared" si="21"/>
        <v>2.5714285714285716</v>
      </c>
      <c r="H165" s="26">
        <f t="shared" si="22"/>
        <v>9.3750000000000014E-2</v>
      </c>
    </row>
    <row r="166" spans="2:8" s="17" customFormat="1" ht="15" x14ac:dyDescent="0.2">
      <c r="B166" s="4" t="s">
        <v>270</v>
      </c>
      <c r="C166" s="29">
        <v>0</v>
      </c>
      <c r="D166" s="29">
        <v>0</v>
      </c>
      <c r="E166" s="34" t="str">
        <f t="shared" si="19"/>
        <v/>
      </c>
      <c r="F166" s="34" t="str">
        <f t="shared" si="20"/>
        <v/>
      </c>
      <c r="G166" s="31" t="str">
        <f t="shared" si="21"/>
        <v>0</v>
      </c>
      <c r="H166" s="26" t="str">
        <f t="shared" si="22"/>
        <v/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0</v>
      </c>
      <c r="D169" s="29">
        <v>0</v>
      </c>
      <c r="E169" s="34" t="str">
        <f t="shared" si="19"/>
        <v/>
      </c>
      <c r="F169" s="34" t="str">
        <f t="shared" si="20"/>
        <v/>
      </c>
      <c r="G169" s="31" t="str">
        <f t="shared" si="21"/>
        <v>0</v>
      </c>
      <c r="H169" s="26" t="str">
        <f t="shared" si="22"/>
        <v/>
      </c>
    </row>
    <row r="170" spans="2:8" s="17" customFormat="1" ht="15" x14ac:dyDescent="0.2">
      <c r="B170" s="4" t="s">
        <v>272</v>
      </c>
      <c r="C170" s="29">
        <v>0</v>
      </c>
      <c r="D170" s="29">
        <v>0</v>
      </c>
      <c r="E170" s="34" t="str">
        <f t="shared" si="19"/>
        <v/>
      </c>
      <c r="F170" s="34" t="str">
        <f t="shared" si="20"/>
        <v/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0</v>
      </c>
      <c r="D172" s="29">
        <v>0</v>
      </c>
      <c r="E172" s="34" t="str">
        <f t="shared" si="19"/>
        <v/>
      </c>
      <c r="F172" s="34" t="str">
        <f t="shared" si="20"/>
        <v/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29">
        <v>8</v>
      </c>
      <c r="D173" s="29">
        <v>7</v>
      </c>
      <c r="E173" s="34">
        <f t="shared" si="19"/>
        <v>4.1666666666666664E-2</v>
      </c>
      <c r="F173" s="34">
        <f t="shared" si="20"/>
        <v>2.364864864864865E-2</v>
      </c>
      <c r="G173" s="31">
        <f t="shared" si="21"/>
        <v>-0.125</v>
      </c>
      <c r="H173" s="26">
        <f t="shared" si="22"/>
        <v>-5.208333333333333E-3</v>
      </c>
    </row>
    <row r="174" spans="2:8" s="17" customFormat="1" ht="15" x14ac:dyDescent="0.2">
      <c r="B174" s="4" t="s">
        <v>276</v>
      </c>
      <c r="C174" s="29">
        <v>2</v>
      </c>
      <c r="D174" s="29">
        <v>2</v>
      </c>
      <c r="E174" s="34">
        <f t="shared" si="19"/>
        <v>1.0416666666666666E-2</v>
      </c>
      <c r="F174" s="34">
        <f t="shared" si="20"/>
        <v>6.7567567567567571E-3</v>
      </c>
      <c r="G174" s="31">
        <f t="shared" si="21"/>
        <v>0</v>
      </c>
      <c r="H174" s="26">
        <f t="shared" si="22"/>
        <v>0</v>
      </c>
    </row>
    <row r="175" spans="2:8" s="17" customFormat="1" ht="15" x14ac:dyDescent="0.2">
      <c r="B175" s="4" t="s">
        <v>277</v>
      </c>
      <c r="C175" s="29">
        <v>0</v>
      </c>
      <c r="D175" s="29">
        <v>1</v>
      </c>
      <c r="E175" s="34" t="str">
        <f t="shared" si="19"/>
        <v/>
      </c>
      <c r="F175" s="34">
        <f t="shared" si="20"/>
        <v>3.3783783783783786E-3</v>
      </c>
      <c r="G175" s="31" t="str">
        <f t="shared" si="21"/>
        <v>0</v>
      </c>
      <c r="H175" s="26" t="str">
        <f t="shared" si="22"/>
        <v/>
      </c>
    </row>
    <row r="176" spans="2:8" s="17" customFormat="1" ht="15" x14ac:dyDescent="0.2">
      <c r="B176" s="4" t="s">
        <v>278</v>
      </c>
      <c r="C176" s="29">
        <v>1</v>
      </c>
      <c r="D176" s="29">
        <v>3</v>
      </c>
      <c r="E176" s="34">
        <f t="shared" si="19"/>
        <v>5.208333333333333E-3</v>
      </c>
      <c r="F176" s="34">
        <f t="shared" si="20"/>
        <v>1.0135135135135136E-2</v>
      </c>
      <c r="G176" s="31">
        <f t="shared" si="21"/>
        <v>2</v>
      </c>
      <c r="H176" s="26">
        <f t="shared" si="22"/>
        <v>1.0416666666666666E-2</v>
      </c>
    </row>
    <row r="177" spans="2:8" s="17" customFormat="1" ht="15" x14ac:dyDescent="0.2">
      <c r="B177" s="4" t="s">
        <v>279</v>
      </c>
      <c r="C177" s="29">
        <v>0</v>
      </c>
      <c r="D177" s="29">
        <v>1</v>
      </c>
      <c r="E177" s="34" t="str">
        <f t="shared" si="19"/>
        <v/>
      </c>
      <c r="F177" s="34">
        <f t="shared" si="20"/>
        <v>3.3783783783783786E-3</v>
      </c>
      <c r="G177" s="31" t="str">
        <f t="shared" si="21"/>
        <v>0</v>
      </c>
      <c r="H177" s="26" t="str">
        <f t="shared" si="22"/>
        <v/>
      </c>
    </row>
    <row r="178" spans="2:8" s="17" customFormat="1" ht="15" x14ac:dyDescent="0.2">
      <c r="B178" s="4" t="s">
        <v>280</v>
      </c>
      <c r="C178" s="29">
        <v>0</v>
      </c>
      <c r="D178" s="29">
        <v>0</v>
      </c>
      <c r="E178" s="34" t="str">
        <f t="shared" si="19"/>
        <v/>
      </c>
      <c r="F178" s="34" t="str">
        <f t="shared" si="20"/>
        <v/>
      </c>
      <c r="G178" s="31" t="str">
        <f t="shared" si="21"/>
        <v>0</v>
      </c>
      <c r="H178" s="26" t="str">
        <f t="shared" si="22"/>
        <v/>
      </c>
    </row>
    <row r="179" spans="2:8" s="17" customFormat="1" ht="15" x14ac:dyDescent="0.2">
      <c r="B179" s="4" t="s">
        <v>281</v>
      </c>
      <c r="C179" s="29">
        <v>0</v>
      </c>
      <c r="D179" s="29">
        <v>0</v>
      </c>
      <c r="E179" s="34" t="str">
        <f t="shared" si="19"/>
        <v/>
      </c>
      <c r="F179" s="34" t="str">
        <f t="shared" si="20"/>
        <v/>
      </c>
      <c r="G179" s="31" t="str">
        <f t="shared" si="21"/>
        <v>0</v>
      </c>
      <c r="H179" s="26" t="str">
        <f t="shared" si="22"/>
        <v/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0</v>
      </c>
      <c r="D181" s="29">
        <v>0</v>
      </c>
      <c r="E181" s="34" t="str">
        <f t="shared" si="19"/>
        <v/>
      </c>
      <c r="F181" s="34" t="str">
        <f t="shared" si="20"/>
        <v/>
      </c>
      <c r="G181" s="31" t="str">
        <f t="shared" si="21"/>
        <v>0</v>
      </c>
      <c r="H181" s="26" t="str">
        <f t="shared" si="22"/>
        <v/>
      </c>
    </row>
    <row r="182" spans="2:8" s="17" customFormat="1" ht="15" x14ac:dyDescent="0.2">
      <c r="B182" s="4" t="s">
        <v>284</v>
      </c>
      <c r="C182" s="29">
        <v>15</v>
      </c>
      <c r="D182" s="29">
        <v>0</v>
      </c>
      <c r="E182" s="34">
        <f t="shared" si="19"/>
        <v>7.8125E-2</v>
      </c>
      <c r="F182" s="34" t="str">
        <f t="shared" si="20"/>
        <v/>
      </c>
      <c r="G182" s="31" t="str">
        <f t="shared" si="21"/>
        <v>0</v>
      </c>
      <c r="H182" s="26">
        <f t="shared" si="22"/>
        <v>0</v>
      </c>
    </row>
    <row r="183" spans="2:8" s="17" customFormat="1" ht="15" x14ac:dyDescent="0.2">
      <c r="B183" s="4" t="s">
        <v>285</v>
      </c>
      <c r="C183" s="29">
        <v>1</v>
      </c>
      <c r="D183" s="29">
        <v>0</v>
      </c>
      <c r="E183" s="34">
        <f t="shared" si="19"/>
        <v>5.208333333333333E-3</v>
      </c>
      <c r="F183" s="34" t="str">
        <f t="shared" si="20"/>
        <v/>
      </c>
      <c r="G183" s="31" t="str">
        <f t="shared" si="21"/>
        <v>0</v>
      </c>
      <c r="H183" s="26">
        <f t="shared" si="22"/>
        <v>0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17</v>
      </c>
      <c r="D186" s="29">
        <v>9</v>
      </c>
      <c r="E186" s="34">
        <f t="shared" si="19"/>
        <v>8.8541666666666671E-2</v>
      </c>
      <c r="F186" s="34">
        <f t="shared" si="20"/>
        <v>3.0405405405405407E-2</v>
      </c>
      <c r="G186" s="31">
        <f t="shared" si="21"/>
        <v>-0.47058823529411764</v>
      </c>
      <c r="H186" s="26">
        <f t="shared" si="22"/>
        <v>-4.1666666666666671E-2</v>
      </c>
    </row>
    <row r="187" spans="2:8" s="17" customFormat="1" ht="15" x14ac:dyDescent="0.2">
      <c r="B187" s="4" t="s">
        <v>287</v>
      </c>
      <c r="C187" s="29">
        <v>1</v>
      </c>
      <c r="D187" s="29">
        <v>3</v>
      </c>
      <c r="E187" s="34">
        <f t="shared" si="19"/>
        <v>5.208333333333333E-3</v>
      </c>
      <c r="F187" s="34">
        <f t="shared" si="20"/>
        <v>1.0135135135135136E-2</v>
      </c>
      <c r="G187" s="31">
        <f t="shared" si="21"/>
        <v>2</v>
      </c>
      <c r="H187" s="26">
        <f t="shared" si="22"/>
        <v>1.0416666666666666E-2</v>
      </c>
    </row>
    <row r="188" spans="2:8" s="17" customFormat="1" ht="30" x14ac:dyDescent="0.2">
      <c r="B188" s="4" t="s">
        <v>288</v>
      </c>
      <c r="C188" s="29">
        <v>0</v>
      </c>
      <c r="D188" s="29">
        <v>0</v>
      </c>
      <c r="E188" s="34" t="str">
        <f t="shared" si="19"/>
        <v/>
      </c>
      <c r="F188" s="34" t="str">
        <f t="shared" si="20"/>
        <v/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0</v>
      </c>
      <c r="D189" s="29">
        <v>0</v>
      </c>
      <c r="E189" s="34" t="str">
        <f t="shared" si="19"/>
        <v/>
      </c>
      <c r="F189" s="34" t="str">
        <f t="shared" si="20"/>
        <v/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2</v>
      </c>
      <c r="E193" s="34" t="str">
        <f t="shared" si="19"/>
        <v/>
      </c>
      <c r="F193" s="34">
        <f t="shared" si="20"/>
        <v>6.7567567567567571E-3</v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1</v>
      </c>
      <c r="E195" s="34" t="str">
        <f t="shared" si="19"/>
        <v/>
      </c>
      <c r="F195" s="34">
        <f t="shared" si="20"/>
        <v>3.3783783783783786E-3</v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27</v>
      </c>
      <c r="D196" s="29">
        <v>15</v>
      </c>
      <c r="E196" s="34">
        <f t="shared" si="19"/>
        <v>0.140625</v>
      </c>
      <c r="F196" s="34">
        <f t="shared" si="20"/>
        <v>5.0675675675675678E-2</v>
      </c>
      <c r="G196" s="31">
        <f t="shared" si="21"/>
        <v>-0.44444444444444442</v>
      </c>
      <c r="H196" s="26">
        <f t="shared" si="22"/>
        <v>-6.25E-2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0</v>
      </c>
      <c r="D202" s="29">
        <v>0</v>
      </c>
      <c r="E202" s="34" t="str">
        <f t="shared" si="19"/>
        <v/>
      </c>
      <c r="F202" s="34" t="str">
        <f t="shared" si="20"/>
        <v/>
      </c>
      <c r="G202" s="31" t="str">
        <f t="shared" si="21"/>
        <v>0</v>
      </c>
      <c r="H202" s="26" t="str">
        <f t="shared" si="22"/>
        <v/>
      </c>
    </row>
    <row r="203" spans="2:8" s="17" customFormat="1" ht="15" x14ac:dyDescent="0.2">
      <c r="B203" s="4" t="s">
        <v>67</v>
      </c>
      <c r="C203" s="29">
        <v>0</v>
      </c>
      <c r="D203" s="29">
        <v>0</v>
      </c>
      <c r="E203" s="34" t="str">
        <f t="shared" si="19"/>
        <v/>
      </c>
      <c r="F203" s="34" t="str">
        <f t="shared" si="20"/>
        <v/>
      </c>
      <c r="G203" s="31" t="str">
        <f t="shared" si="21"/>
        <v>0</v>
      </c>
      <c r="H203" s="26" t="str">
        <f t="shared" si="22"/>
        <v/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0</v>
      </c>
      <c r="D206" s="29">
        <v>0</v>
      </c>
      <c r="E206" s="34" t="str">
        <f t="shared" si="19"/>
        <v/>
      </c>
      <c r="F206" s="34" t="str">
        <f t="shared" si="20"/>
        <v/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0</v>
      </c>
      <c r="D208" s="29">
        <v>4</v>
      </c>
      <c r="E208" s="34" t="str">
        <f t="shared" si="19"/>
        <v/>
      </c>
      <c r="F208" s="34">
        <f t="shared" si="20"/>
        <v>1.3513513513513514E-2</v>
      </c>
      <c r="G208" s="31" t="str">
        <f t="shared" si="21"/>
        <v>0</v>
      </c>
      <c r="H208" s="26" t="str">
        <f t="shared" si="22"/>
        <v/>
      </c>
    </row>
    <row r="209" spans="2:8" s="17" customFormat="1" ht="15" x14ac:dyDescent="0.2">
      <c r="B209" s="4" t="s">
        <v>71</v>
      </c>
      <c r="C209" s="29">
        <v>0</v>
      </c>
      <c r="D209" s="29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0</v>
      </c>
      <c r="D210" s="29">
        <v>0</v>
      </c>
      <c r="E210" s="34" t="str">
        <f t="shared" si="19"/>
        <v/>
      </c>
      <c r="F210" s="34" t="str">
        <f t="shared" si="20"/>
        <v/>
      </c>
      <c r="G210" s="31" t="str">
        <f t="shared" si="21"/>
        <v>0</v>
      </c>
      <c r="H210" s="26" t="str">
        <f t="shared" si="22"/>
        <v/>
      </c>
    </row>
    <row r="211" spans="2:8" s="17" customFormat="1" ht="15" x14ac:dyDescent="0.2">
      <c r="B211" s="4" t="s">
        <v>69</v>
      </c>
      <c r="C211" s="29">
        <v>0</v>
      </c>
      <c r="D211" s="29">
        <v>0</v>
      </c>
      <c r="E211" s="34" t="str">
        <f t="shared" si="19"/>
        <v/>
      </c>
      <c r="F211" s="34" t="str">
        <f t="shared" si="20"/>
        <v/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0</v>
      </c>
      <c r="D213" s="29">
        <v>0</v>
      </c>
      <c r="E213" s="34" t="str">
        <f t="shared" si="19"/>
        <v/>
      </c>
      <c r="F213" s="34" t="str">
        <f t="shared" si="20"/>
        <v/>
      </c>
      <c r="G213" s="31" t="str">
        <f t="shared" si="21"/>
        <v>0</v>
      </c>
      <c r="H213" s="26" t="str">
        <f t="shared" si="22"/>
        <v/>
      </c>
    </row>
    <row r="214" spans="2:8" s="17" customFormat="1" ht="15" x14ac:dyDescent="0.2">
      <c r="B214" s="4" t="s">
        <v>70</v>
      </c>
      <c r="C214" s="29">
        <v>1</v>
      </c>
      <c r="D214" s="29">
        <v>4</v>
      </c>
      <c r="E214" s="34">
        <f t="shared" si="19"/>
        <v>5.208333333333333E-3</v>
      </c>
      <c r="F214" s="34">
        <f t="shared" si="20"/>
        <v>1.3513513513513514E-2</v>
      </c>
      <c r="G214" s="31">
        <f t="shared" si="21"/>
        <v>3</v>
      </c>
      <c r="H214" s="26">
        <f t="shared" si="22"/>
        <v>1.5625E-2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1</v>
      </c>
      <c r="D216" s="29">
        <v>0</v>
      </c>
      <c r="E216" s="34">
        <f t="shared" si="19"/>
        <v>5.208333333333333E-3</v>
      </c>
      <c r="F216" s="34" t="str">
        <f t="shared" si="20"/>
        <v/>
      </c>
      <c r="G216" s="31" t="str">
        <f t="shared" si="21"/>
        <v>0</v>
      </c>
      <c r="H216" s="26">
        <f t="shared" si="22"/>
        <v>0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1</v>
      </c>
      <c r="D218" s="29">
        <v>1</v>
      </c>
      <c r="E218" s="34">
        <f t="shared" si="23"/>
        <v>5.208333333333333E-3</v>
      </c>
      <c r="F218" s="34">
        <f t="shared" si="24"/>
        <v>3.3783783783783786E-3</v>
      </c>
      <c r="G218" s="31">
        <f t="shared" si="25"/>
        <v>0</v>
      </c>
      <c r="H218" s="26">
        <f t="shared" si="26"/>
        <v>0</v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0</v>
      </c>
      <c r="D222" s="29">
        <v>0</v>
      </c>
      <c r="E222" s="34" t="str">
        <f t="shared" si="23"/>
        <v/>
      </c>
      <c r="F222" s="34" t="str">
        <f t="shared" si="24"/>
        <v/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0</v>
      </c>
      <c r="D223" s="29">
        <v>0</v>
      </c>
      <c r="E223" s="34" t="str">
        <f t="shared" si="23"/>
        <v/>
      </c>
      <c r="F223" s="34" t="str">
        <f t="shared" si="24"/>
        <v/>
      </c>
      <c r="G223" s="31" t="str">
        <f t="shared" si="25"/>
        <v>0</v>
      </c>
      <c r="H223" s="26" t="str">
        <f t="shared" si="26"/>
        <v/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0</v>
      </c>
      <c r="E226" s="34" t="str">
        <f t="shared" si="23"/>
        <v/>
      </c>
      <c r="F226" s="34" t="str">
        <f t="shared" si="24"/>
        <v/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1</v>
      </c>
      <c r="D229" s="29">
        <v>4</v>
      </c>
      <c r="E229" s="34">
        <f t="shared" si="23"/>
        <v>5.208333333333333E-3</v>
      </c>
      <c r="F229" s="34">
        <f t="shared" si="24"/>
        <v>1.3513513513513514E-2</v>
      </c>
      <c r="G229" s="31">
        <f t="shared" si="25"/>
        <v>3</v>
      </c>
      <c r="H229" s="26">
        <f t="shared" si="26"/>
        <v>1.5625E-2</v>
      </c>
    </row>
    <row r="230" spans="2:8" s="17" customFormat="1" ht="15" x14ac:dyDescent="0.2">
      <c r="B230" s="4" t="s">
        <v>312</v>
      </c>
      <c r="C230" s="29">
        <v>0</v>
      </c>
      <c r="D230" s="29">
        <v>0</v>
      </c>
      <c r="E230" s="34" t="str">
        <f t="shared" si="23"/>
        <v/>
      </c>
      <c r="F230" s="34" t="str">
        <f t="shared" si="24"/>
        <v/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0</v>
      </c>
      <c r="D231" s="29">
        <v>0</v>
      </c>
      <c r="E231" s="34" t="str">
        <f t="shared" si="23"/>
        <v/>
      </c>
      <c r="F231" s="34" t="str">
        <f t="shared" si="24"/>
        <v/>
      </c>
      <c r="G231" s="31" t="str">
        <f t="shared" si="25"/>
        <v>0</v>
      </c>
      <c r="H231" s="26" t="str">
        <f t="shared" si="26"/>
        <v/>
      </c>
    </row>
    <row r="232" spans="2:8" s="17" customFormat="1" ht="15" x14ac:dyDescent="0.2">
      <c r="B232" s="4" t="s">
        <v>77</v>
      </c>
      <c r="C232" s="29">
        <v>44</v>
      </c>
      <c r="D232" s="29">
        <v>0</v>
      </c>
      <c r="E232" s="34">
        <f t="shared" si="23"/>
        <v>0.22916666666666666</v>
      </c>
      <c r="F232" s="34" t="str">
        <f t="shared" si="24"/>
        <v/>
      </c>
      <c r="G232" s="31" t="str">
        <f t="shared" si="25"/>
        <v>0</v>
      </c>
      <c r="H232" s="26">
        <f t="shared" si="26"/>
        <v>0</v>
      </c>
    </row>
    <row r="233" spans="2:8" s="17" customFormat="1" ht="15" x14ac:dyDescent="0.2">
      <c r="B233" s="4" t="s">
        <v>74</v>
      </c>
      <c r="C233" s="29">
        <v>0</v>
      </c>
      <c r="D233" s="29">
        <v>4</v>
      </c>
      <c r="E233" s="34" t="str">
        <f t="shared" si="23"/>
        <v/>
      </c>
      <c r="F233" s="34">
        <f t="shared" si="24"/>
        <v>1.3513513513513514E-2</v>
      </c>
      <c r="G233" s="31" t="str">
        <f t="shared" si="25"/>
        <v>0</v>
      </c>
      <c r="H233" s="26" t="str">
        <f t="shared" si="26"/>
        <v/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0</v>
      </c>
      <c r="D235" s="29">
        <v>2</v>
      </c>
      <c r="E235" s="34" t="str">
        <f t="shared" si="23"/>
        <v/>
      </c>
      <c r="F235" s="34">
        <f t="shared" si="24"/>
        <v>6.7567567567567571E-3</v>
      </c>
      <c r="G235" s="31" t="str">
        <f t="shared" si="25"/>
        <v>0</v>
      </c>
      <c r="H235" s="26" t="str">
        <f t="shared" si="26"/>
        <v/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0</v>
      </c>
      <c r="D237" s="29">
        <v>0</v>
      </c>
      <c r="E237" s="34" t="str">
        <f t="shared" si="23"/>
        <v/>
      </c>
      <c r="F237" s="34" t="str">
        <f t="shared" si="24"/>
        <v/>
      </c>
      <c r="G237" s="31" t="str">
        <f t="shared" si="25"/>
        <v>0</v>
      </c>
      <c r="H237" s="26" t="str">
        <f t="shared" si="26"/>
        <v/>
      </c>
    </row>
    <row r="238" spans="2:8" s="17" customFormat="1" ht="30" x14ac:dyDescent="0.2">
      <c r="B238" s="4" t="s">
        <v>85</v>
      </c>
      <c r="C238" s="29">
        <v>0</v>
      </c>
      <c r="D238" s="29">
        <v>5</v>
      </c>
      <c r="E238" s="34" t="str">
        <f t="shared" si="23"/>
        <v/>
      </c>
      <c r="F238" s="34">
        <f t="shared" si="24"/>
        <v>1.6891891891891893E-2</v>
      </c>
      <c r="G238" s="31" t="str">
        <f t="shared" si="25"/>
        <v>0</v>
      </c>
      <c r="H238" s="26" t="str">
        <f t="shared" si="26"/>
        <v/>
      </c>
    </row>
    <row r="239" spans="2:8" s="17" customFormat="1" ht="15" x14ac:dyDescent="0.2">
      <c r="B239" s="4" t="s">
        <v>81</v>
      </c>
      <c r="C239" s="29">
        <v>0</v>
      </c>
      <c r="D239" s="29">
        <v>0</v>
      </c>
      <c r="E239" s="34" t="str">
        <f t="shared" si="23"/>
        <v/>
      </c>
      <c r="F239" s="34" t="str">
        <f t="shared" si="24"/>
        <v/>
      </c>
      <c r="G239" s="31" t="str">
        <f t="shared" si="25"/>
        <v>0</v>
      </c>
      <c r="H239" s="26" t="str">
        <f t="shared" si="26"/>
        <v/>
      </c>
    </row>
    <row r="240" spans="2:8" s="17" customFormat="1" ht="15" x14ac:dyDescent="0.2">
      <c r="B240" s="4" t="s">
        <v>316</v>
      </c>
      <c r="C240" s="29">
        <v>0</v>
      </c>
      <c r="D240" s="29">
        <v>1</v>
      </c>
      <c r="E240" s="34" t="str">
        <f t="shared" si="23"/>
        <v/>
      </c>
      <c r="F240" s="34">
        <f t="shared" si="24"/>
        <v>3.3783783783783786E-3</v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0</v>
      </c>
      <c r="D242" s="29">
        <v>0</v>
      </c>
      <c r="E242" s="34" t="str">
        <f t="shared" si="23"/>
        <v/>
      </c>
      <c r="F242" s="34" t="str">
        <f t="shared" si="24"/>
        <v/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29">
        <v>0</v>
      </c>
      <c r="D243" s="29">
        <v>1</v>
      </c>
      <c r="E243" s="34" t="str">
        <f t="shared" si="23"/>
        <v/>
      </c>
      <c r="F243" s="34">
        <f t="shared" si="24"/>
        <v>3.3783783783783786E-3</v>
      </c>
      <c r="G243" s="31" t="str">
        <f t="shared" si="25"/>
        <v>0</v>
      </c>
      <c r="H243" s="26" t="str">
        <f t="shared" si="26"/>
        <v/>
      </c>
    </row>
    <row r="244" spans="2:8" s="17" customFormat="1" ht="15" x14ac:dyDescent="0.2">
      <c r="B244" s="4" t="s">
        <v>79</v>
      </c>
      <c r="C244" s="29">
        <v>0</v>
      </c>
      <c r="D244" s="29">
        <v>2</v>
      </c>
      <c r="E244" s="34" t="str">
        <f t="shared" si="23"/>
        <v/>
      </c>
      <c r="F244" s="34">
        <f t="shared" si="24"/>
        <v>6.7567567567567571E-3</v>
      </c>
      <c r="G244" s="31" t="str">
        <f t="shared" si="25"/>
        <v>0</v>
      </c>
      <c r="H244" s="26" t="str">
        <f t="shared" si="26"/>
        <v/>
      </c>
    </row>
    <row r="245" spans="2:8" s="17" customFormat="1" ht="15" x14ac:dyDescent="0.2">
      <c r="B245" s="4" t="s">
        <v>84</v>
      </c>
      <c r="C245" s="29">
        <v>0</v>
      </c>
      <c r="D245" s="29">
        <v>0</v>
      </c>
      <c r="E245" s="34" t="str">
        <f t="shared" si="23"/>
        <v/>
      </c>
      <c r="F245" s="34" t="str">
        <f t="shared" si="24"/>
        <v/>
      </c>
      <c r="G245" s="31" t="str">
        <f t="shared" si="25"/>
        <v>0</v>
      </c>
      <c r="H245" s="26" t="str">
        <f t="shared" si="26"/>
        <v/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0</v>
      </c>
      <c r="D247" s="29">
        <v>1</v>
      </c>
      <c r="E247" s="34" t="str">
        <f t="shared" si="23"/>
        <v/>
      </c>
      <c r="F247" s="34">
        <f t="shared" si="24"/>
        <v>3.3783783783783786E-3</v>
      </c>
      <c r="G247" s="31" t="str">
        <f t="shared" si="25"/>
        <v>0</v>
      </c>
      <c r="H247" s="26" t="str">
        <f t="shared" si="26"/>
        <v/>
      </c>
    </row>
    <row r="248" spans="2:8" s="17" customFormat="1" ht="15" x14ac:dyDescent="0.2">
      <c r="B248" s="4" t="s">
        <v>86</v>
      </c>
      <c r="C248" s="29">
        <v>0</v>
      </c>
      <c r="D248" s="29">
        <v>2</v>
      </c>
      <c r="E248" s="34" t="str">
        <f t="shared" si="23"/>
        <v/>
      </c>
      <c r="F248" s="34">
        <f t="shared" si="24"/>
        <v>6.7567567567567571E-3</v>
      </c>
      <c r="G248" s="31" t="str">
        <f t="shared" si="25"/>
        <v>0</v>
      </c>
      <c r="H248" s="26" t="str">
        <f t="shared" si="26"/>
        <v/>
      </c>
    </row>
    <row r="249" spans="2:8" s="17" customFormat="1" ht="15" x14ac:dyDescent="0.2">
      <c r="B249" s="4" t="s">
        <v>87</v>
      </c>
      <c r="C249" s="29">
        <v>1</v>
      </c>
      <c r="D249" s="29">
        <v>3</v>
      </c>
      <c r="E249" s="34">
        <f t="shared" si="23"/>
        <v>5.208333333333333E-3</v>
      </c>
      <c r="F249" s="34">
        <f t="shared" si="24"/>
        <v>1.0135135135135136E-2</v>
      </c>
      <c r="G249" s="31">
        <f t="shared" si="25"/>
        <v>2</v>
      </c>
      <c r="H249" s="26">
        <f t="shared" si="26"/>
        <v>1.0416666666666666E-2</v>
      </c>
    </row>
    <row r="250" spans="2:8" s="17" customFormat="1" ht="15" x14ac:dyDescent="0.2">
      <c r="B250" s="4" t="s">
        <v>82</v>
      </c>
      <c r="C250" s="29">
        <v>0</v>
      </c>
      <c r="D250" s="29">
        <v>0</v>
      </c>
      <c r="E250" s="34" t="str">
        <f t="shared" si="23"/>
        <v/>
      </c>
      <c r="F250" s="34" t="str">
        <f t="shared" si="24"/>
        <v/>
      </c>
      <c r="G250" s="31" t="str">
        <f t="shared" si="25"/>
        <v>0</v>
      </c>
      <c r="H250" s="26" t="str">
        <f t="shared" si="26"/>
        <v/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0</v>
      </c>
      <c r="D252" s="29">
        <v>0</v>
      </c>
      <c r="E252" s="34" t="str">
        <f t="shared" si="23"/>
        <v/>
      </c>
      <c r="F252" s="34" t="str">
        <f t="shared" si="24"/>
        <v/>
      </c>
      <c r="G252" s="31" t="str">
        <f t="shared" si="25"/>
        <v>0</v>
      </c>
      <c r="H252" s="26" t="str">
        <f t="shared" si="26"/>
        <v/>
      </c>
    </row>
    <row r="253" spans="2:8" s="17" customFormat="1" ht="15" x14ac:dyDescent="0.2">
      <c r="B253" s="4" t="s">
        <v>322</v>
      </c>
      <c r="C253" s="29">
        <v>1</v>
      </c>
      <c r="D253" s="29">
        <v>1</v>
      </c>
      <c r="E253" s="34">
        <f t="shared" si="23"/>
        <v>5.208333333333333E-3</v>
      </c>
      <c r="F253" s="34">
        <f t="shared" si="24"/>
        <v>3.3783783783783786E-3</v>
      </c>
      <c r="G253" s="31">
        <f t="shared" si="25"/>
        <v>0</v>
      </c>
      <c r="H253" s="26">
        <f t="shared" si="26"/>
        <v>0</v>
      </c>
    </row>
    <row r="254" spans="2:8" s="17" customFormat="1" ht="15" x14ac:dyDescent="0.2">
      <c r="B254" s="4" t="s">
        <v>323</v>
      </c>
      <c r="C254" s="29">
        <v>0</v>
      </c>
      <c r="D254" s="29">
        <v>6</v>
      </c>
      <c r="E254" s="34" t="str">
        <f t="shared" si="23"/>
        <v/>
      </c>
      <c r="F254" s="34">
        <f t="shared" si="24"/>
        <v>2.0270270270270271E-2</v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1</v>
      </c>
      <c r="D256" s="29">
        <v>117</v>
      </c>
      <c r="E256" s="34">
        <f t="shared" si="23"/>
        <v>5.208333333333333E-3</v>
      </c>
      <c r="F256" s="34">
        <f t="shared" si="24"/>
        <v>0.39527027027027029</v>
      </c>
      <c r="G256" s="31">
        <f t="shared" si="25"/>
        <v>116</v>
      </c>
      <c r="H256" s="26">
        <f t="shared" si="26"/>
        <v>0.60416666666666663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0</v>
      </c>
      <c r="D258" s="29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29">
        <v>0</v>
      </c>
      <c r="D259" s="29">
        <v>5</v>
      </c>
      <c r="E259" s="34" t="str">
        <f t="shared" si="23"/>
        <v/>
      </c>
      <c r="F259" s="34">
        <f t="shared" si="24"/>
        <v>1.6891891891891893E-2</v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1</v>
      </c>
      <c r="D261" s="29">
        <v>1</v>
      </c>
      <c r="E261" s="34">
        <f t="shared" si="23"/>
        <v>5.208333333333333E-3</v>
      </c>
      <c r="F261" s="34">
        <f t="shared" si="24"/>
        <v>3.3783783783783786E-3</v>
      </c>
      <c r="G261" s="31">
        <f t="shared" si="25"/>
        <v>0</v>
      </c>
      <c r="H261" s="26">
        <f t="shared" si="26"/>
        <v>0</v>
      </c>
    </row>
    <row r="262" spans="2:8" s="17" customFormat="1" ht="30" x14ac:dyDescent="0.2">
      <c r="B262" s="4" t="s">
        <v>90</v>
      </c>
      <c r="C262" s="29">
        <v>0</v>
      </c>
      <c r="D262" s="29">
        <v>1</v>
      </c>
      <c r="E262" s="34" t="str">
        <f t="shared" si="23"/>
        <v/>
      </c>
      <c r="F262" s="34">
        <f t="shared" si="24"/>
        <v>3.3783783783783786E-3</v>
      </c>
      <c r="G262" s="31" t="str">
        <f t="shared" si="25"/>
        <v>0</v>
      </c>
      <c r="H262" s="26" t="str">
        <f t="shared" si="26"/>
        <v/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0</v>
      </c>
      <c r="E266" s="34" t="str">
        <f t="shared" si="23"/>
        <v/>
      </c>
      <c r="F266" s="34" t="str">
        <f t="shared" si="24"/>
        <v/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1</v>
      </c>
      <c r="D268" s="29">
        <v>6</v>
      </c>
      <c r="E268" s="34">
        <f t="shared" si="23"/>
        <v>5.208333333333333E-3</v>
      </c>
      <c r="F268" s="34">
        <f t="shared" si="24"/>
        <v>2.0270270270270271E-2</v>
      </c>
      <c r="G268" s="31">
        <f t="shared" si="25"/>
        <v>5</v>
      </c>
      <c r="H268" s="26">
        <f t="shared" si="26"/>
        <v>2.6041666666666664E-2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0</v>
      </c>
      <c r="E270" s="34" t="str">
        <f t="shared" si="23"/>
        <v/>
      </c>
      <c r="F270" s="34" t="str">
        <f t="shared" si="24"/>
        <v/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0</v>
      </c>
      <c r="E272" s="34" t="str">
        <f t="shared" si="23"/>
        <v/>
      </c>
      <c r="F272" s="34" t="str">
        <f t="shared" si="24"/>
        <v/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0</v>
      </c>
      <c r="D273" s="29">
        <v>0</v>
      </c>
      <c r="E273" s="34" t="str">
        <f t="shared" si="23"/>
        <v/>
      </c>
      <c r="F273" s="34" t="str">
        <f t="shared" si="24"/>
        <v/>
      </c>
      <c r="G273" s="31" t="str">
        <f t="shared" si="25"/>
        <v>0</v>
      </c>
      <c r="H273" s="26" t="str">
        <f t="shared" si="26"/>
        <v/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0</v>
      </c>
      <c r="E281" s="34" t="str">
        <f t="shared" ref="E281:E288" si="27">+IF(C281=0,"",C281/C$151)</f>
        <v/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259</v>
      </c>
      <c r="D294" s="21">
        <f>SUM(D295:D499)</f>
        <v>552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1.1312741312741312</v>
      </c>
      <c r="H294" s="22">
        <f>+IF(OR(AND(E294=""),(G294="")),"",E294*G294)</f>
        <v>1.1312741312741312</v>
      </c>
    </row>
    <row r="295" spans="2:8" s="17" customFormat="1" ht="15" x14ac:dyDescent="0.2">
      <c r="B295" s="3" t="s">
        <v>100</v>
      </c>
      <c r="C295" s="29">
        <v>10</v>
      </c>
      <c r="D295" s="29">
        <v>7</v>
      </c>
      <c r="E295" s="34">
        <f>+IF(C295=0,"",C295/C$294)</f>
        <v>3.8610038610038609E-2</v>
      </c>
      <c r="F295" s="34">
        <f>+IF(D295=0,"",D295/D$294)</f>
        <v>1.2681159420289856E-2</v>
      </c>
      <c r="G295" s="31">
        <f>+IF(OR(AND(D295=0),(C295=0)),"0",((D295-C295)/C295))</f>
        <v>-0.3</v>
      </c>
      <c r="H295" s="26">
        <f>+IF(OR(AND(E295=""),(G295="")),"",E295*G295)</f>
        <v>-1.1583011583011582E-2</v>
      </c>
    </row>
    <row r="296" spans="2:8" s="17" customFormat="1" ht="15" x14ac:dyDescent="0.2">
      <c r="B296" s="3" t="s">
        <v>113</v>
      </c>
      <c r="C296" s="29">
        <v>0</v>
      </c>
      <c r="D296" s="29">
        <v>0</v>
      </c>
      <c r="E296" s="34" t="str">
        <f t="shared" ref="E296:E359" si="31">+IF(C296=0,"",C296/C$294)</f>
        <v/>
      </c>
      <c r="F296" s="34" t="str">
        <f t="shared" ref="F296:F359" si="32">+IF(D296=0,"",D296/D$294)</f>
        <v/>
      </c>
      <c r="G296" s="31" t="str">
        <f t="shared" ref="G296:G359" si="33">+IF(OR(AND(D296=0),(C296=0)),"0",((D296-C296)/C296))</f>
        <v>0</v>
      </c>
      <c r="H296" s="26" t="str">
        <f t="shared" ref="H296:H359" si="34">+IF(OR(AND(E296=""),(G296="")),"",E296*G296)</f>
        <v/>
      </c>
    </row>
    <row r="297" spans="2:8" s="17" customFormat="1" ht="15" x14ac:dyDescent="0.2">
      <c r="B297" s="3" t="s">
        <v>104</v>
      </c>
      <c r="C297" s="29">
        <v>0</v>
      </c>
      <c r="D297" s="29">
        <v>1</v>
      </c>
      <c r="E297" s="34" t="str">
        <f t="shared" si="31"/>
        <v/>
      </c>
      <c r="F297" s="34">
        <f t="shared" si="32"/>
        <v>1.8115942028985507E-3</v>
      </c>
      <c r="G297" s="31" t="str">
        <f t="shared" si="33"/>
        <v>0</v>
      </c>
      <c r="H297" s="26" t="str">
        <f t="shared" si="34"/>
        <v/>
      </c>
    </row>
    <row r="298" spans="2:8" s="17" customFormat="1" ht="15" x14ac:dyDescent="0.2">
      <c r="B298" s="3" t="s">
        <v>95</v>
      </c>
      <c r="C298" s="29">
        <v>3</v>
      </c>
      <c r="D298" s="29">
        <v>0</v>
      </c>
      <c r="E298" s="34">
        <f t="shared" si="31"/>
        <v>1.1583011583011582E-2</v>
      </c>
      <c r="F298" s="34" t="str">
        <f t="shared" si="32"/>
        <v/>
      </c>
      <c r="G298" s="31" t="str">
        <f t="shared" si="33"/>
        <v>0</v>
      </c>
      <c r="H298" s="26">
        <f t="shared" si="34"/>
        <v>0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31</v>
      </c>
      <c r="D301" s="29">
        <v>13</v>
      </c>
      <c r="E301" s="34">
        <f t="shared" si="31"/>
        <v>0.11969111969111969</v>
      </c>
      <c r="F301" s="34">
        <f t="shared" si="32"/>
        <v>2.355072463768116E-2</v>
      </c>
      <c r="G301" s="31">
        <f t="shared" si="33"/>
        <v>-0.58064516129032262</v>
      </c>
      <c r="H301" s="26">
        <f t="shared" si="34"/>
        <v>-6.9498069498069498E-2</v>
      </c>
    </row>
    <row r="302" spans="2:8" s="17" customFormat="1" ht="15" x14ac:dyDescent="0.2">
      <c r="B302" s="3" t="s">
        <v>109</v>
      </c>
      <c r="C302" s="29">
        <v>0</v>
      </c>
      <c r="D302" s="29">
        <v>0</v>
      </c>
      <c r="E302" s="34" t="str">
        <f t="shared" si="31"/>
        <v/>
      </c>
      <c r="F302" s="34" t="str">
        <f t="shared" si="32"/>
        <v/>
      </c>
      <c r="G302" s="31" t="str">
        <f t="shared" si="33"/>
        <v>0</v>
      </c>
      <c r="H302" s="26" t="str">
        <f t="shared" si="34"/>
        <v/>
      </c>
    </row>
    <row r="303" spans="2:8" s="17" customFormat="1" ht="30" x14ac:dyDescent="0.2">
      <c r="B303" s="3" t="s">
        <v>108</v>
      </c>
      <c r="C303" s="29">
        <v>0</v>
      </c>
      <c r="D303" s="29">
        <v>1</v>
      </c>
      <c r="E303" s="34" t="str">
        <f t="shared" si="31"/>
        <v/>
      </c>
      <c r="F303" s="34">
        <f t="shared" si="32"/>
        <v>1.8115942028985507E-3</v>
      </c>
      <c r="G303" s="31" t="str">
        <f t="shared" si="33"/>
        <v>0</v>
      </c>
      <c r="H303" s="26" t="str">
        <f t="shared" si="34"/>
        <v/>
      </c>
    </row>
    <row r="304" spans="2:8" s="17" customFormat="1" ht="15" x14ac:dyDescent="0.2">
      <c r="B304" s="3" t="s">
        <v>107</v>
      </c>
      <c r="C304" s="29">
        <v>3</v>
      </c>
      <c r="D304" s="29">
        <v>0</v>
      </c>
      <c r="E304" s="34">
        <f t="shared" si="31"/>
        <v>1.1583011583011582E-2</v>
      </c>
      <c r="F304" s="34" t="str">
        <f t="shared" si="32"/>
        <v/>
      </c>
      <c r="G304" s="31" t="str">
        <f t="shared" si="33"/>
        <v>0</v>
      </c>
      <c r="H304" s="26">
        <f t="shared" si="34"/>
        <v>0</v>
      </c>
    </row>
    <row r="305" spans="2:8" s="17" customFormat="1" ht="15" x14ac:dyDescent="0.2">
      <c r="B305" s="3" t="s">
        <v>351</v>
      </c>
      <c r="C305" s="29">
        <v>0</v>
      </c>
      <c r="D305" s="29">
        <v>0</v>
      </c>
      <c r="E305" s="34" t="str">
        <f t="shared" si="31"/>
        <v/>
      </c>
      <c r="F305" s="34" t="str">
        <f t="shared" si="32"/>
        <v/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39</v>
      </c>
      <c r="D307" s="29">
        <v>14</v>
      </c>
      <c r="E307" s="34">
        <f t="shared" si="31"/>
        <v>0.15057915057915058</v>
      </c>
      <c r="F307" s="34">
        <f t="shared" si="32"/>
        <v>2.5362318840579712E-2</v>
      </c>
      <c r="G307" s="31">
        <f t="shared" si="33"/>
        <v>-0.64102564102564108</v>
      </c>
      <c r="H307" s="26">
        <f t="shared" si="34"/>
        <v>-9.652509652509654E-2</v>
      </c>
    </row>
    <row r="308" spans="2:8" s="17" customFormat="1" ht="15" x14ac:dyDescent="0.2">
      <c r="B308" s="3" t="s">
        <v>99</v>
      </c>
      <c r="C308" s="29">
        <v>0</v>
      </c>
      <c r="D308" s="29">
        <v>6</v>
      </c>
      <c r="E308" s="34" t="str">
        <f t="shared" si="31"/>
        <v/>
      </c>
      <c r="F308" s="34">
        <f t="shared" si="32"/>
        <v>1.0869565217391304E-2</v>
      </c>
      <c r="G308" s="31" t="str">
        <f t="shared" si="33"/>
        <v>0</v>
      </c>
      <c r="H308" s="26" t="str">
        <f t="shared" si="34"/>
        <v/>
      </c>
    </row>
    <row r="309" spans="2:8" s="17" customFormat="1" ht="15" x14ac:dyDescent="0.2">
      <c r="B309" s="3" t="s">
        <v>96</v>
      </c>
      <c r="C309" s="29">
        <v>0</v>
      </c>
      <c r="D309" s="29">
        <v>0</v>
      </c>
      <c r="E309" s="34" t="str">
        <f t="shared" si="31"/>
        <v/>
      </c>
      <c r="F309" s="34" t="str">
        <f t="shared" si="32"/>
        <v/>
      </c>
      <c r="G309" s="31" t="str">
        <f t="shared" si="33"/>
        <v>0</v>
      </c>
      <c r="H309" s="26" t="str">
        <f t="shared" si="34"/>
        <v/>
      </c>
    </row>
    <row r="310" spans="2:8" s="17" customFormat="1" ht="15" x14ac:dyDescent="0.2">
      <c r="B310" s="3" t="s">
        <v>106</v>
      </c>
      <c r="C310" s="29">
        <v>8</v>
      </c>
      <c r="D310" s="29">
        <v>28</v>
      </c>
      <c r="E310" s="34">
        <f t="shared" si="31"/>
        <v>3.0888030888030889E-2</v>
      </c>
      <c r="F310" s="34">
        <f t="shared" si="32"/>
        <v>5.0724637681159424E-2</v>
      </c>
      <c r="G310" s="31">
        <f t="shared" si="33"/>
        <v>2.5</v>
      </c>
      <c r="H310" s="26">
        <f t="shared" si="34"/>
        <v>7.7220077220077218E-2</v>
      </c>
    </row>
    <row r="311" spans="2:8" s="17" customFormat="1" ht="15" x14ac:dyDescent="0.2">
      <c r="B311" s="3" t="s">
        <v>102</v>
      </c>
      <c r="C311" s="29">
        <v>4</v>
      </c>
      <c r="D311" s="29">
        <v>0</v>
      </c>
      <c r="E311" s="34">
        <f t="shared" si="31"/>
        <v>1.5444015444015444E-2</v>
      </c>
      <c r="F311" s="34" t="str">
        <f t="shared" si="32"/>
        <v/>
      </c>
      <c r="G311" s="31" t="str">
        <f t="shared" si="33"/>
        <v>0</v>
      </c>
      <c r="H311" s="26">
        <f t="shared" si="34"/>
        <v>0</v>
      </c>
    </row>
    <row r="312" spans="2:8" s="17" customFormat="1" ht="15" x14ac:dyDescent="0.2">
      <c r="B312" s="3" t="s">
        <v>97</v>
      </c>
      <c r="C312" s="29">
        <v>0</v>
      </c>
      <c r="D312" s="29">
        <v>1</v>
      </c>
      <c r="E312" s="34" t="str">
        <f t="shared" si="31"/>
        <v/>
      </c>
      <c r="F312" s="34">
        <f t="shared" si="32"/>
        <v>1.8115942028985507E-3</v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22</v>
      </c>
      <c r="D314" s="29">
        <v>14</v>
      </c>
      <c r="E314" s="34">
        <f t="shared" si="31"/>
        <v>8.4942084942084939E-2</v>
      </c>
      <c r="F314" s="34">
        <f t="shared" si="32"/>
        <v>2.5362318840579712E-2</v>
      </c>
      <c r="G314" s="31">
        <f t="shared" si="33"/>
        <v>-0.36363636363636365</v>
      </c>
      <c r="H314" s="26">
        <f t="shared" si="34"/>
        <v>-3.0888030888030889E-2</v>
      </c>
    </row>
    <row r="315" spans="2:8" s="17" customFormat="1" ht="15" x14ac:dyDescent="0.2">
      <c r="B315" s="3" t="s">
        <v>354</v>
      </c>
      <c r="C315" s="29">
        <v>5</v>
      </c>
      <c r="D315" s="29">
        <v>4</v>
      </c>
      <c r="E315" s="34">
        <f t="shared" si="31"/>
        <v>1.9305019305019305E-2</v>
      </c>
      <c r="F315" s="34">
        <f t="shared" si="32"/>
        <v>7.246376811594203E-3</v>
      </c>
      <c r="G315" s="31">
        <f t="shared" si="33"/>
        <v>-0.2</v>
      </c>
      <c r="H315" s="26">
        <f t="shared" si="34"/>
        <v>-3.8610038610038611E-3</v>
      </c>
    </row>
    <row r="316" spans="2:8" s="17" customFormat="1" ht="15" x14ac:dyDescent="0.2">
      <c r="B316" s="3" t="s">
        <v>101</v>
      </c>
      <c r="C316" s="29">
        <v>0</v>
      </c>
      <c r="D316" s="29">
        <v>1</v>
      </c>
      <c r="E316" s="34" t="str">
        <f t="shared" si="31"/>
        <v/>
      </c>
      <c r="F316" s="34">
        <f t="shared" si="32"/>
        <v>1.8115942028985507E-3</v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0</v>
      </c>
      <c r="D317" s="29">
        <v>0</v>
      </c>
      <c r="E317" s="34" t="str">
        <f t="shared" si="31"/>
        <v/>
      </c>
      <c r="F317" s="34" t="str">
        <f t="shared" si="32"/>
        <v/>
      </c>
      <c r="G317" s="31" t="str">
        <f t="shared" si="33"/>
        <v>0</v>
      </c>
      <c r="H317" s="26" t="str">
        <f t="shared" si="34"/>
        <v/>
      </c>
    </row>
    <row r="318" spans="2:8" s="17" customFormat="1" ht="15" x14ac:dyDescent="0.2">
      <c r="B318" s="3" t="s">
        <v>355</v>
      </c>
      <c r="C318" s="29">
        <v>1</v>
      </c>
      <c r="D318" s="29">
        <v>10</v>
      </c>
      <c r="E318" s="34">
        <f t="shared" si="31"/>
        <v>3.8610038610038611E-3</v>
      </c>
      <c r="F318" s="34">
        <f t="shared" si="32"/>
        <v>1.8115942028985508E-2</v>
      </c>
      <c r="G318" s="31">
        <f t="shared" si="33"/>
        <v>9</v>
      </c>
      <c r="H318" s="26">
        <f t="shared" si="34"/>
        <v>3.4749034749034749E-2</v>
      </c>
    </row>
    <row r="319" spans="2:8" s="17" customFormat="1" ht="15" x14ac:dyDescent="0.2">
      <c r="B319" s="3" t="s">
        <v>115</v>
      </c>
      <c r="C319" s="29">
        <v>0</v>
      </c>
      <c r="D319" s="29">
        <v>0</v>
      </c>
      <c r="E319" s="34" t="str">
        <f t="shared" si="31"/>
        <v/>
      </c>
      <c r="F319" s="34" t="str">
        <f t="shared" si="32"/>
        <v/>
      </c>
      <c r="G319" s="31" t="str">
        <f t="shared" si="33"/>
        <v>0</v>
      </c>
      <c r="H319" s="26" t="str">
        <f t="shared" si="34"/>
        <v/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0</v>
      </c>
      <c r="E321" s="34" t="str">
        <f t="shared" si="31"/>
        <v/>
      </c>
      <c r="F321" s="34" t="str">
        <f t="shared" si="32"/>
        <v/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3</v>
      </c>
      <c r="D323" s="29">
        <v>0</v>
      </c>
      <c r="E323" s="34">
        <f t="shared" si="31"/>
        <v>1.1583011583011582E-2</v>
      </c>
      <c r="F323" s="34" t="str">
        <f t="shared" si="32"/>
        <v/>
      </c>
      <c r="G323" s="31" t="str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29">
        <v>0</v>
      </c>
      <c r="D324" s="29">
        <v>0</v>
      </c>
      <c r="E324" s="34" t="str">
        <f t="shared" si="31"/>
        <v/>
      </c>
      <c r="F324" s="34" t="str">
        <f t="shared" si="32"/>
        <v/>
      </c>
      <c r="G324" s="31" t="str">
        <f t="shared" si="33"/>
        <v>0</v>
      </c>
      <c r="H324" s="26" t="str">
        <f t="shared" si="34"/>
        <v/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4</v>
      </c>
      <c r="D326" s="29">
        <v>5</v>
      </c>
      <c r="E326" s="34">
        <f t="shared" si="31"/>
        <v>1.5444015444015444E-2</v>
      </c>
      <c r="F326" s="34">
        <f t="shared" si="32"/>
        <v>9.057971014492754E-3</v>
      </c>
      <c r="G326" s="31">
        <f t="shared" si="33"/>
        <v>0.25</v>
      </c>
      <c r="H326" s="26">
        <f t="shared" si="34"/>
        <v>3.8610038610038611E-3</v>
      </c>
    </row>
    <row r="327" spans="2:8" s="17" customFormat="1" ht="15" x14ac:dyDescent="0.2">
      <c r="B327" s="3" t="s">
        <v>358</v>
      </c>
      <c r="C327" s="29">
        <v>0</v>
      </c>
      <c r="D327" s="29">
        <v>1</v>
      </c>
      <c r="E327" s="34" t="str">
        <f t="shared" si="31"/>
        <v/>
      </c>
      <c r="F327" s="34">
        <f t="shared" si="32"/>
        <v>1.8115942028985507E-3</v>
      </c>
      <c r="G327" s="31" t="str">
        <f t="shared" si="33"/>
        <v>0</v>
      </c>
      <c r="H327" s="26" t="str">
        <f t="shared" si="34"/>
        <v/>
      </c>
    </row>
    <row r="328" spans="2:8" s="17" customFormat="1" ht="15" x14ac:dyDescent="0.2">
      <c r="B328" s="3" t="s">
        <v>116</v>
      </c>
      <c r="C328" s="29">
        <v>0</v>
      </c>
      <c r="D328" s="29">
        <v>0</v>
      </c>
      <c r="E328" s="34" t="str">
        <f t="shared" si="31"/>
        <v/>
      </c>
      <c r="F328" s="34" t="str">
        <f t="shared" si="32"/>
        <v/>
      </c>
      <c r="G328" s="31" t="str">
        <f t="shared" si="33"/>
        <v>0</v>
      </c>
      <c r="H328" s="26" t="str">
        <f t="shared" si="34"/>
        <v/>
      </c>
    </row>
    <row r="329" spans="2:8" s="17" customFormat="1" ht="15" x14ac:dyDescent="0.2">
      <c r="B329" s="3" t="s">
        <v>359</v>
      </c>
      <c r="C329" s="29">
        <v>0</v>
      </c>
      <c r="D329" s="29">
        <v>0</v>
      </c>
      <c r="E329" s="34" t="str">
        <f t="shared" si="31"/>
        <v/>
      </c>
      <c r="F329" s="34" t="str">
        <f t="shared" si="32"/>
        <v/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0</v>
      </c>
      <c r="D330" s="29">
        <v>5</v>
      </c>
      <c r="E330" s="34" t="str">
        <f t="shared" si="31"/>
        <v/>
      </c>
      <c r="F330" s="34">
        <f t="shared" si="32"/>
        <v>9.057971014492754E-3</v>
      </c>
      <c r="G330" s="31" t="str">
        <f t="shared" si="33"/>
        <v>0</v>
      </c>
      <c r="H330" s="26" t="str">
        <f t="shared" si="34"/>
        <v/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4</v>
      </c>
      <c r="D332" s="29">
        <v>22</v>
      </c>
      <c r="E332" s="34">
        <f t="shared" si="31"/>
        <v>1.5444015444015444E-2</v>
      </c>
      <c r="F332" s="34">
        <f t="shared" si="32"/>
        <v>3.9855072463768113E-2</v>
      </c>
      <c r="G332" s="31">
        <f t="shared" si="33"/>
        <v>4.5</v>
      </c>
      <c r="H332" s="26">
        <f t="shared" si="34"/>
        <v>6.9498069498069498E-2</v>
      </c>
    </row>
    <row r="333" spans="2:8" s="17" customFormat="1" ht="15" x14ac:dyDescent="0.2">
      <c r="B333" s="3" t="s">
        <v>130</v>
      </c>
      <c r="C333" s="29">
        <v>3</v>
      </c>
      <c r="D333" s="29">
        <v>14</v>
      </c>
      <c r="E333" s="34">
        <f t="shared" si="31"/>
        <v>1.1583011583011582E-2</v>
      </c>
      <c r="F333" s="34">
        <f t="shared" si="32"/>
        <v>2.5362318840579712E-2</v>
      </c>
      <c r="G333" s="31">
        <f t="shared" si="33"/>
        <v>3.6666666666666665</v>
      </c>
      <c r="H333" s="26">
        <f t="shared" si="34"/>
        <v>4.2471042471042469E-2</v>
      </c>
    </row>
    <row r="334" spans="2:8" s="17" customFormat="1" ht="15" x14ac:dyDescent="0.2">
      <c r="B334" s="3" t="s">
        <v>119</v>
      </c>
      <c r="C334" s="29">
        <v>1</v>
      </c>
      <c r="D334" s="29">
        <v>5</v>
      </c>
      <c r="E334" s="34">
        <f t="shared" si="31"/>
        <v>3.8610038610038611E-3</v>
      </c>
      <c r="F334" s="34">
        <f t="shared" si="32"/>
        <v>9.057971014492754E-3</v>
      </c>
      <c r="G334" s="31">
        <f t="shared" si="33"/>
        <v>4</v>
      </c>
      <c r="H334" s="26">
        <f t="shared" si="34"/>
        <v>1.5444015444015444E-2</v>
      </c>
    </row>
    <row r="335" spans="2:8" s="17" customFormat="1" ht="15" x14ac:dyDescent="0.2">
      <c r="B335" s="3" t="s">
        <v>128</v>
      </c>
      <c r="C335" s="29">
        <v>2</v>
      </c>
      <c r="D335" s="29">
        <v>3</v>
      </c>
      <c r="E335" s="34">
        <f t="shared" si="31"/>
        <v>7.7220077220077222E-3</v>
      </c>
      <c r="F335" s="34">
        <f t="shared" si="32"/>
        <v>5.434782608695652E-3</v>
      </c>
      <c r="G335" s="31">
        <f t="shared" si="33"/>
        <v>0.5</v>
      </c>
      <c r="H335" s="26">
        <f t="shared" si="34"/>
        <v>3.8610038610038611E-3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0</v>
      </c>
      <c r="D337" s="29">
        <v>5</v>
      </c>
      <c r="E337" s="34" t="str">
        <f t="shared" si="31"/>
        <v/>
      </c>
      <c r="F337" s="34">
        <f t="shared" si="32"/>
        <v>9.057971014492754E-3</v>
      </c>
      <c r="G337" s="31" t="str">
        <f t="shared" si="33"/>
        <v>0</v>
      </c>
      <c r="H337" s="26" t="str">
        <f t="shared" si="34"/>
        <v/>
      </c>
    </row>
    <row r="338" spans="2:8" s="17" customFormat="1" ht="30" x14ac:dyDescent="0.2">
      <c r="B338" s="3" t="s">
        <v>362</v>
      </c>
      <c r="C338" s="29">
        <v>0</v>
      </c>
      <c r="D338" s="29">
        <v>0</v>
      </c>
      <c r="E338" s="34" t="str">
        <f t="shared" si="31"/>
        <v/>
      </c>
      <c r="F338" s="34" t="str">
        <f t="shared" si="32"/>
        <v/>
      </c>
      <c r="G338" s="31" t="str">
        <f t="shared" si="33"/>
        <v>0</v>
      </c>
      <c r="H338" s="26" t="str">
        <f t="shared" si="34"/>
        <v/>
      </c>
    </row>
    <row r="339" spans="2:8" s="17" customFormat="1" ht="15" x14ac:dyDescent="0.2">
      <c r="B339" s="3" t="s">
        <v>363</v>
      </c>
      <c r="C339" s="29">
        <v>0</v>
      </c>
      <c r="D339" s="29">
        <v>1</v>
      </c>
      <c r="E339" s="34" t="str">
        <f t="shared" si="31"/>
        <v/>
      </c>
      <c r="F339" s="34">
        <f t="shared" si="32"/>
        <v>1.8115942028985507E-3</v>
      </c>
      <c r="G339" s="31" t="str">
        <f t="shared" si="33"/>
        <v>0</v>
      </c>
      <c r="H339" s="26" t="str">
        <f t="shared" si="34"/>
        <v/>
      </c>
    </row>
    <row r="340" spans="2:8" s="17" customFormat="1" ht="15" x14ac:dyDescent="0.2">
      <c r="B340" s="3" t="s">
        <v>364</v>
      </c>
      <c r="C340" s="29">
        <v>0</v>
      </c>
      <c r="D340" s="29">
        <v>12</v>
      </c>
      <c r="E340" s="34" t="str">
        <f t="shared" si="31"/>
        <v/>
      </c>
      <c r="F340" s="34">
        <f t="shared" si="32"/>
        <v>2.1739130434782608E-2</v>
      </c>
      <c r="G340" s="31" t="str">
        <f t="shared" si="33"/>
        <v>0</v>
      </c>
      <c r="H340" s="26" t="str">
        <f t="shared" si="34"/>
        <v/>
      </c>
    </row>
    <row r="341" spans="2:8" s="17" customFormat="1" ht="15" x14ac:dyDescent="0.2">
      <c r="B341" s="3" t="s">
        <v>118</v>
      </c>
      <c r="C341" s="29">
        <v>0</v>
      </c>
      <c r="D341" s="29">
        <v>0</v>
      </c>
      <c r="E341" s="34" t="str">
        <f t="shared" si="31"/>
        <v/>
      </c>
      <c r="F341" s="34" t="str">
        <f t="shared" si="32"/>
        <v/>
      </c>
      <c r="G341" s="31" t="str">
        <f t="shared" si="33"/>
        <v>0</v>
      </c>
      <c r="H341" s="26" t="str">
        <f t="shared" si="34"/>
        <v/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1</v>
      </c>
      <c r="E343" s="34" t="str">
        <f t="shared" si="31"/>
        <v/>
      </c>
      <c r="F343" s="34">
        <f t="shared" si="32"/>
        <v>1.8115942028985507E-3</v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0</v>
      </c>
      <c r="D344" s="29">
        <v>35</v>
      </c>
      <c r="E344" s="34" t="str">
        <f t="shared" si="31"/>
        <v/>
      </c>
      <c r="F344" s="34">
        <f t="shared" si="32"/>
        <v>6.3405797101449279E-2</v>
      </c>
      <c r="G344" s="31" t="str">
        <f t="shared" si="33"/>
        <v>0</v>
      </c>
      <c r="H344" s="26" t="str">
        <f t="shared" si="34"/>
        <v/>
      </c>
    </row>
    <row r="345" spans="2:8" s="17" customFormat="1" ht="15" x14ac:dyDescent="0.2">
      <c r="B345" s="3" t="s">
        <v>366</v>
      </c>
      <c r="C345" s="29">
        <v>0</v>
      </c>
      <c r="D345" s="29">
        <v>6</v>
      </c>
      <c r="E345" s="34" t="str">
        <f t="shared" si="31"/>
        <v/>
      </c>
      <c r="F345" s="34">
        <f t="shared" si="32"/>
        <v>1.0869565217391304E-2</v>
      </c>
      <c r="G345" s="31" t="str">
        <f t="shared" si="33"/>
        <v>0</v>
      </c>
      <c r="H345" s="26" t="str">
        <f t="shared" si="34"/>
        <v/>
      </c>
    </row>
    <row r="346" spans="2:8" s="17" customFormat="1" ht="15" x14ac:dyDescent="0.2">
      <c r="B346" s="3" t="s">
        <v>122</v>
      </c>
      <c r="C346" s="29">
        <v>0</v>
      </c>
      <c r="D346" s="29">
        <v>0</v>
      </c>
      <c r="E346" s="34" t="str">
        <f t="shared" si="31"/>
        <v/>
      </c>
      <c r="F346" s="34" t="str">
        <f t="shared" si="32"/>
        <v/>
      </c>
      <c r="G346" s="31" t="str">
        <f t="shared" si="33"/>
        <v>0</v>
      </c>
      <c r="H346" s="26" t="str">
        <f t="shared" si="34"/>
        <v/>
      </c>
    </row>
    <row r="347" spans="2:8" s="17" customFormat="1" ht="15" x14ac:dyDescent="0.2">
      <c r="B347" s="3" t="s">
        <v>121</v>
      </c>
      <c r="C347" s="29">
        <v>2</v>
      </c>
      <c r="D347" s="29">
        <v>0</v>
      </c>
      <c r="E347" s="34">
        <f t="shared" si="31"/>
        <v>7.7220077220077222E-3</v>
      </c>
      <c r="F347" s="34" t="str">
        <f t="shared" si="32"/>
        <v/>
      </c>
      <c r="G347" s="31" t="str">
        <f t="shared" si="33"/>
        <v>0</v>
      </c>
      <c r="H347" s="26">
        <f t="shared" si="34"/>
        <v>0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0</v>
      </c>
      <c r="D350" s="29">
        <v>0</v>
      </c>
      <c r="E350" s="34" t="str">
        <f t="shared" si="31"/>
        <v/>
      </c>
      <c r="F350" s="34" t="str">
        <f t="shared" si="32"/>
        <v/>
      </c>
      <c r="G350" s="31" t="str">
        <f t="shared" si="33"/>
        <v>0</v>
      </c>
      <c r="H350" s="26" t="str">
        <f t="shared" si="34"/>
        <v/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0</v>
      </c>
      <c r="D353" s="29">
        <v>0</v>
      </c>
      <c r="E353" s="34" t="str">
        <f t="shared" si="31"/>
        <v/>
      </c>
      <c r="F353" s="34" t="str">
        <f t="shared" si="32"/>
        <v/>
      </c>
      <c r="G353" s="31" t="str">
        <f t="shared" si="33"/>
        <v>0</v>
      </c>
      <c r="H353" s="26" t="str">
        <f t="shared" si="34"/>
        <v/>
      </c>
    </row>
    <row r="354" spans="2:8" s="17" customFormat="1" ht="15" x14ac:dyDescent="0.2">
      <c r="B354" s="3" t="s">
        <v>124</v>
      </c>
      <c r="C354" s="29">
        <v>5</v>
      </c>
      <c r="D354" s="29">
        <v>5</v>
      </c>
      <c r="E354" s="34">
        <f t="shared" si="31"/>
        <v>1.9305019305019305E-2</v>
      </c>
      <c r="F354" s="34">
        <f t="shared" si="32"/>
        <v>9.057971014492754E-3</v>
      </c>
      <c r="G354" s="31">
        <f t="shared" si="33"/>
        <v>0</v>
      </c>
      <c r="H354" s="26">
        <f t="shared" si="34"/>
        <v>0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40</v>
      </c>
      <c r="E356" s="34" t="str">
        <f t="shared" si="31"/>
        <v/>
      </c>
      <c r="F356" s="34">
        <f t="shared" si="32"/>
        <v>7.2463768115942032E-2</v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0</v>
      </c>
      <c r="D357" s="29">
        <v>9</v>
      </c>
      <c r="E357" s="34" t="str">
        <f t="shared" si="31"/>
        <v/>
      </c>
      <c r="F357" s="34">
        <f t="shared" si="32"/>
        <v>1.6304347826086956E-2</v>
      </c>
      <c r="G357" s="31" t="str">
        <f t="shared" si="33"/>
        <v>0</v>
      </c>
      <c r="H357" s="26" t="str">
        <f t="shared" si="34"/>
        <v/>
      </c>
    </row>
    <row r="358" spans="2:8" s="17" customFormat="1" ht="15" x14ac:dyDescent="0.2">
      <c r="B358" s="3" t="s">
        <v>127</v>
      </c>
      <c r="C358" s="29">
        <v>0</v>
      </c>
      <c r="D358" s="29">
        <v>1</v>
      </c>
      <c r="E358" s="34" t="str">
        <f t="shared" si="31"/>
        <v/>
      </c>
      <c r="F358" s="34">
        <f t="shared" si="32"/>
        <v>1.8115942028985507E-3</v>
      </c>
      <c r="G358" s="31" t="str">
        <f t="shared" si="33"/>
        <v>0</v>
      </c>
      <c r="H358" s="26" t="str">
        <f t="shared" si="34"/>
        <v/>
      </c>
    </row>
    <row r="359" spans="2:8" s="17" customFormat="1" ht="15" x14ac:dyDescent="0.2">
      <c r="B359" s="3" t="s">
        <v>123</v>
      </c>
      <c r="C359" s="29">
        <v>0</v>
      </c>
      <c r="D359" s="29">
        <v>3</v>
      </c>
      <c r="E359" s="34" t="str">
        <f t="shared" si="31"/>
        <v/>
      </c>
      <c r="F359" s="34">
        <f t="shared" si="32"/>
        <v>5.434782608695652E-3</v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0</v>
      </c>
      <c r="D363" s="29">
        <v>4</v>
      </c>
      <c r="E363" s="34" t="str">
        <f t="shared" si="35"/>
        <v/>
      </c>
      <c r="F363" s="34">
        <f t="shared" si="36"/>
        <v>7.246376811594203E-3</v>
      </c>
      <c r="G363" s="31" t="str">
        <f t="shared" si="37"/>
        <v>0</v>
      </c>
      <c r="H363" s="26" t="str">
        <f t="shared" si="38"/>
        <v/>
      </c>
    </row>
    <row r="364" spans="2:8" s="17" customFormat="1" ht="15" x14ac:dyDescent="0.2">
      <c r="B364" s="3" t="s">
        <v>377</v>
      </c>
      <c r="C364" s="29">
        <v>0</v>
      </c>
      <c r="D364" s="29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29">
        <v>0</v>
      </c>
      <c r="D365" s="29">
        <v>2</v>
      </c>
      <c r="E365" s="34" t="str">
        <f t="shared" si="35"/>
        <v/>
      </c>
      <c r="F365" s="34">
        <f t="shared" si="36"/>
        <v>3.6231884057971015E-3</v>
      </c>
      <c r="G365" s="31" t="str">
        <f t="shared" si="37"/>
        <v>0</v>
      </c>
      <c r="H365" s="26" t="str">
        <f t="shared" si="38"/>
        <v/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2</v>
      </c>
      <c r="D369" s="29">
        <v>7</v>
      </c>
      <c r="E369" s="34">
        <f t="shared" si="35"/>
        <v>7.7220077220077222E-3</v>
      </c>
      <c r="F369" s="34">
        <f t="shared" si="36"/>
        <v>1.2681159420289856E-2</v>
      </c>
      <c r="G369" s="31">
        <f t="shared" si="37"/>
        <v>2.5</v>
      </c>
      <c r="H369" s="26">
        <f t="shared" si="38"/>
        <v>1.9305019305019305E-2</v>
      </c>
    </row>
    <row r="370" spans="2:8" s="17" customFormat="1" ht="15" x14ac:dyDescent="0.2">
      <c r="B370" s="3" t="s">
        <v>135</v>
      </c>
      <c r="C370" s="29">
        <v>1</v>
      </c>
      <c r="D370" s="29">
        <v>39</v>
      </c>
      <c r="E370" s="34">
        <f t="shared" si="35"/>
        <v>3.8610038610038611E-3</v>
      </c>
      <c r="F370" s="34">
        <f t="shared" si="36"/>
        <v>7.0652173913043473E-2</v>
      </c>
      <c r="G370" s="31">
        <f t="shared" si="37"/>
        <v>38</v>
      </c>
      <c r="H370" s="26">
        <f t="shared" si="38"/>
        <v>0.14671814671814673</v>
      </c>
    </row>
    <row r="371" spans="2:8" s="17" customFormat="1" ht="15" x14ac:dyDescent="0.2">
      <c r="B371" s="3" t="s">
        <v>136</v>
      </c>
      <c r="C371" s="29">
        <v>0</v>
      </c>
      <c r="D371" s="29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0</v>
      </c>
      <c r="D372" s="29">
        <v>8</v>
      </c>
      <c r="E372" s="34" t="str">
        <f t="shared" si="35"/>
        <v/>
      </c>
      <c r="F372" s="34">
        <f t="shared" si="36"/>
        <v>1.4492753623188406E-2</v>
      </c>
      <c r="G372" s="31" t="str">
        <f t="shared" si="37"/>
        <v>0</v>
      </c>
      <c r="H372" s="26" t="str">
        <f t="shared" si="38"/>
        <v/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0</v>
      </c>
      <c r="D375" s="29">
        <v>7</v>
      </c>
      <c r="E375" s="34" t="str">
        <f t="shared" si="35"/>
        <v/>
      </c>
      <c r="F375" s="34">
        <f t="shared" si="36"/>
        <v>1.2681159420289856E-2</v>
      </c>
      <c r="G375" s="31" t="str">
        <f t="shared" si="37"/>
        <v>0</v>
      </c>
      <c r="H375" s="26" t="str">
        <f t="shared" si="38"/>
        <v/>
      </c>
    </row>
    <row r="376" spans="2:8" s="17" customFormat="1" ht="15" x14ac:dyDescent="0.2">
      <c r="B376" s="3" t="s">
        <v>141</v>
      </c>
      <c r="C376" s="29">
        <v>0</v>
      </c>
      <c r="D376" s="29">
        <v>0</v>
      </c>
      <c r="E376" s="34" t="str">
        <f t="shared" si="35"/>
        <v/>
      </c>
      <c r="F376" s="34" t="str">
        <f t="shared" si="36"/>
        <v/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0</v>
      </c>
      <c r="D377" s="29">
        <v>2</v>
      </c>
      <c r="E377" s="34" t="str">
        <f t="shared" si="35"/>
        <v/>
      </c>
      <c r="F377" s="34">
        <f t="shared" si="36"/>
        <v>3.6231884057971015E-3</v>
      </c>
      <c r="G377" s="31" t="str">
        <f t="shared" si="37"/>
        <v>0</v>
      </c>
      <c r="H377" s="26" t="str">
        <f t="shared" si="38"/>
        <v/>
      </c>
    </row>
    <row r="378" spans="2:8" s="17" customFormat="1" ht="15" x14ac:dyDescent="0.2">
      <c r="B378" s="3" t="s">
        <v>149</v>
      </c>
      <c r="C378" s="29">
        <v>1</v>
      </c>
      <c r="D378" s="29">
        <v>2</v>
      </c>
      <c r="E378" s="34">
        <f t="shared" si="35"/>
        <v>3.8610038610038611E-3</v>
      </c>
      <c r="F378" s="34">
        <f t="shared" si="36"/>
        <v>3.6231884057971015E-3</v>
      </c>
      <c r="G378" s="31">
        <f t="shared" si="37"/>
        <v>1</v>
      </c>
      <c r="H378" s="26">
        <f t="shared" si="38"/>
        <v>3.8610038610038611E-3</v>
      </c>
    </row>
    <row r="379" spans="2:8" s="17" customFormat="1" ht="15" x14ac:dyDescent="0.2">
      <c r="B379" s="3" t="s">
        <v>384</v>
      </c>
      <c r="C379" s="29">
        <v>0</v>
      </c>
      <c r="D379" s="29">
        <v>7</v>
      </c>
      <c r="E379" s="34" t="str">
        <f t="shared" si="35"/>
        <v/>
      </c>
      <c r="F379" s="34">
        <f t="shared" si="36"/>
        <v>1.2681159420289856E-2</v>
      </c>
      <c r="G379" s="31" t="str">
        <f t="shared" si="37"/>
        <v>0</v>
      </c>
      <c r="H379" s="26" t="str">
        <f t="shared" si="38"/>
        <v/>
      </c>
    </row>
    <row r="380" spans="2:8" s="17" customFormat="1" ht="30" x14ac:dyDescent="0.2">
      <c r="B380" s="3" t="s">
        <v>385</v>
      </c>
      <c r="C380" s="29">
        <v>1</v>
      </c>
      <c r="D380" s="29">
        <v>0</v>
      </c>
      <c r="E380" s="34">
        <f t="shared" si="35"/>
        <v>3.8610038610038611E-3</v>
      </c>
      <c r="F380" s="34" t="str">
        <f t="shared" si="36"/>
        <v/>
      </c>
      <c r="G380" s="31" t="str">
        <f t="shared" si="37"/>
        <v>0</v>
      </c>
      <c r="H380" s="26">
        <f t="shared" si="38"/>
        <v>0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1</v>
      </c>
      <c r="E383" s="34" t="str">
        <f t="shared" si="35"/>
        <v/>
      </c>
      <c r="F383" s="34">
        <f t="shared" si="36"/>
        <v>1.8115942028985507E-3</v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0</v>
      </c>
      <c r="D385" s="29">
        <v>0</v>
      </c>
      <c r="E385" s="34" t="str">
        <f t="shared" si="35"/>
        <v/>
      </c>
      <c r="F385" s="34" t="str">
        <f t="shared" si="36"/>
        <v/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29">
        <v>0</v>
      </c>
      <c r="D386" s="29">
        <v>0</v>
      </c>
      <c r="E386" s="34" t="str">
        <f t="shared" si="35"/>
        <v/>
      </c>
      <c r="F386" s="34" t="str">
        <f t="shared" si="36"/>
        <v/>
      </c>
      <c r="G386" s="31" t="str">
        <f t="shared" si="37"/>
        <v>0</v>
      </c>
      <c r="H386" s="26" t="str">
        <f t="shared" si="38"/>
        <v/>
      </c>
    </row>
    <row r="387" spans="2:8" s="17" customFormat="1" ht="15" x14ac:dyDescent="0.2">
      <c r="B387" s="3" t="s">
        <v>144</v>
      </c>
      <c r="C387" s="29">
        <v>28</v>
      </c>
      <c r="D387" s="29">
        <v>21</v>
      </c>
      <c r="E387" s="34">
        <f t="shared" si="35"/>
        <v>0.10810810810810811</v>
      </c>
      <c r="F387" s="34">
        <f t="shared" si="36"/>
        <v>3.8043478260869568E-2</v>
      </c>
      <c r="G387" s="31">
        <f t="shared" si="37"/>
        <v>-0.25</v>
      </c>
      <c r="H387" s="26">
        <f t="shared" si="38"/>
        <v>-2.7027027027027029E-2</v>
      </c>
    </row>
    <row r="388" spans="2:8" s="17" customFormat="1" ht="15" x14ac:dyDescent="0.2">
      <c r="B388" s="3" t="s">
        <v>389</v>
      </c>
      <c r="C388" s="29">
        <v>0</v>
      </c>
      <c r="D388" s="29">
        <v>0</v>
      </c>
      <c r="E388" s="34" t="str">
        <f t="shared" si="35"/>
        <v/>
      </c>
      <c r="F388" s="34" t="str">
        <f t="shared" si="36"/>
        <v/>
      </c>
      <c r="G388" s="31" t="str">
        <f t="shared" si="37"/>
        <v>0</v>
      </c>
      <c r="H388" s="26" t="str">
        <f t="shared" si="38"/>
        <v/>
      </c>
    </row>
    <row r="389" spans="2:8" s="17" customFormat="1" ht="15" x14ac:dyDescent="0.2">
      <c r="B389" s="3" t="s">
        <v>143</v>
      </c>
      <c r="C389" s="29">
        <v>0</v>
      </c>
      <c r="D389" s="29">
        <v>0</v>
      </c>
      <c r="E389" s="34" t="str">
        <f t="shared" si="35"/>
        <v/>
      </c>
      <c r="F389" s="34" t="str">
        <f t="shared" si="36"/>
        <v/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12</v>
      </c>
      <c r="D391" s="29">
        <v>1</v>
      </c>
      <c r="E391" s="34">
        <f t="shared" si="35"/>
        <v>4.633204633204633E-2</v>
      </c>
      <c r="F391" s="34">
        <f t="shared" si="36"/>
        <v>1.8115942028985507E-3</v>
      </c>
      <c r="G391" s="31">
        <f t="shared" si="37"/>
        <v>-0.91666666666666663</v>
      </c>
      <c r="H391" s="26">
        <f t="shared" si="38"/>
        <v>-4.2471042471042469E-2</v>
      </c>
    </row>
    <row r="392" spans="2:8" s="17" customFormat="1" ht="15" x14ac:dyDescent="0.2">
      <c r="B392" s="3" t="s">
        <v>140</v>
      </c>
      <c r="C392" s="29">
        <v>0</v>
      </c>
      <c r="D392" s="29">
        <v>0</v>
      </c>
      <c r="E392" s="34" t="str">
        <f t="shared" si="35"/>
        <v/>
      </c>
      <c r="F392" s="34" t="str">
        <f t="shared" si="36"/>
        <v/>
      </c>
      <c r="G392" s="31" t="str">
        <f t="shared" si="37"/>
        <v>0</v>
      </c>
      <c r="H392" s="26" t="str">
        <f t="shared" si="38"/>
        <v/>
      </c>
    </row>
    <row r="393" spans="2:8" s="17" customFormat="1" ht="15" x14ac:dyDescent="0.2">
      <c r="B393" s="3" t="s">
        <v>390</v>
      </c>
      <c r="C393" s="29">
        <v>9</v>
      </c>
      <c r="D393" s="29">
        <v>55</v>
      </c>
      <c r="E393" s="34">
        <f t="shared" si="35"/>
        <v>3.4749034749034749E-2</v>
      </c>
      <c r="F393" s="34">
        <f t="shared" si="36"/>
        <v>9.9637681159420288E-2</v>
      </c>
      <c r="G393" s="31">
        <f t="shared" si="37"/>
        <v>5.1111111111111107</v>
      </c>
      <c r="H393" s="26">
        <f t="shared" si="38"/>
        <v>0.17760617760617758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0</v>
      </c>
      <c r="D398" s="29">
        <v>0</v>
      </c>
      <c r="E398" s="34" t="str">
        <f t="shared" si="35"/>
        <v/>
      </c>
      <c r="F398" s="34" t="str">
        <f t="shared" si="36"/>
        <v/>
      </c>
      <c r="G398" s="31" t="str">
        <f t="shared" si="37"/>
        <v>0</v>
      </c>
      <c r="H398" s="26" t="str">
        <f t="shared" si="38"/>
        <v/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0</v>
      </c>
      <c r="D401" s="29">
        <v>3</v>
      </c>
      <c r="E401" s="34" t="str">
        <f t="shared" si="35"/>
        <v/>
      </c>
      <c r="F401" s="34">
        <f t="shared" si="36"/>
        <v>5.434782608695652E-3</v>
      </c>
      <c r="G401" s="31" t="str">
        <f t="shared" si="37"/>
        <v>0</v>
      </c>
      <c r="H401" s="26" t="str">
        <f t="shared" si="38"/>
        <v/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0</v>
      </c>
      <c r="D403" s="29">
        <v>1</v>
      </c>
      <c r="E403" s="34" t="str">
        <f t="shared" si="35"/>
        <v/>
      </c>
      <c r="F403" s="34">
        <f t="shared" si="36"/>
        <v>1.8115942028985507E-3</v>
      </c>
      <c r="G403" s="31" t="str">
        <f t="shared" si="37"/>
        <v>0</v>
      </c>
      <c r="H403" s="26" t="str">
        <f t="shared" si="38"/>
        <v/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1</v>
      </c>
      <c r="D405" s="29">
        <v>17</v>
      </c>
      <c r="E405" s="34">
        <f t="shared" si="35"/>
        <v>3.8610038610038611E-3</v>
      </c>
      <c r="F405" s="34">
        <f t="shared" si="36"/>
        <v>3.0797101449275364E-2</v>
      </c>
      <c r="G405" s="31">
        <f t="shared" si="37"/>
        <v>16</v>
      </c>
      <c r="H405" s="26">
        <f t="shared" si="38"/>
        <v>6.1776061776061778E-2</v>
      </c>
    </row>
    <row r="406" spans="2:8" s="17" customFormat="1" ht="15" x14ac:dyDescent="0.2">
      <c r="B406" s="3" t="s">
        <v>397</v>
      </c>
      <c r="C406" s="29">
        <v>1</v>
      </c>
      <c r="D406" s="29">
        <v>2</v>
      </c>
      <c r="E406" s="34">
        <f t="shared" si="35"/>
        <v>3.8610038610038611E-3</v>
      </c>
      <c r="F406" s="34">
        <f t="shared" si="36"/>
        <v>3.6231884057971015E-3</v>
      </c>
      <c r="G406" s="31">
        <f t="shared" si="37"/>
        <v>1</v>
      </c>
      <c r="H406" s="26">
        <f t="shared" si="38"/>
        <v>3.8610038610038611E-3</v>
      </c>
    </row>
    <row r="407" spans="2:8" s="17" customFormat="1" ht="15" x14ac:dyDescent="0.2">
      <c r="B407" s="3" t="s">
        <v>398</v>
      </c>
      <c r="C407" s="29">
        <v>0</v>
      </c>
      <c r="D407" s="29">
        <v>0</v>
      </c>
      <c r="E407" s="34" t="str">
        <f t="shared" si="35"/>
        <v/>
      </c>
      <c r="F407" s="34" t="str">
        <f t="shared" si="36"/>
        <v/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36</v>
      </c>
      <c r="D408" s="29">
        <v>14</v>
      </c>
      <c r="E408" s="34">
        <f t="shared" si="35"/>
        <v>0.138996138996139</v>
      </c>
      <c r="F408" s="34">
        <f t="shared" si="36"/>
        <v>2.5362318840579712E-2</v>
      </c>
      <c r="G408" s="31">
        <f t="shared" si="37"/>
        <v>-0.61111111111111116</v>
      </c>
      <c r="H408" s="26">
        <f t="shared" si="38"/>
        <v>-8.4942084942084953E-2</v>
      </c>
    </row>
    <row r="409" spans="2:8" s="17" customFormat="1" ht="15" x14ac:dyDescent="0.2">
      <c r="B409" s="3" t="s">
        <v>139</v>
      </c>
      <c r="C409" s="29">
        <v>0</v>
      </c>
      <c r="D409" s="29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29">
        <v>0</v>
      </c>
      <c r="D410" s="29">
        <v>2</v>
      </c>
      <c r="E410" s="34" t="str">
        <f t="shared" si="35"/>
        <v/>
      </c>
      <c r="F410" s="34">
        <f t="shared" si="36"/>
        <v>3.6231884057971015E-3</v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0</v>
      </c>
      <c r="D411" s="29">
        <v>2</v>
      </c>
      <c r="E411" s="34" t="str">
        <f t="shared" si="35"/>
        <v/>
      </c>
      <c r="F411" s="34">
        <f t="shared" si="36"/>
        <v>3.6231884057971015E-3</v>
      </c>
      <c r="G411" s="31" t="str">
        <f t="shared" si="37"/>
        <v>0</v>
      </c>
      <c r="H411" s="26" t="str">
        <f t="shared" si="38"/>
        <v/>
      </c>
    </row>
    <row r="412" spans="2:8" s="17" customFormat="1" ht="30" x14ac:dyDescent="0.2">
      <c r="B412" s="3" t="s">
        <v>402</v>
      </c>
      <c r="C412" s="29">
        <v>0</v>
      </c>
      <c r="D412" s="29">
        <v>12</v>
      </c>
      <c r="E412" s="34" t="str">
        <f t="shared" si="35"/>
        <v/>
      </c>
      <c r="F412" s="34">
        <f t="shared" si="36"/>
        <v>2.1739130434782608E-2</v>
      </c>
      <c r="G412" s="31" t="str">
        <f t="shared" si="37"/>
        <v>0</v>
      </c>
      <c r="H412" s="26" t="str">
        <f t="shared" si="38"/>
        <v/>
      </c>
    </row>
    <row r="413" spans="2:8" s="17" customFormat="1" ht="30" x14ac:dyDescent="0.2">
      <c r="B413" s="3" t="s">
        <v>403</v>
      </c>
      <c r="C413" s="29">
        <v>2</v>
      </c>
      <c r="D413" s="29">
        <v>1</v>
      </c>
      <c r="E413" s="34">
        <f t="shared" si="35"/>
        <v>7.7220077220077222E-3</v>
      </c>
      <c r="F413" s="34">
        <f t="shared" si="36"/>
        <v>1.8115942028985507E-3</v>
      </c>
      <c r="G413" s="31">
        <f t="shared" si="37"/>
        <v>-0.5</v>
      </c>
      <c r="H413" s="26">
        <f t="shared" si="38"/>
        <v>-3.8610038610038611E-3</v>
      </c>
    </row>
    <row r="414" spans="2:8" s="17" customFormat="1" ht="30" x14ac:dyDescent="0.2">
      <c r="B414" s="3" t="s">
        <v>404</v>
      </c>
      <c r="C414" s="29">
        <v>0</v>
      </c>
      <c r="D414" s="29">
        <v>1</v>
      </c>
      <c r="E414" s="34" t="str">
        <f t="shared" si="35"/>
        <v/>
      </c>
      <c r="F414" s="34">
        <f t="shared" si="36"/>
        <v>1.8115942028985507E-3</v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0</v>
      </c>
      <c r="D416" s="29">
        <v>0</v>
      </c>
      <c r="E416" s="34" t="str">
        <f t="shared" si="35"/>
        <v/>
      </c>
      <c r="F416" s="34" t="str">
        <f t="shared" si="36"/>
        <v/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0</v>
      </c>
      <c r="E420" s="34" t="str">
        <f t="shared" si="35"/>
        <v/>
      </c>
      <c r="F420" s="34" t="str">
        <f t="shared" si="36"/>
        <v/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0</v>
      </c>
      <c r="D422" s="29">
        <v>0</v>
      </c>
      <c r="E422" s="34" t="str">
        <f t="shared" si="35"/>
        <v/>
      </c>
      <c r="F422" s="34" t="str">
        <f t="shared" si="36"/>
        <v/>
      </c>
      <c r="G422" s="31" t="str">
        <f t="shared" si="37"/>
        <v>0</v>
      </c>
      <c r="H422" s="26" t="str">
        <f t="shared" si="38"/>
        <v/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0</v>
      </c>
      <c r="D432" s="29">
        <v>0</v>
      </c>
      <c r="E432" s="34" t="str">
        <f t="shared" si="39"/>
        <v/>
      </c>
      <c r="F432" s="34" t="str">
        <f t="shared" si="40"/>
        <v/>
      </c>
      <c r="G432" s="31" t="str">
        <f t="shared" si="41"/>
        <v>0</v>
      </c>
      <c r="H432" s="26" t="str">
        <f t="shared" si="42"/>
        <v/>
      </c>
    </row>
    <row r="433" spans="2:8" s="17" customFormat="1" ht="15" x14ac:dyDescent="0.2">
      <c r="B433" s="3" t="s">
        <v>162</v>
      </c>
      <c r="C433" s="29">
        <v>0</v>
      </c>
      <c r="D433" s="29">
        <v>1</v>
      </c>
      <c r="E433" s="34" t="str">
        <f t="shared" si="39"/>
        <v/>
      </c>
      <c r="F433" s="34">
        <f t="shared" si="40"/>
        <v>1.8115942028985507E-3</v>
      </c>
      <c r="G433" s="31" t="str">
        <f t="shared" si="41"/>
        <v>0</v>
      </c>
      <c r="H433" s="26" t="str">
        <f t="shared" si="42"/>
        <v/>
      </c>
    </row>
    <row r="434" spans="2:8" s="17" customFormat="1" ht="45" x14ac:dyDescent="0.2">
      <c r="B434" s="3" t="s">
        <v>418</v>
      </c>
      <c r="C434" s="29">
        <v>0</v>
      </c>
      <c r="D434" s="29">
        <v>0</v>
      </c>
      <c r="E434" s="34" t="str">
        <f t="shared" si="39"/>
        <v/>
      </c>
      <c r="F434" s="34" t="str">
        <f t="shared" si="40"/>
        <v/>
      </c>
      <c r="G434" s="31" t="str">
        <f t="shared" si="41"/>
        <v>0</v>
      </c>
      <c r="H434" s="26" t="str">
        <f t="shared" si="42"/>
        <v/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2</v>
      </c>
      <c r="D436" s="29">
        <v>0</v>
      </c>
      <c r="E436" s="34">
        <f t="shared" si="39"/>
        <v>7.7220077220077222E-3</v>
      </c>
      <c r="F436" s="34" t="str">
        <f t="shared" si="40"/>
        <v/>
      </c>
      <c r="G436" s="31" t="str">
        <f t="shared" si="41"/>
        <v>0</v>
      </c>
      <c r="H436" s="26">
        <f t="shared" si="42"/>
        <v>0</v>
      </c>
    </row>
    <row r="437" spans="2:8" s="17" customFormat="1" ht="30" x14ac:dyDescent="0.2">
      <c r="B437" s="3" t="s">
        <v>420</v>
      </c>
      <c r="C437" s="29">
        <v>0</v>
      </c>
      <c r="D437" s="29">
        <v>0</v>
      </c>
      <c r="E437" s="34" t="str">
        <f t="shared" si="39"/>
        <v/>
      </c>
      <c r="F437" s="34" t="str">
        <f t="shared" si="40"/>
        <v/>
      </c>
      <c r="G437" s="31" t="str">
        <f t="shared" si="41"/>
        <v>0</v>
      </c>
      <c r="H437" s="26" t="str">
        <f t="shared" si="42"/>
        <v/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0</v>
      </c>
      <c r="D441" s="29">
        <v>1</v>
      </c>
      <c r="E441" s="34" t="str">
        <f t="shared" si="39"/>
        <v/>
      </c>
      <c r="F441" s="34">
        <f t="shared" si="40"/>
        <v>1.8115942028985507E-3</v>
      </c>
      <c r="G441" s="31" t="str">
        <f t="shared" si="41"/>
        <v>0</v>
      </c>
      <c r="H441" s="26" t="str">
        <f t="shared" si="42"/>
        <v/>
      </c>
    </row>
    <row r="442" spans="2:8" s="17" customFormat="1" ht="15" x14ac:dyDescent="0.2">
      <c r="B442" s="3" t="s">
        <v>422</v>
      </c>
      <c r="C442" s="29">
        <v>0</v>
      </c>
      <c r="D442" s="29">
        <v>0</v>
      </c>
      <c r="E442" s="34" t="str">
        <f t="shared" si="39"/>
        <v/>
      </c>
      <c r="F442" s="34" t="str">
        <f t="shared" si="40"/>
        <v/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1</v>
      </c>
      <c r="E449" s="34" t="str">
        <f t="shared" si="39"/>
        <v/>
      </c>
      <c r="F449" s="34">
        <f t="shared" si="40"/>
        <v>1.8115942028985507E-3</v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2</v>
      </c>
      <c r="D450" s="29">
        <v>1</v>
      </c>
      <c r="E450" s="34">
        <f t="shared" si="39"/>
        <v>7.7220077220077222E-3</v>
      </c>
      <c r="F450" s="34">
        <f t="shared" si="40"/>
        <v>1.8115942028985507E-3</v>
      </c>
      <c r="G450" s="31">
        <f t="shared" si="41"/>
        <v>-0.5</v>
      </c>
      <c r="H450" s="26">
        <f t="shared" si="42"/>
        <v>-3.8610038610038611E-3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1</v>
      </c>
      <c r="E452" s="34" t="str">
        <f t="shared" si="39"/>
        <v/>
      </c>
      <c r="F452" s="34">
        <f t="shared" si="40"/>
        <v>1.8115942028985507E-3</v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0</v>
      </c>
      <c r="E454" s="34" t="str">
        <f t="shared" si="39"/>
        <v/>
      </c>
      <c r="F454" s="34" t="str">
        <f t="shared" si="40"/>
        <v/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1</v>
      </c>
      <c r="D455" s="29">
        <v>0</v>
      </c>
      <c r="E455" s="34">
        <f t="shared" si="39"/>
        <v>3.8610038610038611E-3</v>
      </c>
      <c r="F455" s="34" t="str">
        <f t="shared" si="40"/>
        <v/>
      </c>
      <c r="G455" s="31" t="str">
        <f t="shared" si="41"/>
        <v>0</v>
      </c>
      <c r="H455" s="26">
        <f t="shared" si="42"/>
        <v>0</v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0</v>
      </c>
      <c r="D458" s="29">
        <v>1</v>
      </c>
      <c r="E458" s="34" t="str">
        <f t="shared" si="39"/>
        <v/>
      </c>
      <c r="F458" s="34">
        <f t="shared" si="40"/>
        <v>1.8115942028985507E-3</v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0</v>
      </c>
      <c r="D459" s="29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29">
        <v>0</v>
      </c>
      <c r="D460" s="29">
        <v>1</v>
      </c>
      <c r="E460" s="34" t="str">
        <f t="shared" si="39"/>
        <v/>
      </c>
      <c r="F460" s="34">
        <f t="shared" si="40"/>
        <v>1.8115942028985507E-3</v>
      </c>
      <c r="G460" s="31" t="str">
        <f t="shared" si="41"/>
        <v>0</v>
      </c>
      <c r="H460" s="26" t="str">
        <f t="shared" si="42"/>
        <v/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1</v>
      </c>
      <c r="D463" s="29">
        <v>6</v>
      </c>
      <c r="E463" s="34">
        <f t="shared" si="39"/>
        <v>3.8610038610038611E-3</v>
      </c>
      <c r="F463" s="34">
        <f t="shared" si="40"/>
        <v>1.0869565217391304E-2</v>
      </c>
      <c r="G463" s="31">
        <f t="shared" si="41"/>
        <v>5</v>
      </c>
      <c r="H463" s="26">
        <f t="shared" si="42"/>
        <v>1.9305019305019305E-2</v>
      </c>
    </row>
    <row r="464" spans="2:8" s="17" customFormat="1" ht="15" x14ac:dyDescent="0.2">
      <c r="B464" s="3" t="s">
        <v>478</v>
      </c>
      <c r="C464" s="29">
        <v>2</v>
      </c>
      <c r="D464" s="29">
        <v>4</v>
      </c>
      <c r="E464" s="34">
        <f t="shared" si="39"/>
        <v>7.7220077220077222E-3</v>
      </c>
      <c r="F464" s="34">
        <f t="shared" si="40"/>
        <v>7.246376811594203E-3</v>
      </c>
      <c r="G464" s="31">
        <f t="shared" si="41"/>
        <v>1</v>
      </c>
      <c r="H464" s="26">
        <f t="shared" si="42"/>
        <v>7.7220077220077222E-3</v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0</v>
      </c>
      <c r="D467" s="29">
        <v>11</v>
      </c>
      <c r="E467" s="34" t="str">
        <f t="shared" si="39"/>
        <v/>
      </c>
      <c r="F467" s="34">
        <f t="shared" si="40"/>
        <v>1.9927536231884056E-2</v>
      </c>
      <c r="G467" s="31" t="str">
        <f t="shared" si="41"/>
        <v>0</v>
      </c>
      <c r="H467" s="26" t="str">
        <f t="shared" si="42"/>
        <v/>
      </c>
    </row>
    <row r="468" spans="2:8" s="17" customFormat="1" ht="15" x14ac:dyDescent="0.2">
      <c r="B468" s="3" t="s">
        <v>182</v>
      </c>
      <c r="C468" s="29">
        <v>0</v>
      </c>
      <c r="D468" s="29">
        <v>0</v>
      </c>
      <c r="E468" s="34" t="str">
        <f t="shared" si="39"/>
        <v/>
      </c>
      <c r="F468" s="34" t="str">
        <f t="shared" si="40"/>
        <v/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0</v>
      </c>
      <c r="D475" s="29">
        <v>0</v>
      </c>
      <c r="E475" s="34" t="str">
        <f t="shared" si="39"/>
        <v/>
      </c>
      <c r="F475" s="34" t="str">
        <f t="shared" si="40"/>
        <v/>
      </c>
      <c r="G475" s="31" t="str">
        <f t="shared" si="41"/>
        <v>0</v>
      </c>
      <c r="H475" s="26" t="str">
        <f t="shared" si="42"/>
        <v/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0</v>
      </c>
      <c r="D478" s="29">
        <v>1</v>
      </c>
      <c r="E478" s="34" t="str">
        <f t="shared" si="39"/>
        <v/>
      </c>
      <c r="F478" s="34">
        <f t="shared" si="40"/>
        <v>1.8115942028985507E-3</v>
      </c>
      <c r="G478" s="31" t="str">
        <f t="shared" si="41"/>
        <v>0</v>
      </c>
      <c r="H478" s="26" t="str">
        <f t="shared" si="42"/>
        <v/>
      </c>
    </row>
    <row r="479" spans="2:8" s="17" customFormat="1" ht="30" x14ac:dyDescent="0.2">
      <c r="B479" s="3" t="s">
        <v>440</v>
      </c>
      <c r="C479" s="29">
        <v>0</v>
      </c>
      <c r="D479" s="29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0</v>
      </c>
      <c r="D480" s="29">
        <v>1</v>
      </c>
      <c r="E480" s="34" t="str">
        <f t="shared" si="39"/>
        <v/>
      </c>
      <c r="F480" s="34">
        <f t="shared" si="40"/>
        <v>1.8115942028985507E-3</v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4</v>
      </c>
      <c r="D483" s="29">
        <v>7</v>
      </c>
      <c r="E483" s="34">
        <f t="shared" si="39"/>
        <v>1.5444015444015444E-2</v>
      </c>
      <c r="F483" s="34">
        <f t="shared" si="40"/>
        <v>1.2681159420289856E-2</v>
      </c>
      <c r="G483" s="31">
        <f t="shared" si="41"/>
        <v>0.75</v>
      </c>
      <c r="H483" s="26">
        <f t="shared" si="42"/>
        <v>1.1583011583011584E-2</v>
      </c>
    </row>
    <row r="484" spans="2:8" s="17" customFormat="1" ht="30" x14ac:dyDescent="0.2">
      <c r="B484" s="3" t="s">
        <v>184</v>
      </c>
      <c r="C484" s="29">
        <v>1</v>
      </c>
      <c r="D484" s="29">
        <v>4</v>
      </c>
      <c r="E484" s="34">
        <f t="shared" si="39"/>
        <v>3.8610038610038611E-3</v>
      </c>
      <c r="F484" s="34">
        <f t="shared" si="40"/>
        <v>7.246376811594203E-3</v>
      </c>
      <c r="G484" s="31">
        <f t="shared" si="41"/>
        <v>3</v>
      </c>
      <c r="H484" s="26">
        <f t="shared" si="42"/>
        <v>1.1583011583011584E-2</v>
      </c>
    </row>
    <row r="485" spans="2:8" s="17" customFormat="1" ht="15" x14ac:dyDescent="0.2">
      <c r="B485" s="3" t="s">
        <v>443</v>
      </c>
      <c r="C485" s="29">
        <v>1</v>
      </c>
      <c r="D485" s="29">
        <v>15</v>
      </c>
      <c r="E485" s="34">
        <f t="shared" si="39"/>
        <v>3.8610038610038611E-3</v>
      </c>
      <c r="F485" s="34">
        <f t="shared" si="40"/>
        <v>2.717391304347826E-2</v>
      </c>
      <c r="G485" s="31">
        <f t="shared" si="41"/>
        <v>14</v>
      </c>
      <c r="H485" s="26">
        <f t="shared" si="42"/>
        <v>5.4054054054054057E-2</v>
      </c>
    </row>
    <row r="486" spans="2:8" s="17" customFormat="1" ht="15" x14ac:dyDescent="0.2">
      <c r="B486" s="3" t="s">
        <v>171</v>
      </c>
      <c r="C486" s="29">
        <v>0</v>
      </c>
      <c r="D486" s="29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0</v>
      </c>
      <c r="D488" s="29">
        <v>0</v>
      </c>
      <c r="E488" s="34" t="str">
        <f t="shared" ref="E488:E499" si="43">+IF(C488=0,"",C488/C$294)</f>
        <v/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0</v>
      </c>
      <c r="D491" s="29">
        <v>0</v>
      </c>
      <c r="E491" s="34" t="str">
        <f t="shared" si="43"/>
        <v/>
      </c>
      <c r="F491" s="34" t="str">
        <f t="shared" si="44"/>
        <v/>
      </c>
      <c r="G491" s="31" t="str">
        <f t="shared" si="45"/>
        <v>0</v>
      </c>
      <c r="H491" s="26" t="str">
        <f t="shared" si="46"/>
        <v/>
      </c>
    </row>
    <row r="492" spans="2:8" s="17" customFormat="1" ht="15" x14ac:dyDescent="0.2">
      <c r="B492" s="3" t="s">
        <v>480</v>
      </c>
      <c r="C492" s="29">
        <v>0</v>
      </c>
      <c r="D492" s="29">
        <v>1</v>
      </c>
      <c r="E492" s="34" t="str">
        <f t="shared" si="43"/>
        <v/>
      </c>
      <c r="F492" s="34">
        <f t="shared" si="44"/>
        <v>1.8115942028985507E-3</v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1</v>
      </c>
      <c r="D493" s="29">
        <v>8</v>
      </c>
      <c r="E493" s="34">
        <f t="shared" si="43"/>
        <v>3.8610038610038611E-3</v>
      </c>
      <c r="F493" s="34">
        <f t="shared" si="44"/>
        <v>1.4492753623188406E-2</v>
      </c>
      <c r="G493" s="31">
        <f t="shared" si="45"/>
        <v>7</v>
      </c>
      <c r="H493" s="26">
        <f t="shared" si="46"/>
        <v>2.7027027027027029E-2</v>
      </c>
    </row>
    <row r="494" spans="2:8" s="17" customFormat="1" ht="30" x14ac:dyDescent="0.2">
      <c r="B494" s="3" t="s">
        <v>448</v>
      </c>
      <c r="C494" s="29">
        <v>0</v>
      </c>
      <c r="D494" s="29">
        <v>1</v>
      </c>
      <c r="E494" s="34" t="str">
        <f t="shared" si="43"/>
        <v/>
      </c>
      <c r="F494" s="34">
        <f t="shared" si="44"/>
        <v>1.8115942028985507E-3</v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0</v>
      </c>
      <c r="D495" s="29">
        <v>0</v>
      </c>
      <c r="E495" s="34" t="str">
        <f t="shared" si="43"/>
        <v/>
      </c>
      <c r="F495" s="34" t="str">
        <f t="shared" si="44"/>
        <v/>
      </c>
      <c r="G495" s="31" t="str">
        <f t="shared" si="45"/>
        <v>0</v>
      </c>
      <c r="H495" s="26" t="str">
        <f t="shared" si="46"/>
        <v/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0</v>
      </c>
      <c r="D497" s="29">
        <v>2</v>
      </c>
      <c r="E497" s="34" t="str">
        <f t="shared" si="43"/>
        <v/>
      </c>
      <c r="F497" s="34">
        <f t="shared" si="44"/>
        <v>3.6231884057971015E-3</v>
      </c>
      <c r="G497" s="31" t="str">
        <f t="shared" si="45"/>
        <v>0</v>
      </c>
      <c r="H497" s="26" t="str">
        <f t="shared" si="46"/>
        <v/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156</v>
      </c>
      <c r="D505" s="21">
        <f>SUM(D506:D530)</f>
        <v>589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2.7756410256410255</v>
      </c>
      <c r="H505" s="22">
        <f>+IF(OR(AND(E505=""),(G505="")),"",E505*G505)</f>
        <v>2.7756410256410255</v>
      </c>
    </row>
    <row r="506" spans="2:8" s="17" customFormat="1" ht="15" x14ac:dyDescent="0.2">
      <c r="B506" s="3" t="s">
        <v>454</v>
      </c>
      <c r="C506" s="29">
        <v>0</v>
      </c>
      <c r="D506" s="29">
        <v>0</v>
      </c>
      <c r="E506" s="34" t="str">
        <f>+IF(C506=0,"",C506/C$505)</f>
        <v/>
      </c>
      <c r="F506" s="34" t="str">
        <f>+IF(D506=0,"",D506/D$505)</f>
        <v/>
      </c>
      <c r="G506" s="31" t="str">
        <f>+IF(OR(AND(D506=0),(C506=0)),"0",((D506-C506)/C506))</f>
        <v>0</v>
      </c>
      <c r="H506" s="26" t="str">
        <f>+IF(OR(AND(E506=""),(G506="")),"",E506*G506)</f>
        <v/>
      </c>
    </row>
    <row r="507" spans="2:8" s="17" customFormat="1" ht="15" x14ac:dyDescent="0.2">
      <c r="B507" s="3" t="s">
        <v>187</v>
      </c>
      <c r="C507" s="29">
        <v>2</v>
      </c>
      <c r="D507" s="29">
        <v>13</v>
      </c>
      <c r="E507" s="34">
        <f t="shared" ref="E507:E529" si="47">+IF(C507=0,"",C507/C$505)</f>
        <v>1.282051282051282E-2</v>
      </c>
      <c r="F507" s="34">
        <f t="shared" ref="F507:F529" si="48">+IF(D507=0,"",D507/D$505)</f>
        <v>2.2071307300509338E-2</v>
      </c>
      <c r="G507" s="31">
        <f t="shared" ref="G507:G529" si="49">+IF(OR(AND(D507=0),(C507=0)),"0",((D507-C507)/C507))</f>
        <v>5.5</v>
      </c>
      <c r="H507" s="26">
        <f t="shared" ref="H507:H530" si="50">+IF(OR(AND(E507=""),(G507="")),"",E507*G507)</f>
        <v>7.0512820512820512E-2</v>
      </c>
    </row>
    <row r="508" spans="2:8" s="17" customFormat="1" ht="15" x14ac:dyDescent="0.2">
      <c r="B508" s="3" t="s">
        <v>455</v>
      </c>
      <c r="C508" s="29">
        <v>23</v>
      </c>
      <c r="D508" s="29">
        <v>61</v>
      </c>
      <c r="E508" s="34">
        <f t="shared" si="47"/>
        <v>0.14743589743589744</v>
      </c>
      <c r="F508" s="34">
        <f t="shared" si="48"/>
        <v>0.1035653650254669</v>
      </c>
      <c r="G508" s="31">
        <f t="shared" si="49"/>
        <v>1.6521739130434783</v>
      </c>
      <c r="H508" s="26">
        <f t="shared" si="50"/>
        <v>0.24358974358974358</v>
      </c>
    </row>
    <row r="509" spans="2:8" s="17" customFormat="1" ht="15" x14ac:dyDescent="0.2">
      <c r="B509" s="3" t="s">
        <v>456</v>
      </c>
      <c r="C509" s="29">
        <v>15</v>
      </c>
      <c r="D509" s="29">
        <v>152</v>
      </c>
      <c r="E509" s="34">
        <f t="shared" si="47"/>
        <v>9.6153846153846159E-2</v>
      </c>
      <c r="F509" s="34">
        <f t="shared" si="48"/>
        <v>0.25806451612903225</v>
      </c>
      <c r="G509" s="31">
        <f t="shared" si="49"/>
        <v>9.1333333333333329</v>
      </c>
      <c r="H509" s="26">
        <f t="shared" si="50"/>
        <v>0.87820512820512819</v>
      </c>
    </row>
    <row r="510" spans="2:8" s="17" customFormat="1" ht="15" x14ac:dyDescent="0.2">
      <c r="B510" s="3" t="s">
        <v>188</v>
      </c>
      <c r="C510" s="29">
        <v>0</v>
      </c>
      <c r="D510" s="29">
        <v>0</v>
      </c>
      <c r="E510" s="34" t="str">
        <f t="shared" si="47"/>
        <v/>
      </c>
      <c r="F510" s="34" t="str">
        <f t="shared" si="48"/>
        <v/>
      </c>
      <c r="G510" s="31" t="str">
        <f t="shared" si="49"/>
        <v>0</v>
      </c>
      <c r="H510" s="26" t="str">
        <f t="shared" si="50"/>
        <v/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0</v>
      </c>
      <c r="E513" s="34" t="str">
        <f t="shared" si="47"/>
        <v/>
      </c>
      <c r="F513" s="34" t="str">
        <f t="shared" si="48"/>
        <v/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1</v>
      </c>
      <c r="D515" s="29">
        <v>1</v>
      </c>
      <c r="E515" s="34">
        <f t="shared" si="47"/>
        <v>6.41025641025641E-3</v>
      </c>
      <c r="F515" s="34">
        <f t="shared" si="48"/>
        <v>1.697792869269949E-3</v>
      </c>
      <c r="G515" s="31">
        <f t="shared" si="49"/>
        <v>0</v>
      </c>
      <c r="H515" s="26">
        <f t="shared" si="50"/>
        <v>0</v>
      </c>
    </row>
    <row r="516" spans="2:8" s="17" customFormat="1" ht="15" x14ac:dyDescent="0.2">
      <c r="B516" s="3" t="s">
        <v>459</v>
      </c>
      <c r="C516" s="29">
        <v>0</v>
      </c>
      <c r="D516" s="29">
        <v>0</v>
      </c>
      <c r="E516" s="34" t="str">
        <f t="shared" si="47"/>
        <v/>
      </c>
      <c r="F516" s="34" t="str">
        <f t="shared" si="48"/>
        <v/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29">
        <v>2</v>
      </c>
      <c r="D517" s="29">
        <v>2</v>
      </c>
      <c r="E517" s="34">
        <f t="shared" si="47"/>
        <v>1.282051282051282E-2</v>
      </c>
      <c r="F517" s="34">
        <f t="shared" si="48"/>
        <v>3.3955857385398981E-3</v>
      </c>
      <c r="G517" s="31">
        <f t="shared" si="49"/>
        <v>0</v>
      </c>
      <c r="H517" s="26">
        <f t="shared" si="50"/>
        <v>0</v>
      </c>
    </row>
    <row r="518" spans="2:8" s="17" customFormat="1" ht="15" x14ac:dyDescent="0.2">
      <c r="B518" s="3" t="s">
        <v>190</v>
      </c>
      <c r="C518" s="29">
        <v>29</v>
      </c>
      <c r="D518" s="29">
        <v>45</v>
      </c>
      <c r="E518" s="34">
        <f t="shared" si="47"/>
        <v>0.1858974358974359</v>
      </c>
      <c r="F518" s="34">
        <f t="shared" si="48"/>
        <v>7.6400679117147707E-2</v>
      </c>
      <c r="G518" s="31">
        <f t="shared" si="49"/>
        <v>0.55172413793103448</v>
      </c>
      <c r="H518" s="26">
        <f t="shared" si="50"/>
        <v>0.10256410256410256</v>
      </c>
    </row>
    <row r="519" spans="2:8" s="17" customFormat="1" ht="15" x14ac:dyDescent="0.2">
      <c r="B519" s="3" t="s">
        <v>192</v>
      </c>
      <c r="C519" s="29">
        <v>0</v>
      </c>
      <c r="D519" s="29">
        <v>0</v>
      </c>
      <c r="E519" s="34" t="str">
        <f t="shared" si="47"/>
        <v/>
      </c>
      <c r="F519" s="34" t="str">
        <f t="shared" si="48"/>
        <v/>
      </c>
      <c r="G519" s="31" t="str">
        <f t="shared" si="49"/>
        <v>0</v>
      </c>
      <c r="H519" s="26" t="str">
        <f t="shared" si="50"/>
        <v/>
      </c>
    </row>
    <row r="520" spans="2:8" s="17" customFormat="1" ht="15" x14ac:dyDescent="0.2">
      <c r="B520" s="3" t="s">
        <v>191</v>
      </c>
      <c r="C520" s="29">
        <v>0</v>
      </c>
      <c r="D520" s="29">
        <v>3</v>
      </c>
      <c r="E520" s="34" t="str">
        <f t="shared" si="47"/>
        <v/>
      </c>
      <c r="F520" s="34">
        <f t="shared" si="48"/>
        <v>5.0933786078098476E-3</v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42</v>
      </c>
      <c r="D521" s="29">
        <v>234</v>
      </c>
      <c r="E521" s="34">
        <f t="shared" si="47"/>
        <v>0.26923076923076922</v>
      </c>
      <c r="F521" s="34">
        <f t="shared" si="48"/>
        <v>0.39728353140916806</v>
      </c>
      <c r="G521" s="31">
        <f t="shared" si="49"/>
        <v>4.5714285714285712</v>
      </c>
      <c r="H521" s="26">
        <f t="shared" si="50"/>
        <v>1.2307692307692306</v>
      </c>
    </row>
    <row r="522" spans="2:8" s="17" customFormat="1" ht="15" x14ac:dyDescent="0.2">
      <c r="B522" s="3" t="s">
        <v>193</v>
      </c>
      <c r="C522" s="29">
        <v>40</v>
      </c>
      <c r="D522" s="29">
        <v>43</v>
      </c>
      <c r="E522" s="34">
        <f t="shared" si="47"/>
        <v>0.25641025641025639</v>
      </c>
      <c r="F522" s="34">
        <f t="shared" si="48"/>
        <v>7.3005093378607805E-2</v>
      </c>
      <c r="G522" s="31">
        <f t="shared" si="49"/>
        <v>7.4999999999999997E-2</v>
      </c>
      <c r="H522" s="26">
        <f t="shared" si="50"/>
        <v>1.9230769230769228E-2</v>
      </c>
    </row>
    <row r="523" spans="2:8" s="17" customFormat="1" ht="15" x14ac:dyDescent="0.2">
      <c r="B523" s="3" t="s">
        <v>462</v>
      </c>
      <c r="C523" s="29">
        <v>0</v>
      </c>
      <c r="D523" s="29">
        <v>11</v>
      </c>
      <c r="E523" s="34" t="str">
        <f t="shared" si="47"/>
        <v/>
      </c>
      <c r="F523" s="34">
        <f t="shared" si="48"/>
        <v>1.8675721561969439E-2</v>
      </c>
      <c r="G523" s="31" t="str">
        <f t="shared" si="49"/>
        <v>0</v>
      </c>
      <c r="H523" s="26" t="str">
        <f t="shared" si="50"/>
        <v/>
      </c>
    </row>
    <row r="524" spans="2:8" s="17" customFormat="1" ht="15" x14ac:dyDescent="0.2">
      <c r="B524" s="3" t="s">
        <v>194</v>
      </c>
      <c r="C524" s="29">
        <v>0</v>
      </c>
      <c r="D524" s="29">
        <v>1</v>
      </c>
      <c r="E524" s="34" t="str">
        <f t="shared" si="47"/>
        <v/>
      </c>
      <c r="F524" s="34">
        <f t="shared" si="48"/>
        <v>1.697792869269949E-3</v>
      </c>
      <c r="G524" s="31" t="str">
        <f t="shared" si="49"/>
        <v>0</v>
      </c>
      <c r="H524" s="26" t="str">
        <f t="shared" si="50"/>
        <v/>
      </c>
    </row>
    <row r="525" spans="2:8" s="17" customFormat="1" ht="30" x14ac:dyDescent="0.2">
      <c r="B525" s="3" t="s">
        <v>195</v>
      </c>
      <c r="C525" s="29">
        <v>0</v>
      </c>
      <c r="D525" s="29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1</v>
      </c>
      <c r="D526" s="29">
        <v>16</v>
      </c>
      <c r="E526" s="34">
        <f t="shared" si="47"/>
        <v>6.41025641025641E-3</v>
      </c>
      <c r="F526" s="34">
        <f t="shared" si="48"/>
        <v>2.7164685908319185E-2</v>
      </c>
      <c r="G526" s="31">
        <f t="shared" si="49"/>
        <v>15</v>
      </c>
      <c r="H526" s="26">
        <f t="shared" si="50"/>
        <v>9.6153846153846145E-2</v>
      </c>
    </row>
    <row r="527" spans="2:8" s="17" customFormat="1" ht="15" x14ac:dyDescent="0.2">
      <c r="B527" s="3" t="s">
        <v>464</v>
      </c>
      <c r="C527" s="29">
        <v>0</v>
      </c>
      <c r="D527" s="29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1</v>
      </c>
      <c r="D529" s="29">
        <v>6</v>
      </c>
      <c r="E529" s="34">
        <f t="shared" si="47"/>
        <v>6.41025641025641E-3</v>
      </c>
      <c r="F529" s="34">
        <f t="shared" si="48"/>
        <v>1.0186757215619695E-2</v>
      </c>
      <c r="G529" s="31">
        <f t="shared" si="49"/>
        <v>5</v>
      </c>
      <c r="H529" s="26">
        <f t="shared" si="50"/>
        <v>3.2051282051282048E-2</v>
      </c>
    </row>
    <row r="530" spans="2:8" s="17" customFormat="1" ht="30" x14ac:dyDescent="0.2">
      <c r="B530" s="3" t="s">
        <v>467</v>
      </c>
      <c r="C530" s="29">
        <v>0</v>
      </c>
      <c r="D530" s="29">
        <v>1</v>
      </c>
      <c r="E530" s="34" t="str">
        <f>+IF(C530=0,"",C530/C$505)</f>
        <v/>
      </c>
      <c r="F530" s="34">
        <f>+IF(D530=0,"",D530/D$505)</f>
        <v>1.697792869269949E-3</v>
      </c>
      <c r="G530" s="31" t="str">
        <f>+IF(OR(AND(D530=0),(C530=0)),"0",((D530-C530)/C530))</f>
        <v>0</v>
      </c>
      <c r="H530" s="26" t="str">
        <f t="shared" si="50"/>
        <v/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536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519</v>
      </c>
      <c r="C8" s="20">
        <f>+C18+C70+C151+C294+C505</f>
        <v>11698</v>
      </c>
      <c r="D8" s="21">
        <f>+D18+D70+D151+D294+D505</f>
        <v>9597</v>
      </c>
      <c r="E8" s="22">
        <f>SUM(E9:E13)</f>
        <v>1</v>
      </c>
      <c r="F8" s="22">
        <f>SUM(F9:F13)</f>
        <v>1</v>
      </c>
      <c r="G8" s="22">
        <f t="shared" ref="G8:G13" si="0">+(D8-C8)/C8</f>
        <v>-0.17960335100017097</v>
      </c>
      <c r="H8" s="22">
        <f t="shared" ref="H8:H13" si="1">+IF(OR(AND(E8=""),(G8="")),"",E8*G8)</f>
        <v>-0.17960335100017097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421</v>
      </c>
      <c r="D9" s="24">
        <f>+D18</f>
        <v>406</v>
      </c>
      <c r="E9" s="25">
        <f t="shared" ref="E9:F13" si="2">+C9/C$8</f>
        <v>3.5989057958625406E-2</v>
      </c>
      <c r="F9" s="25">
        <f t="shared" si="2"/>
        <v>4.2304886943836613E-2</v>
      </c>
      <c r="G9" s="25">
        <f t="shared" si="0"/>
        <v>-3.5629453681710214E-2</v>
      </c>
      <c r="H9" s="26">
        <f t="shared" si="1"/>
        <v>-1.2822704735852282E-3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1164</v>
      </c>
      <c r="D10" s="24">
        <f>+D70</f>
        <v>750</v>
      </c>
      <c r="E10" s="25">
        <f t="shared" si="2"/>
        <v>9.9504188750213718E-2</v>
      </c>
      <c r="F10" s="25">
        <f t="shared" si="2"/>
        <v>7.8149421694279464E-2</v>
      </c>
      <c r="G10" s="25">
        <f t="shared" si="0"/>
        <v>-0.35567010309278352</v>
      </c>
      <c r="H10" s="26">
        <f t="shared" si="1"/>
        <v>-3.5390665070952301E-2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2979</v>
      </c>
      <c r="D11" s="24">
        <f>+D151</f>
        <v>2984</v>
      </c>
      <c r="E11" s="25">
        <f t="shared" si="2"/>
        <v>0.25465891605402635</v>
      </c>
      <c r="F11" s="25">
        <f t="shared" si="2"/>
        <v>0.31093049911430654</v>
      </c>
      <c r="G11" s="25">
        <f t="shared" si="0"/>
        <v>1.6784155756965425E-3</v>
      </c>
      <c r="H11" s="26">
        <f t="shared" si="1"/>
        <v>4.2742349119507611E-4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5991</v>
      </c>
      <c r="D12" s="24">
        <f>+D294</f>
        <v>4707</v>
      </c>
      <c r="E12" s="25">
        <f t="shared" si="2"/>
        <v>0.51213882714994019</v>
      </c>
      <c r="F12" s="25">
        <f t="shared" si="2"/>
        <v>0.49046577055329793</v>
      </c>
      <c r="G12" s="25">
        <f t="shared" si="0"/>
        <v>-0.214321482223335</v>
      </c>
      <c r="H12" s="26">
        <f t="shared" si="1"/>
        <v>-0.10976235253889555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1143</v>
      </c>
      <c r="D13" s="24">
        <f>+D505</f>
        <v>750</v>
      </c>
      <c r="E13" s="25">
        <f t="shared" si="2"/>
        <v>9.770901008719439E-2</v>
      </c>
      <c r="F13" s="25">
        <f t="shared" si="2"/>
        <v>7.8149421694279464E-2</v>
      </c>
      <c r="G13" s="25">
        <f t="shared" si="0"/>
        <v>-0.34383202099737531</v>
      </c>
      <c r="H13" s="26">
        <f t="shared" si="1"/>
        <v>-3.359548640793298E-2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421</v>
      </c>
      <c r="D18" s="20">
        <f>SUM(D19:D64)</f>
        <v>406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-3.5629453681710214E-2</v>
      </c>
      <c r="H18" s="22">
        <f t="shared" ref="H18:H32" si="6">+IF(OR(AND(E18=""),(G18="")),"",E18*G18)</f>
        <v>-3.5629453681710214E-2</v>
      </c>
    </row>
    <row r="19" spans="2:8" s="17" customFormat="1" ht="15" x14ac:dyDescent="0.2">
      <c r="B19" s="3" t="s">
        <v>0</v>
      </c>
      <c r="C19" s="44">
        <v>0</v>
      </c>
      <c r="D19" s="44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44">
        <v>15</v>
      </c>
      <c r="D20" s="44">
        <v>4</v>
      </c>
      <c r="E20" s="30">
        <f t="shared" si="3"/>
        <v>3.5629453681710214E-2</v>
      </c>
      <c r="F20" s="30">
        <f t="shared" si="4"/>
        <v>9.852216748768473E-3</v>
      </c>
      <c r="G20" s="31">
        <f t="shared" si="5"/>
        <v>-0.73333333333333328</v>
      </c>
      <c r="H20" s="26">
        <f t="shared" si="6"/>
        <v>-2.6128266033254157E-2</v>
      </c>
    </row>
    <row r="21" spans="2:8" s="17" customFormat="1" ht="45" x14ac:dyDescent="0.2">
      <c r="B21" s="3" t="s">
        <v>1</v>
      </c>
      <c r="C21" s="44">
        <v>3</v>
      </c>
      <c r="D21" s="44">
        <v>0</v>
      </c>
      <c r="E21" s="30">
        <f t="shared" si="3"/>
        <v>7.1258907363420431E-3</v>
      </c>
      <c r="F21" s="30" t="str">
        <f t="shared" si="4"/>
        <v/>
      </c>
      <c r="G21" s="31" t="str">
        <f t="shared" si="5"/>
        <v>0</v>
      </c>
      <c r="H21" s="26">
        <f t="shared" si="6"/>
        <v>0</v>
      </c>
    </row>
    <row r="22" spans="2:8" s="17" customFormat="1" ht="45" x14ac:dyDescent="0.2">
      <c r="B22" s="3" t="s">
        <v>197</v>
      </c>
      <c r="C22" s="44">
        <v>0</v>
      </c>
      <c r="D22" s="44">
        <v>1</v>
      </c>
      <c r="E22" s="30" t="str">
        <f t="shared" si="3"/>
        <v/>
      </c>
      <c r="F22" s="30">
        <f t="shared" si="4"/>
        <v>2.4630541871921183E-3</v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44">
        <v>23</v>
      </c>
      <c r="D23" s="44">
        <v>1</v>
      </c>
      <c r="E23" s="30">
        <f t="shared" si="3"/>
        <v>5.4631828978622329E-2</v>
      </c>
      <c r="F23" s="30">
        <f t="shared" si="4"/>
        <v>2.4630541871921183E-3</v>
      </c>
      <c r="G23" s="31">
        <f t="shared" si="5"/>
        <v>-0.95652173913043481</v>
      </c>
      <c r="H23" s="26">
        <f t="shared" si="6"/>
        <v>-5.2256532066508314E-2</v>
      </c>
    </row>
    <row r="24" spans="2:8" s="17" customFormat="1" ht="45" x14ac:dyDescent="0.2">
      <c r="B24" s="3" t="s">
        <v>199</v>
      </c>
      <c r="C24" s="44">
        <v>4</v>
      </c>
      <c r="D24" s="44">
        <v>1</v>
      </c>
      <c r="E24" s="30">
        <f t="shared" si="3"/>
        <v>9.5011876484560574E-3</v>
      </c>
      <c r="F24" s="30">
        <f t="shared" si="4"/>
        <v>2.4630541871921183E-3</v>
      </c>
      <c r="G24" s="31">
        <f t="shared" si="5"/>
        <v>-0.75</v>
      </c>
      <c r="H24" s="26">
        <f t="shared" si="6"/>
        <v>-7.1258907363420431E-3</v>
      </c>
    </row>
    <row r="25" spans="2:8" s="17" customFormat="1" ht="15" x14ac:dyDescent="0.2">
      <c r="B25" s="3" t="s">
        <v>2</v>
      </c>
      <c r="C25" s="44">
        <v>2</v>
      </c>
      <c r="D25" s="44">
        <v>3</v>
      </c>
      <c r="E25" s="30">
        <f t="shared" si="3"/>
        <v>4.7505938242280287E-3</v>
      </c>
      <c r="F25" s="30">
        <f t="shared" si="4"/>
        <v>7.3891625615763543E-3</v>
      </c>
      <c r="G25" s="31">
        <f t="shared" si="5"/>
        <v>0.5</v>
      </c>
      <c r="H25" s="26">
        <f t="shared" si="6"/>
        <v>2.3752969121140144E-3</v>
      </c>
    </row>
    <row r="26" spans="2:8" s="17" customFormat="1" ht="15" x14ac:dyDescent="0.2">
      <c r="B26" s="3" t="s">
        <v>6</v>
      </c>
      <c r="C26" s="44">
        <v>29</v>
      </c>
      <c r="D26" s="44">
        <v>27</v>
      </c>
      <c r="E26" s="30">
        <f t="shared" si="3"/>
        <v>6.8883610451306407E-2</v>
      </c>
      <c r="F26" s="30">
        <f t="shared" si="4"/>
        <v>6.6502463054187194E-2</v>
      </c>
      <c r="G26" s="31">
        <f t="shared" si="5"/>
        <v>-6.8965517241379309E-2</v>
      </c>
      <c r="H26" s="26">
        <f t="shared" si="6"/>
        <v>-4.7505938242280278E-3</v>
      </c>
    </row>
    <row r="27" spans="2:8" s="17" customFormat="1" ht="15" x14ac:dyDescent="0.2">
      <c r="B27" s="3" t="s">
        <v>3</v>
      </c>
      <c r="C27" s="44">
        <v>3</v>
      </c>
      <c r="D27" s="44">
        <v>1</v>
      </c>
      <c r="E27" s="30">
        <f t="shared" si="3"/>
        <v>7.1258907363420431E-3</v>
      </c>
      <c r="F27" s="30">
        <f t="shared" si="4"/>
        <v>2.4630541871921183E-3</v>
      </c>
      <c r="G27" s="31">
        <f t="shared" si="5"/>
        <v>-0.66666666666666663</v>
      </c>
      <c r="H27" s="26">
        <f t="shared" si="6"/>
        <v>-4.7505938242280287E-3</v>
      </c>
    </row>
    <row r="28" spans="2:8" s="17" customFormat="1" ht="15" x14ac:dyDescent="0.2">
      <c r="B28" s="3" t="s">
        <v>5</v>
      </c>
      <c r="C28" s="44">
        <v>74</v>
      </c>
      <c r="D28" s="44">
        <v>54</v>
      </c>
      <c r="E28" s="30">
        <f t="shared" si="3"/>
        <v>0.17577197149643706</v>
      </c>
      <c r="F28" s="30">
        <f t="shared" si="4"/>
        <v>0.13300492610837439</v>
      </c>
      <c r="G28" s="31">
        <f t="shared" si="5"/>
        <v>-0.27027027027027029</v>
      </c>
      <c r="H28" s="26">
        <f t="shared" si="6"/>
        <v>-4.7505938242280291E-2</v>
      </c>
    </row>
    <row r="29" spans="2:8" s="17" customFormat="1" ht="30" x14ac:dyDescent="0.2">
      <c r="B29" s="3" t="s">
        <v>200</v>
      </c>
      <c r="C29" s="44">
        <v>0</v>
      </c>
      <c r="D29" s="44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44">
        <v>18</v>
      </c>
      <c r="D30" s="44">
        <v>2</v>
      </c>
      <c r="E30" s="30">
        <f t="shared" si="3"/>
        <v>4.2755344418052253E-2</v>
      </c>
      <c r="F30" s="30">
        <f t="shared" si="4"/>
        <v>4.9261083743842365E-3</v>
      </c>
      <c r="G30" s="31">
        <f t="shared" si="5"/>
        <v>-0.88888888888888884</v>
      </c>
      <c r="H30" s="26">
        <f t="shared" si="6"/>
        <v>-3.8004750593824223E-2</v>
      </c>
    </row>
    <row r="31" spans="2:8" s="17" customFormat="1" ht="15" x14ac:dyDescent="0.2">
      <c r="B31" s="3" t="s">
        <v>4</v>
      </c>
      <c r="C31" s="44">
        <v>8</v>
      </c>
      <c r="D31" s="44">
        <v>1</v>
      </c>
      <c r="E31" s="30">
        <f t="shared" si="3"/>
        <v>1.9002375296912115E-2</v>
      </c>
      <c r="F31" s="30">
        <f t="shared" si="4"/>
        <v>2.4630541871921183E-3</v>
      </c>
      <c r="G31" s="31">
        <f t="shared" si="5"/>
        <v>-0.875</v>
      </c>
      <c r="H31" s="26">
        <f t="shared" si="6"/>
        <v>-1.66270783847981E-2</v>
      </c>
    </row>
    <row r="32" spans="2:8" s="17" customFormat="1" ht="15" x14ac:dyDescent="0.2">
      <c r="B32" s="3" t="s">
        <v>7</v>
      </c>
      <c r="C32" s="44">
        <v>0</v>
      </c>
      <c r="D32" s="44">
        <v>1</v>
      </c>
      <c r="E32" s="30" t="str">
        <f t="shared" si="3"/>
        <v/>
      </c>
      <c r="F32" s="30">
        <f t="shared" si="4"/>
        <v>2.4630541871921183E-3</v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44">
        <v>0</v>
      </c>
      <c r="D33" s="44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44">
        <v>1</v>
      </c>
      <c r="D34" s="44">
        <v>5</v>
      </c>
      <c r="E34" s="30">
        <f t="shared" ref="E34:E64" si="10">+IF(C34=0,"",C34/C$18)</f>
        <v>2.3752969121140144E-3</v>
      </c>
      <c r="F34" s="30">
        <f t="shared" si="7"/>
        <v>1.2315270935960592E-2</v>
      </c>
      <c r="G34" s="31">
        <f t="shared" si="8"/>
        <v>4</v>
      </c>
      <c r="H34" s="26">
        <f t="shared" si="9"/>
        <v>9.5011876484560574E-3</v>
      </c>
    </row>
    <row r="35" spans="2:8" s="17" customFormat="1" ht="30" x14ac:dyDescent="0.2">
      <c r="B35" s="3" t="s">
        <v>204</v>
      </c>
      <c r="C35" s="44">
        <v>0</v>
      </c>
      <c r="D35" s="44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44">
        <v>1</v>
      </c>
      <c r="D36" s="44">
        <v>2</v>
      </c>
      <c r="E36" s="30">
        <f t="shared" si="10"/>
        <v>2.3752969121140144E-3</v>
      </c>
      <c r="F36" s="30">
        <f t="shared" si="7"/>
        <v>4.9261083743842365E-3</v>
      </c>
      <c r="G36" s="31">
        <f t="shared" si="8"/>
        <v>1</v>
      </c>
      <c r="H36" s="26">
        <f t="shared" si="9"/>
        <v>2.3752969121140144E-3</v>
      </c>
    </row>
    <row r="37" spans="2:8" s="17" customFormat="1" ht="15" x14ac:dyDescent="0.2">
      <c r="B37" s="3" t="s">
        <v>8</v>
      </c>
      <c r="C37" s="44">
        <v>6</v>
      </c>
      <c r="D37" s="44">
        <v>5</v>
      </c>
      <c r="E37" s="30">
        <f t="shared" si="10"/>
        <v>1.4251781472684086E-2</v>
      </c>
      <c r="F37" s="30">
        <f t="shared" si="7"/>
        <v>1.2315270935960592E-2</v>
      </c>
      <c r="G37" s="31">
        <f t="shared" si="8"/>
        <v>-0.16666666666666666</v>
      </c>
      <c r="H37" s="26">
        <f t="shared" si="9"/>
        <v>-2.3752969121140144E-3</v>
      </c>
    </row>
    <row r="38" spans="2:8" s="17" customFormat="1" ht="30" x14ac:dyDescent="0.2">
      <c r="B38" s="3" t="s">
        <v>206</v>
      </c>
      <c r="C38" s="44">
        <v>0</v>
      </c>
      <c r="D38" s="44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44">
        <v>1</v>
      </c>
      <c r="D39" s="44">
        <v>5</v>
      </c>
      <c r="E39" s="30">
        <f t="shared" si="10"/>
        <v>2.3752969121140144E-3</v>
      </c>
      <c r="F39" s="30">
        <f t="shared" si="7"/>
        <v>1.2315270935960592E-2</v>
      </c>
      <c r="G39" s="31">
        <f t="shared" si="8"/>
        <v>4</v>
      </c>
      <c r="H39" s="26">
        <f t="shared" si="9"/>
        <v>9.5011876484560574E-3</v>
      </c>
    </row>
    <row r="40" spans="2:8" s="17" customFormat="1" ht="15" x14ac:dyDescent="0.2">
      <c r="B40" s="3" t="s">
        <v>208</v>
      </c>
      <c r="C40" s="44">
        <v>0</v>
      </c>
      <c r="D40" s="44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44">
        <v>0</v>
      </c>
      <c r="D41" s="44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44">
        <v>1</v>
      </c>
      <c r="D42" s="44">
        <v>2</v>
      </c>
      <c r="E42" s="30">
        <f t="shared" si="10"/>
        <v>2.3752969121140144E-3</v>
      </c>
      <c r="F42" s="30">
        <f t="shared" si="7"/>
        <v>4.9261083743842365E-3</v>
      </c>
      <c r="G42" s="31">
        <f t="shared" si="8"/>
        <v>1</v>
      </c>
      <c r="H42" s="26">
        <f t="shared" si="9"/>
        <v>2.3752969121140144E-3</v>
      </c>
    </row>
    <row r="43" spans="2:8" s="17" customFormat="1" ht="30" x14ac:dyDescent="0.2">
      <c r="B43" s="3" t="s">
        <v>211</v>
      </c>
      <c r="C43" s="44">
        <v>8</v>
      </c>
      <c r="D43" s="44">
        <v>0</v>
      </c>
      <c r="E43" s="30">
        <f t="shared" si="10"/>
        <v>1.9002375296912115E-2</v>
      </c>
      <c r="F43" s="30" t="str">
        <f t="shared" si="7"/>
        <v/>
      </c>
      <c r="G43" s="31" t="str">
        <f t="shared" si="8"/>
        <v>0</v>
      </c>
      <c r="H43" s="26">
        <f t="shared" si="9"/>
        <v>0</v>
      </c>
    </row>
    <row r="44" spans="2:8" s="17" customFormat="1" ht="30" x14ac:dyDescent="0.2">
      <c r="B44" s="3" t="s">
        <v>9</v>
      </c>
      <c r="C44" s="44">
        <v>0</v>
      </c>
      <c r="D44" s="44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44">
        <v>0</v>
      </c>
      <c r="D45" s="44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44">
        <v>0</v>
      </c>
      <c r="D46" s="44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44">
        <v>0</v>
      </c>
      <c r="D47" s="44">
        <v>0</v>
      </c>
      <c r="E47" s="30" t="str">
        <f t="shared" si="10"/>
        <v/>
      </c>
      <c r="F47" s="30" t="str">
        <f t="shared" si="7"/>
        <v/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44">
        <v>64</v>
      </c>
      <c r="D48" s="44">
        <v>156</v>
      </c>
      <c r="E48" s="30">
        <f t="shared" si="10"/>
        <v>0.15201900237529692</v>
      </c>
      <c r="F48" s="30">
        <f t="shared" si="7"/>
        <v>0.38423645320197042</v>
      </c>
      <c r="G48" s="31">
        <f t="shared" si="8"/>
        <v>1.4375</v>
      </c>
      <c r="H48" s="26">
        <f t="shared" si="9"/>
        <v>0.21852731591448932</v>
      </c>
    </row>
    <row r="49" spans="2:8" s="17" customFormat="1" ht="15" x14ac:dyDescent="0.2">
      <c r="B49" s="3" t="s">
        <v>16</v>
      </c>
      <c r="C49" s="44">
        <v>49</v>
      </c>
      <c r="D49" s="44">
        <v>12</v>
      </c>
      <c r="E49" s="30">
        <f t="shared" si="10"/>
        <v>0.1163895486935867</v>
      </c>
      <c r="F49" s="30">
        <f t="shared" si="7"/>
        <v>2.9556650246305417E-2</v>
      </c>
      <c r="G49" s="31">
        <f t="shared" si="8"/>
        <v>-0.75510204081632648</v>
      </c>
      <c r="H49" s="26">
        <f t="shared" si="9"/>
        <v>-8.7885985748218515E-2</v>
      </c>
    </row>
    <row r="50" spans="2:8" s="17" customFormat="1" ht="15" x14ac:dyDescent="0.2">
      <c r="B50" s="3" t="s">
        <v>15</v>
      </c>
      <c r="C50" s="44">
        <v>10</v>
      </c>
      <c r="D50" s="44">
        <v>12</v>
      </c>
      <c r="E50" s="30">
        <f t="shared" si="10"/>
        <v>2.3752969121140142E-2</v>
      </c>
      <c r="F50" s="30">
        <f t="shared" si="7"/>
        <v>2.9556650246305417E-2</v>
      </c>
      <c r="G50" s="31">
        <f t="shared" si="8"/>
        <v>0.2</v>
      </c>
      <c r="H50" s="26">
        <f t="shared" si="9"/>
        <v>4.7505938242280287E-3</v>
      </c>
    </row>
    <row r="51" spans="2:8" s="17" customFormat="1" ht="30" x14ac:dyDescent="0.2">
      <c r="B51" s="3" t="s">
        <v>13</v>
      </c>
      <c r="C51" s="44">
        <v>3</v>
      </c>
      <c r="D51" s="44">
        <v>3</v>
      </c>
      <c r="E51" s="30">
        <f t="shared" si="10"/>
        <v>7.1258907363420431E-3</v>
      </c>
      <c r="F51" s="30">
        <f t="shared" si="7"/>
        <v>7.3891625615763543E-3</v>
      </c>
      <c r="G51" s="31">
        <f t="shared" si="8"/>
        <v>0</v>
      </c>
      <c r="H51" s="26">
        <f t="shared" si="9"/>
        <v>0</v>
      </c>
    </row>
    <row r="52" spans="2:8" s="17" customFormat="1" ht="15" x14ac:dyDescent="0.2">
      <c r="B52" s="3" t="s">
        <v>14</v>
      </c>
      <c r="C52" s="44">
        <v>7</v>
      </c>
      <c r="D52" s="44">
        <v>32</v>
      </c>
      <c r="E52" s="30">
        <f t="shared" si="10"/>
        <v>1.66270783847981E-2</v>
      </c>
      <c r="F52" s="30">
        <f t="shared" si="7"/>
        <v>7.8817733990147784E-2</v>
      </c>
      <c r="G52" s="31">
        <f t="shared" si="8"/>
        <v>3.5714285714285716</v>
      </c>
      <c r="H52" s="26">
        <f t="shared" si="9"/>
        <v>5.938242280285036E-2</v>
      </c>
    </row>
    <row r="53" spans="2:8" s="17" customFormat="1" ht="15" x14ac:dyDescent="0.2">
      <c r="B53" s="3" t="s">
        <v>12</v>
      </c>
      <c r="C53" s="44">
        <v>2</v>
      </c>
      <c r="D53" s="44">
        <v>0</v>
      </c>
      <c r="E53" s="30">
        <f t="shared" si="10"/>
        <v>4.7505938242280287E-3</v>
      </c>
      <c r="F53" s="30" t="str">
        <f t="shared" si="7"/>
        <v/>
      </c>
      <c r="G53" s="31" t="str">
        <f t="shared" si="8"/>
        <v>0</v>
      </c>
      <c r="H53" s="26">
        <f t="shared" si="9"/>
        <v>0</v>
      </c>
    </row>
    <row r="54" spans="2:8" s="17" customFormat="1" ht="15" x14ac:dyDescent="0.2">
      <c r="B54" s="3" t="s">
        <v>214</v>
      </c>
      <c r="C54" s="44">
        <v>0</v>
      </c>
      <c r="D54" s="44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44">
        <v>0</v>
      </c>
      <c r="D55" s="44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44">
        <v>2</v>
      </c>
      <c r="D56" s="44">
        <v>2</v>
      </c>
      <c r="E56" s="30">
        <f t="shared" si="10"/>
        <v>4.7505938242280287E-3</v>
      </c>
      <c r="F56" s="30">
        <f t="shared" si="7"/>
        <v>4.9261083743842365E-3</v>
      </c>
      <c r="G56" s="31">
        <f t="shared" si="8"/>
        <v>0</v>
      </c>
      <c r="H56" s="26">
        <f t="shared" si="9"/>
        <v>0</v>
      </c>
    </row>
    <row r="57" spans="2:8" s="17" customFormat="1" ht="30" x14ac:dyDescent="0.2">
      <c r="B57" s="3" t="s">
        <v>215</v>
      </c>
      <c r="C57" s="44">
        <v>1</v>
      </c>
      <c r="D57" s="44">
        <v>0</v>
      </c>
      <c r="E57" s="30">
        <f t="shared" si="10"/>
        <v>2.3752969121140144E-3</v>
      </c>
      <c r="F57" s="30" t="str">
        <f t="shared" si="7"/>
        <v/>
      </c>
      <c r="G57" s="31" t="str">
        <f t="shared" si="8"/>
        <v>0</v>
      </c>
      <c r="H57" s="26">
        <f t="shared" si="9"/>
        <v>0</v>
      </c>
    </row>
    <row r="58" spans="2:8" s="17" customFormat="1" ht="15" x14ac:dyDescent="0.2">
      <c r="B58" s="3" t="s">
        <v>216</v>
      </c>
      <c r="C58" s="44">
        <v>3</v>
      </c>
      <c r="D58" s="44">
        <v>2</v>
      </c>
      <c r="E58" s="30">
        <f t="shared" si="10"/>
        <v>7.1258907363420431E-3</v>
      </c>
      <c r="F58" s="30">
        <f t="shared" si="7"/>
        <v>4.9261083743842365E-3</v>
      </c>
      <c r="G58" s="31">
        <f t="shared" si="8"/>
        <v>-0.33333333333333331</v>
      </c>
      <c r="H58" s="26">
        <f t="shared" si="9"/>
        <v>-2.3752969121140144E-3</v>
      </c>
    </row>
    <row r="59" spans="2:8" s="17" customFormat="1" ht="15" x14ac:dyDescent="0.2">
      <c r="B59" s="3" t="s">
        <v>217</v>
      </c>
      <c r="C59" s="44">
        <v>2</v>
      </c>
      <c r="D59" s="44">
        <v>0</v>
      </c>
      <c r="E59" s="30">
        <f t="shared" si="10"/>
        <v>4.7505938242280287E-3</v>
      </c>
      <c r="F59" s="30" t="str">
        <f t="shared" si="7"/>
        <v/>
      </c>
      <c r="G59" s="31" t="str">
        <f t="shared" si="8"/>
        <v>0</v>
      </c>
      <c r="H59" s="26">
        <f t="shared" si="9"/>
        <v>0</v>
      </c>
    </row>
    <row r="60" spans="2:8" s="17" customFormat="1" ht="15" x14ac:dyDescent="0.2">
      <c r="B60" s="3" t="s">
        <v>218</v>
      </c>
      <c r="C60" s="44">
        <v>74</v>
      </c>
      <c r="D60" s="44">
        <v>59</v>
      </c>
      <c r="E60" s="30">
        <f t="shared" si="10"/>
        <v>0.17577197149643706</v>
      </c>
      <c r="F60" s="30">
        <f t="shared" si="7"/>
        <v>0.14532019704433496</v>
      </c>
      <c r="G60" s="31">
        <f t="shared" si="8"/>
        <v>-0.20270270270270271</v>
      </c>
      <c r="H60" s="26">
        <f t="shared" si="9"/>
        <v>-3.5629453681710214E-2</v>
      </c>
    </row>
    <row r="61" spans="2:8" s="17" customFormat="1" ht="15" x14ac:dyDescent="0.2">
      <c r="B61" s="3" t="s">
        <v>219</v>
      </c>
      <c r="C61" s="44">
        <v>2</v>
      </c>
      <c r="D61" s="44">
        <v>0</v>
      </c>
      <c r="E61" s="30">
        <f t="shared" si="10"/>
        <v>4.7505938242280287E-3</v>
      </c>
      <c r="F61" s="30" t="str">
        <f t="shared" si="7"/>
        <v/>
      </c>
      <c r="G61" s="31" t="str">
        <f t="shared" si="8"/>
        <v>0</v>
      </c>
      <c r="H61" s="26">
        <f t="shared" si="9"/>
        <v>0</v>
      </c>
    </row>
    <row r="62" spans="2:8" s="17" customFormat="1" ht="15" x14ac:dyDescent="0.2">
      <c r="B62" s="3" t="s">
        <v>19</v>
      </c>
      <c r="C62" s="44">
        <v>1</v>
      </c>
      <c r="D62" s="44">
        <v>8</v>
      </c>
      <c r="E62" s="30">
        <f t="shared" si="10"/>
        <v>2.3752969121140144E-3</v>
      </c>
      <c r="F62" s="30">
        <f t="shared" si="7"/>
        <v>1.9704433497536946E-2</v>
      </c>
      <c r="G62" s="31">
        <f t="shared" si="8"/>
        <v>7</v>
      </c>
      <c r="H62" s="26">
        <f t="shared" si="9"/>
        <v>1.66270783847981E-2</v>
      </c>
    </row>
    <row r="63" spans="2:8" s="17" customFormat="1" ht="15" x14ac:dyDescent="0.2">
      <c r="B63" s="3" t="s">
        <v>220</v>
      </c>
      <c r="C63" s="44">
        <v>1</v>
      </c>
      <c r="D63" s="44">
        <v>5</v>
      </c>
      <c r="E63" s="30">
        <f t="shared" si="10"/>
        <v>2.3752969121140144E-3</v>
      </c>
      <c r="F63" s="30">
        <f t="shared" si="7"/>
        <v>1.2315270935960592E-2</v>
      </c>
      <c r="G63" s="31">
        <f t="shared" si="8"/>
        <v>4</v>
      </c>
      <c r="H63" s="26">
        <f t="shared" si="9"/>
        <v>9.5011876484560574E-3</v>
      </c>
    </row>
    <row r="64" spans="2:8" s="17" customFormat="1" ht="15" x14ac:dyDescent="0.2">
      <c r="B64" s="3" t="s">
        <v>221</v>
      </c>
      <c r="C64" s="44">
        <v>3</v>
      </c>
      <c r="D64" s="44">
        <v>0</v>
      </c>
      <c r="E64" s="30">
        <f t="shared" si="10"/>
        <v>7.1258907363420431E-3</v>
      </c>
      <c r="F64" s="30" t="str">
        <f t="shared" si="7"/>
        <v/>
      </c>
      <c r="G64" s="31" t="str">
        <f t="shared" si="8"/>
        <v>0</v>
      </c>
      <c r="H64" s="26">
        <f t="shared" si="9"/>
        <v>0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1164</v>
      </c>
      <c r="D70" s="21">
        <f>SUM(D71:D145)</f>
        <v>750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-0.35567010309278352</v>
      </c>
      <c r="H70" s="22">
        <f>+IF(OR(AND(E70=""),(G70="")),"",E70*G70)</f>
        <v>-0.35567010309278352</v>
      </c>
    </row>
    <row r="71" spans="2:8" s="17" customFormat="1" ht="15" x14ac:dyDescent="0.2">
      <c r="B71" s="3" t="s">
        <v>20</v>
      </c>
      <c r="C71" s="44">
        <v>30</v>
      </c>
      <c r="D71" s="44">
        <v>13</v>
      </c>
      <c r="E71" s="34">
        <f>+IF(C71=0,"",C71/C$70)</f>
        <v>2.5773195876288658E-2</v>
      </c>
      <c r="F71" s="34">
        <f>+IF(D71=0,"",D71/D$70)</f>
        <v>1.7333333333333333E-2</v>
      </c>
      <c r="G71" s="31">
        <f>+IF(OR(AND(D71=0),(C71=0)),"0",((D71-C71)/C71))</f>
        <v>-0.56666666666666665</v>
      </c>
      <c r="H71" s="26">
        <f>+IF(OR(AND(E71=""),(G71="")),"",E71*G71)</f>
        <v>-1.4604810996563572E-2</v>
      </c>
    </row>
    <row r="72" spans="2:8" s="17" customFormat="1" ht="15" x14ac:dyDescent="0.2">
      <c r="B72" s="3" t="s">
        <v>21</v>
      </c>
      <c r="C72" s="44">
        <v>19</v>
      </c>
      <c r="D72" s="44">
        <v>14</v>
      </c>
      <c r="E72" s="34">
        <f t="shared" ref="E72:E135" si="11">+IF(C72=0,"",C72/C$70)</f>
        <v>1.6323024054982819E-2</v>
      </c>
      <c r="F72" s="34">
        <f t="shared" ref="F72:F135" si="12">+IF(D72=0,"",D72/D$70)</f>
        <v>1.8666666666666668E-2</v>
      </c>
      <c r="G72" s="31">
        <f t="shared" ref="G72:G135" si="13">+IF(OR(AND(D72=0),(C72=0)),"0",((D72-C72)/C72))</f>
        <v>-0.26315789473684209</v>
      </c>
      <c r="H72" s="26">
        <f t="shared" ref="H72:H135" si="14">+IF(OR(AND(E72=""),(G72="")),"",E72*G72)</f>
        <v>-4.2955326460481103E-3</v>
      </c>
    </row>
    <row r="73" spans="2:8" s="17" customFormat="1" ht="15" x14ac:dyDescent="0.2">
      <c r="B73" s="3" t="s">
        <v>22</v>
      </c>
      <c r="C73" s="44">
        <v>140</v>
      </c>
      <c r="D73" s="44">
        <v>72</v>
      </c>
      <c r="E73" s="34">
        <f t="shared" si="11"/>
        <v>0.12027491408934708</v>
      </c>
      <c r="F73" s="34">
        <f t="shared" si="12"/>
        <v>9.6000000000000002E-2</v>
      </c>
      <c r="G73" s="31">
        <f t="shared" si="13"/>
        <v>-0.48571428571428571</v>
      </c>
      <c r="H73" s="26">
        <f t="shared" si="14"/>
        <v>-5.8419243986254296E-2</v>
      </c>
    </row>
    <row r="74" spans="2:8" s="17" customFormat="1" ht="30" x14ac:dyDescent="0.2">
      <c r="B74" s="3" t="s">
        <v>222</v>
      </c>
      <c r="C74" s="44">
        <v>76</v>
      </c>
      <c r="D74" s="44">
        <v>25</v>
      </c>
      <c r="E74" s="34">
        <f t="shared" si="11"/>
        <v>6.5292096219931275E-2</v>
      </c>
      <c r="F74" s="34">
        <f t="shared" si="12"/>
        <v>3.3333333333333333E-2</v>
      </c>
      <c r="G74" s="31">
        <f t="shared" si="13"/>
        <v>-0.67105263157894735</v>
      </c>
      <c r="H74" s="26">
        <f t="shared" si="14"/>
        <v>-4.3814432989690726E-2</v>
      </c>
    </row>
    <row r="75" spans="2:8" s="17" customFormat="1" ht="15" x14ac:dyDescent="0.2">
      <c r="B75" s="3" t="s">
        <v>23</v>
      </c>
      <c r="C75" s="44">
        <v>1</v>
      </c>
      <c r="D75" s="44">
        <v>0</v>
      </c>
      <c r="E75" s="34">
        <f t="shared" si="11"/>
        <v>8.5910652920962198E-4</v>
      </c>
      <c r="F75" s="34" t="str">
        <f t="shared" si="12"/>
        <v/>
      </c>
      <c r="G75" s="31" t="str">
        <f t="shared" si="13"/>
        <v>0</v>
      </c>
      <c r="H75" s="26">
        <f t="shared" si="14"/>
        <v>0</v>
      </c>
    </row>
    <row r="76" spans="2:8" s="17" customFormat="1" ht="15" x14ac:dyDescent="0.2">
      <c r="B76" s="3" t="s">
        <v>223</v>
      </c>
      <c r="C76" s="44">
        <v>0</v>
      </c>
      <c r="D76" s="44">
        <v>0</v>
      </c>
      <c r="E76" s="34" t="str">
        <f t="shared" si="11"/>
        <v/>
      </c>
      <c r="F76" s="34" t="str">
        <f t="shared" si="12"/>
        <v/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44">
        <v>0</v>
      </c>
      <c r="D77" s="44">
        <v>2</v>
      </c>
      <c r="E77" s="34" t="str">
        <f t="shared" si="11"/>
        <v/>
      </c>
      <c r="F77" s="34">
        <f t="shared" si="12"/>
        <v>2.6666666666666666E-3</v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44">
        <v>0</v>
      </c>
      <c r="D78" s="44">
        <v>1</v>
      </c>
      <c r="E78" s="34" t="str">
        <f t="shared" si="11"/>
        <v/>
      </c>
      <c r="F78" s="34">
        <f t="shared" si="12"/>
        <v>1.3333333333333333E-3</v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44">
        <v>0</v>
      </c>
      <c r="D79" s="44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44">
        <v>4</v>
      </c>
      <c r="D80" s="44">
        <v>6</v>
      </c>
      <c r="E80" s="34">
        <f t="shared" si="11"/>
        <v>3.4364261168384879E-3</v>
      </c>
      <c r="F80" s="34">
        <f t="shared" si="12"/>
        <v>8.0000000000000002E-3</v>
      </c>
      <c r="G80" s="31">
        <f t="shared" si="13"/>
        <v>0.5</v>
      </c>
      <c r="H80" s="26">
        <f t="shared" si="14"/>
        <v>1.718213058419244E-3</v>
      </c>
    </row>
    <row r="81" spans="2:9" s="17" customFormat="1" ht="15" x14ac:dyDescent="0.2">
      <c r="B81" s="3" t="s">
        <v>24</v>
      </c>
      <c r="C81" s="44">
        <v>0</v>
      </c>
      <c r="D81" s="44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44">
        <v>1</v>
      </c>
      <c r="D82" s="44">
        <v>0</v>
      </c>
      <c r="E82" s="34">
        <f t="shared" si="11"/>
        <v>8.5910652920962198E-4</v>
      </c>
      <c r="F82" s="34" t="str">
        <f t="shared" si="12"/>
        <v/>
      </c>
      <c r="G82" s="31" t="str">
        <f t="shared" si="13"/>
        <v>0</v>
      </c>
      <c r="H82" s="26">
        <f t="shared" si="14"/>
        <v>0</v>
      </c>
      <c r="I82" s="35"/>
    </row>
    <row r="83" spans="2:9" s="17" customFormat="1" ht="15" x14ac:dyDescent="0.2">
      <c r="B83" s="3" t="s">
        <v>229</v>
      </c>
      <c r="C83" s="44">
        <v>46</v>
      </c>
      <c r="D83" s="44">
        <v>13</v>
      </c>
      <c r="E83" s="34">
        <f t="shared" si="11"/>
        <v>3.951890034364261E-2</v>
      </c>
      <c r="F83" s="34">
        <f t="shared" si="12"/>
        <v>1.7333333333333333E-2</v>
      </c>
      <c r="G83" s="31">
        <f t="shared" si="13"/>
        <v>-0.71739130434782605</v>
      </c>
      <c r="H83" s="26">
        <f t="shared" si="14"/>
        <v>-2.8350515463917522E-2</v>
      </c>
    </row>
    <row r="84" spans="2:9" s="17" customFormat="1" ht="15" x14ac:dyDescent="0.2">
      <c r="B84" s="3" t="s">
        <v>230</v>
      </c>
      <c r="C84" s="44">
        <v>13</v>
      </c>
      <c r="D84" s="44">
        <v>13</v>
      </c>
      <c r="E84" s="34">
        <f t="shared" si="11"/>
        <v>1.1168384879725086E-2</v>
      </c>
      <c r="F84" s="34">
        <f t="shared" si="12"/>
        <v>1.7333333333333333E-2</v>
      </c>
      <c r="G84" s="31">
        <f t="shared" si="13"/>
        <v>0</v>
      </c>
      <c r="H84" s="26">
        <f t="shared" si="14"/>
        <v>0</v>
      </c>
    </row>
    <row r="85" spans="2:9" s="17" customFormat="1" ht="15" x14ac:dyDescent="0.2">
      <c r="B85" s="3" t="s">
        <v>28</v>
      </c>
      <c r="C85" s="44">
        <v>10</v>
      </c>
      <c r="D85" s="44">
        <v>6</v>
      </c>
      <c r="E85" s="34">
        <f t="shared" si="11"/>
        <v>8.5910652920962206E-3</v>
      </c>
      <c r="F85" s="34">
        <f t="shared" si="12"/>
        <v>8.0000000000000002E-3</v>
      </c>
      <c r="G85" s="31">
        <f t="shared" si="13"/>
        <v>-0.4</v>
      </c>
      <c r="H85" s="26">
        <f t="shared" si="14"/>
        <v>-3.4364261168384883E-3</v>
      </c>
    </row>
    <row r="86" spans="2:9" s="17" customFormat="1" ht="15" x14ac:dyDescent="0.2">
      <c r="B86" s="3" t="s">
        <v>231</v>
      </c>
      <c r="C86" s="44">
        <v>12</v>
      </c>
      <c r="D86" s="44">
        <v>9</v>
      </c>
      <c r="E86" s="34">
        <f t="shared" si="11"/>
        <v>1.0309278350515464E-2</v>
      </c>
      <c r="F86" s="34">
        <f t="shared" si="12"/>
        <v>1.2E-2</v>
      </c>
      <c r="G86" s="31">
        <f t="shared" si="13"/>
        <v>-0.25</v>
      </c>
      <c r="H86" s="26">
        <f t="shared" si="14"/>
        <v>-2.5773195876288659E-3</v>
      </c>
    </row>
    <row r="87" spans="2:9" s="17" customFormat="1" ht="15" x14ac:dyDescent="0.2">
      <c r="B87" s="3" t="s">
        <v>232</v>
      </c>
      <c r="C87" s="44">
        <v>5</v>
      </c>
      <c r="D87" s="44">
        <v>2</v>
      </c>
      <c r="E87" s="34">
        <f t="shared" si="11"/>
        <v>4.2955326460481103E-3</v>
      </c>
      <c r="F87" s="34">
        <f t="shared" si="12"/>
        <v>2.6666666666666666E-3</v>
      </c>
      <c r="G87" s="31">
        <f t="shared" si="13"/>
        <v>-0.6</v>
      </c>
      <c r="H87" s="26">
        <f t="shared" si="14"/>
        <v>-2.5773195876288659E-3</v>
      </c>
    </row>
    <row r="88" spans="2:9" s="17" customFormat="1" ht="15" x14ac:dyDescent="0.2">
      <c r="B88" s="3" t="s">
        <v>233</v>
      </c>
      <c r="C88" s="44">
        <v>62</v>
      </c>
      <c r="D88" s="44">
        <v>20</v>
      </c>
      <c r="E88" s="34">
        <f t="shared" si="11"/>
        <v>5.3264604810996562E-2</v>
      </c>
      <c r="F88" s="34">
        <f t="shared" si="12"/>
        <v>2.6666666666666668E-2</v>
      </c>
      <c r="G88" s="31">
        <f t="shared" si="13"/>
        <v>-0.67741935483870963</v>
      </c>
      <c r="H88" s="26">
        <f t="shared" si="14"/>
        <v>-3.608247422680412E-2</v>
      </c>
    </row>
    <row r="89" spans="2:9" s="17" customFormat="1" ht="15" x14ac:dyDescent="0.2">
      <c r="B89" s="3" t="s">
        <v>26</v>
      </c>
      <c r="C89" s="44">
        <v>0</v>
      </c>
      <c r="D89" s="44">
        <v>2</v>
      </c>
      <c r="E89" s="34" t="str">
        <f t="shared" si="11"/>
        <v/>
      </c>
      <c r="F89" s="34">
        <f t="shared" si="12"/>
        <v>2.6666666666666666E-3</v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44">
        <v>0</v>
      </c>
      <c r="D90" s="44">
        <v>1</v>
      </c>
      <c r="E90" s="34" t="str">
        <f t="shared" si="11"/>
        <v/>
      </c>
      <c r="F90" s="34">
        <f t="shared" si="12"/>
        <v>1.3333333333333333E-3</v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44">
        <v>0</v>
      </c>
      <c r="D91" s="44">
        <v>1</v>
      </c>
      <c r="E91" s="34" t="str">
        <f t="shared" si="11"/>
        <v/>
      </c>
      <c r="F91" s="34">
        <f t="shared" si="12"/>
        <v>1.3333333333333333E-3</v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44">
        <v>18</v>
      </c>
      <c r="D92" s="44">
        <v>13</v>
      </c>
      <c r="E92" s="34">
        <f t="shared" si="11"/>
        <v>1.5463917525773196E-2</v>
      </c>
      <c r="F92" s="34">
        <f t="shared" si="12"/>
        <v>1.7333333333333333E-2</v>
      </c>
      <c r="G92" s="31">
        <f t="shared" si="13"/>
        <v>-0.27777777777777779</v>
      </c>
      <c r="H92" s="26">
        <f t="shared" si="14"/>
        <v>-4.2955326460481103E-3</v>
      </c>
    </row>
    <row r="93" spans="2:9" s="17" customFormat="1" ht="15" x14ac:dyDescent="0.2">
      <c r="B93" s="3" t="s">
        <v>524</v>
      </c>
      <c r="C93" s="44">
        <v>18</v>
      </c>
      <c r="D93" s="44">
        <v>17</v>
      </c>
      <c r="E93" s="34">
        <f t="shared" si="11"/>
        <v>1.5463917525773196E-2</v>
      </c>
      <c r="F93" s="34">
        <f t="shared" si="12"/>
        <v>2.2666666666666668E-2</v>
      </c>
      <c r="G93" s="31">
        <f t="shared" si="13"/>
        <v>-5.5555555555555552E-2</v>
      </c>
      <c r="H93" s="26">
        <f t="shared" si="14"/>
        <v>-8.5910652920962198E-4</v>
      </c>
    </row>
    <row r="94" spans="2:9" s="17" customFormat="1" ht="15" x14ac:dyDescent="0.2">
      <c r="B94" s="3" t="s">
        <v>25</v>
      </c>
      <c r="C94" s="44">
        <v>8</v>
      </c>
      <c r="D94" s="44">
        <v>5</v>
      </c>
      <c r="E94" s="34">
        <f t="shared" si="11"/>
        <v>6.8728522336769758E-3</v>
      </c>
      <c r="F94" s="34">
        <f t="shared" si="12"/>
        <v>6.6666666666666671E-3</v>
      </c>
      <c r="G94" s="31">
        <f t="shared" si="13"/>
        <v>-0.375</v>
      </c>
      <c r="H94" s="26">
        <f t="shared" si="14"/>
        <v>-2.5773195876288659E-3</v>
      </c>
    </row>
    <row r="95" spans="2:9" s="17" customFormat="1" ht="15" x14ac:dyDescent="0.2">
      <c r="B95" s="3" t="s">
        <v>27</v>
      </c>
      <c r="C95" s="44">
        <v>3</v>
      </c>
      <c r="D95" s="44">
        <v>0</v>
      </c>
      <c r="E95" s="34">
        <f t="shared" si="11"/>
        <v>2.5773195876288659E-3</v>
      </c>
      <c r="F95" s="34" t="str">
        <f t="shared" si="12"/>
        <v/>
      </c>
      <c r="G95" s="31" t="str">
        <f t="shared" si="13"/>
        <v>0</v>
      </c>
      <c r="H95" s="26">
        <f t="shared" si="14"/>
        <v>0</v>
      </c>
    </row>
    <row r="96" spans="2:9" s="17" customFormat="1" ht="15" x14ac:dyDescent="0.2">
      <c r="B96" s="3" t="s">
        <v>236</v>
      </c>
      <c r="C96" s="44">
        <v>0</v>
      </c>
      <c r="D96" s="44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44">
        <v>1</v>
      </c>
      <c r="D97" s="44">
        <v>1</v>
      </c>
      <c r="E97" s="34">
        <f t="shared" si="11"/>
        <v>8.5910652920962198E-4</v>
      </c>
      <c r="F97" s="34">
        <f t="shared" si="12"/>
        <v>1.3333333333333333E-3</v>
      </c>
      <c r="G97" s="31">
        <f t="shared" si="13"/>
        <v>0</v>
      </c>
      <c r="H97" s="26">
        <f t="shared" si="14"/>
        <v>0</v>
      </c>
    </row>
    <row r="98" spans="2:8" s="17" customFormat="1" ht="15" x14ac:dyDescent="0.2">
      <c r="B98" s="3" t="s">
        <v>238</v>
      </c>
      <c r="C98" s="44">
        <v>56</v>
      </c>
      <c r="D98" s="44">
        <v>37</v>
      </c>
      <c r="E98" s="34">
        <f t="shared" si="11"/>
        <v>4.8109965635738834E-2</v>
      </c>
      <c r="F98" s="34">
        <f t="shared" si="12"/>
        <v>4.9333333333333333E-2</v>
      </c>
      <c r="G98" s="31">
        <f t="shared" si="13"/>
        <v>-0.3392857142857143</v>
      </c>
      <c r="H98" s="26">
        <f t="shared" si="14"/>
        <v>-1.6323024054982819E-2</v>
      </c>
    </row>
    <row r="99" spans="2:8" s="17" customFormat="1" ht="15" x14ac:dyDescent="0.2">
      <c r="B99" s="3" t="s">
        <v>239</v>
      </c>
      <c r="C99" s="44">
        <v>11</v>
      </c>
      <c r="D99" s="44">
        <v>10</v>
      </c>
      <c r="E99" s="34">
        <f t="shared" si="11"/>
        <v>9.4501718213058413E-3</v>
      </c>
      <c r="F99" s="34">
        <f t="shared" si="12"/>
        <v>1.3333333333333334E-2</v>
      </c>
      <c r="G99" s="31">
        <f t="shared" si="13"/>
        <v>-9.0909090909090912E-2</v>
      </c>
      <c r="H99" s="26">
        <f t="shared" si="14"/>
        <v>-8.5910652920962198E-4</v>
      </c>
    </row>
    <row r="100" spans="2:8" s="17" customFormat="1" ht="15" x14ac:dyDescent="0.2">
      <c r="B100" s="3" t="s">
        <v>240</v>
      </c>
      <c r="C100" s="44">
        <v>10</v>
      </c>
      <c r="D100" s="44">
        <v>5</v>
      </c>
      <c r="E100" s="34">
        <f t="shared" si="11"/>
        <v>8.5910652920962206E-3</v>
      </c>
      <c r="F100" s="34">
        <f t="shared" si="12"/>
        <v>6.6666666666666671E-3</v>
      </c>
      <c r="G100" s="31">
        <f t="shared" si="13"/>
        <v>-0.5</v>
      </c>
      <c r="H100" s="26">
        <f t="shared" si="14"/>
        <v>-4.2955326460481103E-3</v>
      </c>
    </row>
    <row r="101" spans="2:8" s="17" customFormat="1" ht="15" x14ac:dyDescent="0.2">
      <c r="B101" s="3" t="s">
        <v>241</v>
      </c>
      <c r="C101" s="44">
        <v>1</v>
      </c>
      <c r="D101" s="44">
        <v>2</v>
      </c>
      <c r="E101" s="34">
        <f t="shared" si="11"/>
        <v>8.5910652920962198E-4</v>
      </c>
      <c r="F101" s="34">
        <f t="shared" si="12"/>
        <v>2.6666666666666666E-3</v>
      </c>
      <c r="G101" s="31">
        <f t="shared" si="13"/>
        <v>1</v>
      </c>
      <c r="H101" s="26">
        <f t="shared" si="14"/>
        <v>8.5910652920962198E-4</v>
      </c>
    </row>
    <row r="102" spans="2:8" s="17" customFormat="1" ht="15" x14ac:dyDescent="0.2">
      <c r="B102" s="3" t="s">
        <v>242</v>
      </c>
      <c r="C102" s="44">
        <v>7</v>
      </c>
      <c r="D102" s="44">
        <v>8</v>
      </c>
      <c r="E102" s="34">
        <f t="shared" si="11"/>
        <v>6.0137457044673543E-3</v>
      </c>
      <c r="F102" s="34">
        <f t="shared" si="12"/>
        <v>1.0666666666666666E-2</v>
      </c>
      <c r="G102" s="31">
        <f t="shared" si="13"/>
        <v>0.14285714285714285</v>
      </c>
      <c r="H102" s="26">
        <f t="shared" si="14"/>
        <v>8.5910652920962198E-4</v>
      </c>
    </row>
    <row r="103" spans="2:8" s="17" customFormat="1" ht="15" x14ac:dyDescent="0.2">
      <c r="B103" s="3" t="s">
        <v>243</v>
      </c>
      <c r="C103" s="44">
        <v>5</v>
      </c>
      <c r="D103" s="44">
        <v>6</v>
      </c>
      <c r="E103" s="34">
        <f t="shared" si="11"/>
        <v>4.2955326460481103E-3</v>
      </c>
      <c r="F103" s="34">
        <f t="shared" si="12"/>
        <v>8.0000000000000002E-3</v>
      </c>
      <c r="G103" s="31">
        <f t="shared" si="13"/>
        <v>0.2</v>
      </c>
      <c r="H103" s="26">
        <f t="shared" si="14"/>
        <v>8.5910652920962209E-4</v>
      </c>
    </row>
    <row r="104" spans="2:8" s="17" customFormat="1" ht="15" x14ac:dyDescent="0.2">
      <c r="B104" s="3" t="s">
        <v>34</v>
      </c>
      <c r="C104" s="44">
        <v>1</v>
      </c>
      <c r="D104" s="44">
        <v>2</v>
      </c>
      <c r="E104" s="34">
        <f t="shared" si="11"/>
        <v>8.5910652920962198E-4</v>
      </c>
      <c r="F104" s="34">
        <f t="shared" si="12"/>
        <v>2.6666666666666666E-3</v>
      </c>
      <c r="G104" s="31">
        <f t="shared" si="13"/>
        <v>1</v>
      </c>
      <c r="H104" s="26">
        <f t="shared" si="14"/>
        <v>8.5910652920962198E-4</v>
      </c>
    </row>
    <row r="105" spans="2:8" s="17" customFormat="1" ht="15" x14ac:dyDescent="0.2">
      <c r="B105" s="3" t="s">
        <v>244</v>
      </c>
      <c r="C105" s="44">
        <v>0</v>
      </c>
      <c r="D105" s="44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44">
        <v>0</v>
      </c>
      <c r="D106" s="44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44">
        <v>22</v>
      </c>
      <c r="D107" s="44">
        <v>24</v>
      </c>
      <c r="E107" s="34">
        <f t="shared" si="11"/>
        <v>1.8900343642611683E-2</v>
      </c>
      <c r="F107" s="34">
        <f t="shared" si="12"/>
        <v>3.2000000000000001E-2</v>
      </c>
      <c r="G107" s="31">
        <f t="shared" si="13"/>
        <v>9.0909090909090912E-2</v>
      </c>
      <c r="H107" s="26">
        <f t="shared" si="14"/>
        <v>1.718213058419244E-3</v>
      </c>
    </row>
    <row r="108" spans="2:8" s="17" customFormat="1" ht="15" x14ac:dyDescent="0.2">
      <c r="B108" s="3" t="s">
        <v>31</v>
      </c>
      <c r="C108" s="44">
        <v>4</v>
      </c>
      <c r="D108" s="44">
        <v>1</v>
      </c>
      <c r="E108" s="34">
        <f t="shared" si="11"/>
        <v>3.4364261168384879E-3</v>
      </c>
      <c r="F108" s="34">
        <f t="shared" si="12"/>
        <v>1.3333333333333333E-3</v>
      </c>
      <c r="G108" s="31">
        <f t="shared" si="13"/>
        <v>-0.75</v>
      </c>
      <c r="H108" s="26">
        <f t="shared" si="14"/>
        <v>-2.5773195876288659E-3</v>
      </c>
    </row>
    <row r="109" spans="2:8" s="17" customFormat="1" ht="15" x14ac:dyDescent="0.2">
      <c r="B109" s="3" t="s">
        <v>247</v>
      </c>
      <c r="C109" s="44">
        <v>0</v>
      </c>
      <c r="D109" s="44">
        <v>2</v>
      </c>
      <c r="E109" s="34" t="str">
        <f t="shared" si="11"/>
        <v/>
      </c>
      <c r="F109" s="34">
        <f t="shared" si="12"/>
        <v>2.6666666666666666E-3</v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44">
        <v>6</v>
      </c>
      <c r="D110" s="44">
        <v>10</v>
      </c>
      <c r="E110" s="34">
        <f t="shared" si="11"/>
        <v>5.1546391752577319E-3</v>
      </c>
      <c r="F110" s="34">
        <f t="shared" si="12"/>
        <v>1.3333333333333334E-2</v>
      </c>
      <c r="G110" s="31">
        <f t="shared" si="13"/>
        <v>0.66666666666666663</v>
      </c>
      <c r="H110" s="26">
        <f t="shared" si="14"/>
        <v>3.4364261168384879E-3</v>
      </c>
    </row>
    <row r="111" spans="2:8" s="17" customFormat="1" ht="15" x14ac:dyDescent="0.2">
      <c r="B111" s="3" t="s">
        <v>30</v>
      </c>
      <c r="C111" s="44">
        <v>0</v>
      </c>
      <c r="D111" s="44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44">
        <v>26</v>
      </c>
      <c r="D112" s="44">
        <v>46</v>
      </c>
      <c r="E112" s="34">
        <f t="shared" si="11"/>
        <v>2.2336769759450172E-2</v>
      </c>
      <c r="F112" s="34">
        <f t="shared" si="12"/>
        <v>6.133333333333333E-2</v>
      </c>
      <c r="G112" s="31">
        <f t="shared" si="13"/>
        <v>0.76923076923076927</v>
      </c>
      <c r="H112" s="26">
        <f t="shared" si="14"/>
        <v>1.7182130584192441E-2</v>
      </c>
    </row>
    <row r="113" spans="2:8" s="17" customFormat="1" ht="15" x14ac:dyDescent="0.2">
      <c r="B113" s="3" t="s">
        <v>248</v>
      </c>
      <c r="C113" s="44">
        <v>27</v>
      </c>
      <c r="D113" s="44">
        <v>23</v>
      </c>
      <c r="E113" s="34">
        <f t="shared" si="11"/>
        <v>2.3195876288659795E-2</v>
      </c>
      <c r="F113" s="34">
        <f t="shared" si="12"/>
        <v>3.0666666666666665E-2</v>
      </c>
      <c r="G113" s="31">
        <f t="shared" si="13"/>
        <v>-0.14814814814814814</v>
      </c>
      <c r="H113" s="26">
        <f t="shared" si="14"/>
        <v>-3.4364261168384879E-3</v>
      </c>
    </row>
    <row r="114" spans="2:8" s="17" customFormat="1" ht="15" x14ac:dyDescent="0.2">
      <c r="B114" s="3" t="s">
        <v>38</v>
      </c>
      <c r="C114" s="44">
        <v>1</v>
      </c>
      <c r="D114" s="44">
        <v>0</v>
      </c>
      <c r="E114" s="34">
        <f t="shared" si="11"/>
        <v>8.5910652920962198E-4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44">
        <v>123</v>
      </c>
      <c r="D115" s="44">
        <v>30</v>
      </c>
      <c r="E115" s="34">
        <f t="shared" si="11"/>
        <v>0.1056701030927835</v>
      </c>
      <c r="F115" s="34">
        <f t="shared" si="12"/>
        <v>0.04</v>
      </c>
      <c r="G115" s="31">
        <f t="shared" si="13"/>
        <v>-0.75609756097560976</v>
      </c>
      <c r="H115" s="26">
        <f t="shared" si="14"/>
        <v>-7.9896907216494839E-2</v>
      </c>
    </row>
    <row r="116" spans="2:8" s="17" customFormat="1" ht="15" x14ac:dyDescent="0.2">
      <c r="B116" s="3" t="s">
        <v>249</v>
      </c>
      <c r="C116" s="44">
        <v>20</v>
      </c>
      <c r="D116" s="44">
        <v>18</v>
      </c>
      <c r="E116" s="34">
        <f t="shared" si="11"/>
        <v>1.7182130584192441E-2</v>
      </c>
      <c r="F116" s="34">
        <f t="shared" si="12"/>
        <v>2.4E-2</v>
      </c>
      <c r="G116" s="31">
        <f t="shared" si="13"/>
        <v>-0.1</v>
      </c>
      <c r="H116" s="26">
        <f t="shared" si="14"/>
        <v>-1.7182130584192442E-3</v>
      </c>
    </row>
    <row r="117" spans="2:8" s="17" customFormat="1" ht="30" x14ac:dyDescent="0.2">
      <c r="B117" s="3" t="s">
        <v>250</v>
      </c>
      <c r="C117" s="44">
        <v>0</v>
      </c>
      <c r="D117" s="44">
        <v>7</v>
      </c>
      <c r="E117" s="34" t="str">
        <f t="shared" si="11"/>
        <v/>
      </c>
      <c r="F117" s="34">
        <f t="shared" si="12"/>
        <v>9.3333333333333341E-3</v>
      </c>
      <c r="G117" s="31" t="str">
        <f t="shared" si="13"/>
        <v>0</v>
      </c>
      <c r="H117" s="26" t="str">
        <f t="shared" si="14"/>
        <v/>
      </c>
    </row>
    <row r="118" spans="2:8" s="17" customFormat="1" ht="15" x14ac:dyDescent="0.2">
      <c r="B118" s="3" t="s">
        <v>251</v>
      </c>
      <c r="C118" s="44">
        <v>92</v>
      </c>
      <c r="D118" s="44">
        <v>65</v>
      </c>
      <c r="E118" s="34">
        <f t="shared" si="11"/>
        <v>7.903780068728522E-2</v>
      </c>
      <c r="F118" s="34">
        <f t="shared" si="12"/>
        <v>8.666666666666667E-2</v>
      </c>
      <c r="G118" s="31">
        <f t="shared" si="13"/>
        <v>-0.29347826086956524</v>
      </c>
      <c r="H118" s="26">
        <f t="shared" si="14"/>
        <v>-2.3195876288659795E-2</v>
      </c>
    </row>
    <row r="119" spans="2:8" s="17" customFormat="1" ht="30" x14ac:dyDescent="0.2">
      <c r="B119" s="3" t="s">
        <v>252</v>
      </c>
      <c r="C119" s="44">
        <v>47</v>
      </c>
      <c r="D119" s="44">
        <v>31</v>
      </c>
      <c r="E119" s="34">
        <f t="shared" si="11"/>
        <v>4.0378006872852236E-2</v>
      </c>
      <c r="F119" s="34">
        <f t="shared" si="12"/>
        <v>4.1333333333333333E-2</v>
      </c>
      <c r="G119" s="31">
        <f t="shared" si="13"/>
        <v>-0.34042553191489361</v>
      </c>
      <c r="H119" s="26">
        <f t="shared" si="14"/>
        <v>-1.3745704467353952E-2</v>
      </c>
    </row>
    <row r="120" spans="2:8" s="17" customFormat="1" ht="15" x14ac:dyDescent="0.2">
      <c r="B120" s="3" t="s">
        <v>253</v>
      </c>
      <c r="C120" s="44">
        <v>31</v>
      </c>
      <c r="D120" s="44">
        <v>81</v>
      </c>
      <c r="E120" s="34">
        <f t="shared" si="11"/>
        <v>2.6632302405498281E-2</v>
      </c>
      <c r="F120" s="34">
        <f t="shared" si="12"/>
        <v>0.108</v>
      </c>
      <c r="G120" s="31">
        <f t="shared" si="13"/>
        <v>1.6129032258064515</v>
      </c>
      <c r="H120" s="26">
        <f t="shared" si="14"/>
        <v>4.2955326460481093E-2</v>
      </c>
    </row>
    <row r="121" spans="2:8" s="17" customFormat="1" ht="15" x14ac:dyDescent="0.2">
      <c r="B121" s="3" t="s">
        <v>35</v>
      </c>
      <c r="C121" s="44">
        <v>24</v>
      </c>
      <c r="D121" s="44">
        <v>4</v>
      </c>
      <c r="E121" s="34">
        <f t="shared" si="11"/>
        <v>2.0618556701030927E-2</v>
      </c>
      <c r="F121" s="34">
        <f t="shared" si="12"/>
        <v>5.3333333333333332E-3</v>
      </c>
      <c r="G121" s="31">
        <f t="shared" si="13"/>
        <v>-0.83333333333333337</v>
      </c>
      <c r="H121" s="26">
        <f t="shared" si="14"/>
        <v>-1.7182130584192441E-2</v>
      </c>
    </row>
    <row r="122" spans="2:8" s="17" customFormat="1" ht="15" x14ac:dyDescent="0.2">
      <c r="B122" s="3" t="s">
        <v>39</v>
      </c>
      <c r="C122" s="44">
        <v>0</v>
      </c>
      <c r="D122" s="44">
        <v>3</v>
      </c>
      <c r="E122" s="34" t="str">
        <f t="shared" si="11"/>
        <v/>
      </c>
      <c r="F122" s="34">
        <f t="shared" si="12"/>
        <v>4.0000000000000001E-3</v>
      </c>
      <c r="G122" s="31" t="str">
        <f t="shared" si="13"/>
        <v>0</v>
      </c>
      <c r="H122" s="26" t="str">
        <f t="shared" si="14"/>
        <v/>
      </c>
    </row>
    <row r="123" spans="2:8" s="17" customFormat="1" ht="15" x14ac:dyDescent="0.2">
      <c r="B123" s="3" t="s">
        <v>37</v>
      </c>
      <c r="C123" s="44">
        <v>4</v>
      </c>
      <c r="D123" s="44">
        <v>7</v>
      </c>
      <c r="E123" s="34">
        <f t="shared" si="11"/>
        <v>3.4364261168384879E-3</v>
      </c>
      <c r="F123" s="34">
        <f t="shared" si="12"/>
        <v>9.3333333333333341E-3</v>
      </c>
      <c r="G123" s="31">
        <f t="shared" si="13"/>
        <v>0.75</v>
      </c>
      <c r="H123" s="26">
        <f t="shared" si="14"/>
        <v>2.5773195876288659E-3</v>
      </c>
    </row>
    <row r="124" spans="2:8" s="17" customFormat="1" ht="15" x14ac:dyDescent="0.2">
      <c r="B124" s="3" t="s">
        <v>36</v>
      </c>
      <c r="C124" s="44">
        <v>0</v>
      </c>
      <c r="D124" s="44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44">
        <v>2</v>
      </c>
      <c r="D125" s="44">
        <v>1</v>
      </c>
      <c r="E125" s="34">
        <f t="shared" si="11"/>
        <v>1.718213058419244E-3</v>
      </c>
      <c r="F125" s="34">
        <f t="shared" si="12"/>
        <v>1.3333333333333333E-3</v>
      </c>
      <c r="G125" s="31">
        <f t="shared" si="13"/>
        <v>-0.5</v>
      </c>
      <c r="H125" s="26">
        <f t="shared" si="14"/>
        <v>-8.5910652920962198E-4</v>
      </c>
    </row>
    <row r="126" spans="2:8" s="17" customFormat="1" ht="15" x14ac:dyDescent="0.2">
      <c r="B126" s="3" t="s">
        <v>255</v>
      </c>
      <c r="C126" s="44">
        <v>0</v>
      </c>
      <c r="D126" s="44">
        <v>0</v>
      </c>
      <c r="E126" s="34" t="str">
        <f t="shared" si="11"/>
        <v/>
      </c>
      <c r="F126" s="34" t="str">
        <f t="shared" si="12"/>
        <v/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44">
        <v>8</v>
      </c>
      <c r="D127" s="44">
        <v>5</v>
      </c>
      <c r="E127" s="34">
        <f t="shared" si="11"/>
        <v>6.8728522336769758E-3</v>
      </c>
      <c r="F127" s="34">
        <f t="shared" si="12"/>
        <v>6.6666666666666671E-3</v>
      </c>
      <c r="G127" s="31">
        <f t="shared" si="13"/>
        <v>-0.375</v>
      </c>
      <c r="H127" s="26">
        <f t="shared" si="14"/>
        <v>-2.5773195876288659E-3</v>
      </c>
    </row>
    <row r="128" spans="2:8" s="17" customFormat="1" ht="30" x14ac:dyDescent="0.2">
      <c r="B128" s="3" t="s">
        <v>257</v>
      </c>
      <c r="C128" s="44">
        <v>42</v>
      </c>
      <c r="D128" s="44">
        <v>36</v>
      </c>
      <c r="E128" s="34">
        <f t="shared" si="11"/>
        <v>3.608247422680412E-2</v>
      </c>
      <c r="F128" s="34">
        <f t="shared" si="12"/>
        <v>4.8000000000000001E-2</v>
      </c>
      <c r="G128" s="31">
        <f t="shared" si="13"/>
        <v>-0.14285714285714285</v>
      </c>
      <c r="H128" s="26">
        <f t="shared" si="14"/>
        <v>-5.154639175257731E-3</v>
      </c>
    </row>
    <row r="129" spans="2:8" s="17" customFormat="1" ht="30" x14ac:dyDescent="0.2">
      <c r="B129" s="3" t="s">
        <v>258</v>
      </c>
      <c r="C129" s="44">
        <v>2</v>
      </c>
      <c r="D129" s="44">
        <v>4</v>
      </c>
      <c r="E129" s="34">
        <f t="shared" si="11"/>
        <v>1.718213058419244E-3</v>
      </c>
      <c r="F129" s="34">
        <f t="shared" si="12"/>
        <v>5.3333333333333332E-3</v>
      </c>
      <c r="G129" s="31">
        <f t="shared" si="13"/>
        <v>1</v>
      </c>
      <c r="H129" s="26">
        <f t="shared" si="14"/>
        <v>1.718213058419244E-3</v>
      </c>
    </row>
    <row r="130" spans="2:8" s="17" customFormat="1" ht="30" x14ac:dyDescent="0.2">
      <c r="B130" s="3" t="s">
        <v>259</v>
      </c>
      <c r="C130" s="44">
        <v>1</v>
      </c>
      <c r="D130" s="44">
        <v>0</v>
      </c>
      <c r="E130" s="34">
        <f t="shared" si="11"/>
        <v>8.5910652920962198E-4</v>
      </c>
      <c r="F130" s="34" t="str">
        <f t="shared" si="12"/>
        <v/>
      </c>
      <c r="G130" s="31" t="str">
        <f t="shared" si="13"/>
        <v>0</v>
      </c>
      <c r="H130" s="26">
        <f t="shared" si="14"/>
        <v>0</v>
      </c>
    </row>
    <row r="131" spans="2:8" s="17" customFormat="1" ht="30" x14ac:dyDescent="0.2">
      <c r="B131" s="3" t="s">
        <v>260</v>
      </c>
      <c r="C131" s="44">
        <v>10</v>
      </c>
      <c r="D131" s="44">
        <v>7</v>
      </c>
      <c r="E131" s="34">
        <f t="shared" si="11"/>
        <v>8.5910652920962206E-3</v>
      </c>
      <c r="F131" s="34">
        <f t="shared" si="12"/>
        <v>9.3333333333333341E-3</v>
      </c>
      <c r="G131" s="31">
        <f t="shared" si="13"/>
        <v>-0.3</v>
      </c>
      <c r="H131" s="26">
        <f t="shared" si="14"/>
        <v>-2.5773195876288659E-3</v>
      </c>
    </row>
    <row r="132" spans="2:8" s="17" customFormat="1" ht="15" x14ac:dyDescent="0.2">
      <c r="B132" s="3" t="s">
        <v>50</v>
      </c>
      <c r="C132" s="44">
        <v>3</v>
      </c>
      <c r="D132" s="44">
        <v>3</v>
      </c>
      <c r="E132" s="34">
        <f t="shared" si="11"/>
        <v>2.5773195876288659E-3</v>
      </c>
      <c r="F132" s="34">
        <f t="shared" si="12"/>
        <v>4.0000000000000001E-3</v>
      </c>
      <c r="G132" s="31">
        <f t="shared" si="13"/>
        <v>0</v>
      </c>
      <c r="H132" s="26">
        <f t="shared" si="14"/>
        <v>0</v>
      </c>
    </row>
    <row r="133" spans="2:8" s="17" customFormat="1" ht="15" x14ac:dyDescent="0.2">
      <c r="B133" s="3" t="s">
        <v>45</v>
      </c>
      <c r="C133" s="44">
        <v>0</v>
      </c>
      <c r="D133" s="44">
        <v>1</v>
      </c>
      <c r="E133" s="34" t="str">
        <f t="shared" si="11"/>
        <v/>
      </c>
      <c r="F133" s="34">
        <f t="shared" si="12"/>
        <v>1.3333333333333333E-3</v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44">
        <v>80</v>
      </c>
      <c r="D134" s="44">
        <v>13</v>
      </c>
      <c r="E134" s="34">
        <f t="shared" si="11"/>
        <v>6.8728522336769765E-2</v>
      </c>
      <c r="F134" s="34">
        <f t="shared" si="12"/>
        <v>1.7333333333333333E-2</v>
      </c>
      <c r="G134" s="31">
        <f t="shared" si="13"/>
        <v>-0.83750000000000002</v>
      </c>
      <c r="H134" s="26">
        <f t="shared" si="14"/>
        <v>-5.7560137457044677E-2</v>
      </c>
    </row>
    <row r="135" spans="2:8" s="17" customFormat="1" ht="15" x14ac:dyDescent="0.2">
      <c r="B135" s="3" t="s">
        <v>43</v>
      </c>
      <c r="C135" s="44">
        <v>0</v>
      </c>
      <c r="D135" s="44">
        <v>1</v>
      </c>
      <c r="E135" s="34" t="str">
        <f t="shared" si="11"/>
        <v/>
      </c>
      <c r="F135" s="34">
        <f t="shared" si="12"/>
        <v>1.3333333333333333E-3</v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44">
        <v>1</v>
      </c>
      <c r="D136" s="44">
        <v>2</v>
      </c>
      <c r="E136" s="34">
        <f t="shared" ref="E136:E145" si="15">+IF(C136=0,"",C136/C$70)</f>
        <v>8.5910652920962198E-4</v>
      </c>
      <c r="F136" s="34">
        <f t="shared" ref="F136:F145" si="16">+IF(D136=0,"",D136/D$70)</f>
        <v>2.6666666666666666E-3</v>
      </c>
      <c r="G136" s="31">
        <f t="shared" ref="G136:G145" si="17">+IF(OR(AND(D136=0),(C136=0)),"0",((D136-C136)/C136))</f>
        <v>1</v>
      </c>
      <c r="H136" s="26">
        <f t="shared" ref="H136:H145" si="18">+IF(OR(AND(E136=""),(G136="")),"",E136*G136)</f>
        <v>8.5910652920962198E-4</v>
      </c>
    </row>
    <row r="137" spans="2:8" s="17" customFormat="1" ht="15" x14ac:dyDescent="0.2">
      <c r="B137" s="3" t="s">
        <v>41</v>
      </c>
      <c r="C137" s="44">
        <v>15</v>
      </c>
      <c r="D137" s="44">
        <v>15</v>
      </c>
      <c r="E137" s="34">
        <f t="shared" si="15"/>
        <v>1.2886597938144329E-2</v>
      </c>
      <c r="F137" s="34">
        <f t="shared" si="16"/>
        <v>0.02</v>
      </c>
      <c r="G137" s="31">
        <f t="shared" si="17"/>
        <v>0</v>
      </c>
      <c r="H137" s="26">
        <f t="shared" si="18"/>
        <v>0</v>
      </c>
    </row>
    <row r="138" spans="2:8" s="17" customFormat="1" ht="15" x14ac:dyDescent="0.2">
      <c r="B138" s="3" t="s">
        <v>261</v>
      </c>
      <c r="C138" s="44">
        <v>0</v>
      </c>
      <c r="D138" s="44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44">
        <v>10</v>
      </c>
      <c r="D139" s="44">
        <v>2</v>
      </c>
      <c r="E139" s="34">
        <f t="shared" si="15"/>
        <v>8.5910652920962206E-3</v>
      </c>
      <c r="F139" s="34">
        <f t="shared" si="16"/>
        <v>2.6666666666666666E-3</v>
      </c>
      <c r="G139" s="31">
        <f t="shared" si="17"/>
        <v>-0.8</v>
      </c>
      <c r="H139" s="26">
        <f t="shared" si="18"/>
        <v>-6.8728522336769767E-3</v>
      </c>
    </row>
    <row r="140" spans="2:8" s="17" customFormat="1" ht="30" x14ac:dyDescent="0.2">
      <c r="B140" s="3" t="s">
        <v>263</v>
      </c>
      <c r="C140" s="44">
        <v>1</v>
      </c>
      <c r="D140" s="44">
        <v>2</v>
      </c>
      <c r="E140" s="34">
        <f t="shared" si="15"/>
        <v>8.5910652920962198E-4</v>
      </c>
      <c r="F140" s="34">
        <f t="shared" si="16"/>
        <v>2.6666666666666666E-3</v>
      </c>
      <c r="G140" s="31">
        <f t="shared" si="17"/>
        <v>1</v>
      </c>
      <c r="H140" s="26">
        <f t="shared" si="18"/>
        <v>8.5910652920962198E-4</v>
      </c>
    </row>
    <row r="141" spans="2:8" s="17" customFormat="1" ht="15" x14ac:dyDescent="0.2">
      <c r="B141" s="3" t="s">
        <v>48</v>
      </c>
      <c r="C141" s="44">
        <v>0</v>
      </c>
      <c r="D141" s="44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44">
        <v>3</v>
      </c>
      <c r="D142" s="44">
        <v>0</v>
      </c>
      <c r="E142" s="34">
        <f t="shared" si="15"/>
        <v>2.5773195876288659E-3</v>
      </c>
      <c r="F142" s="34" t="str">
        <f t="shared" si="16"/>
        <v/>
      </c>
      <c r="G142" s="31" t="str">
        <f t="shared" si="17"/>
        <v>0</v>
      </c>
      <c r="H142" s="26">
        <f t="shared" si="18"/>
        <v>0</v>
      </c>
    </row>
    <row r="143" spans="2:8" s="17" customFormat="1" ht="15" x14ac:dyDescent="0.2">
      <c r="B143" s="3" t="s">
        <v>49</v>
      </c>
      <c r="C143" s="44">
        <v>1</v>
      </c>
      <c r="D143" s="44">
        <v>0</v>
      </c>
      <c r="E143" s="34">
        <f t="shared" si="15"/>
        <v>8.5910652920962198E-4</v>
      </c>
      <c r="F143" s="34" t="str">
        <f t="shared" si="16"/>
        <v/>
      </c>
      <c r="G143" s="31" t="str">
        <f t="shared" si="17"/>
        <v>0</v>
      </c>
      <c r="H143" s="26">
        <f t="shared" si="18"/>
        <v>0</v>
      </c>
    </row>
    <row r="144" spans="2:8" s="17" customFormat="1" ht="15" x14ac:dyDescent="0.2">
      <c r="B144" s="3" t="s">
        <v>46</v>
      </c>
      <c r="C144" s="44">
        <v>0</v>
      </c>
      <c r="D144" s="44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44">
        <v>0</v>
      </c>
      <c r="D145" s="44">
        <v>0</v>
      </c>
      <c r="E145" s="34" t="str">
        <f t="shared" si="15"/>
        <v/>
      </c>
      <c r="F145" s="34" t="str">
        <f t="shared" si="16"/>
        <v/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2979</v>
      </c>
      <c r="D151" s="21">
        <f>SUM(D152:D288)</f>
        <v>2984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1.6784155756965425E-3</v>
      </c>
      <c r="H151" s="22">
        <f>+IF(OR(AND(E151=""),(G151="")),"",E151*G151)</f>
        <v>1.6784155756965425E-3</v>
      </c>
    </row>
    <row r="152" spans="2:8" s="17" customFormat="1" ht="30" x14ac:dyDescent="0.2">
      <c r="B152" s="4" t="s">
        <v>54</v>
      </c>
      <c r="C152" s="44">
        <v>19</v>
      </c>
      <c r="D152" s="44">
        <v>10</v>
      </c>
      <c r="E152" s="34">
        <f>+IF(C152=0,"",C152/C$151)</f>
        <v>6.3779791876468614E-3</v>
      </c>
      <c r="F152" s="34">
        <f>+IF(D152=0,"",D152/D$151)</f>
        <v>3.351206434316354E-3</v>
      </c>
      <c r="G152" s="31">
        <f>+IF(OR(AND(D152=0),(C152=0)),"0",((D152-C152)/C152))</f>
        <v>-0.47368421052631576</v>
      </c>
      <c r="H152" s="26">
        <f>+IF(OR(AND(E152=""),(G152="")),"",E152*G152)</f>
        <v>-3.0211480362537764E-3</v>
      </c>
    </row>
    <row r="153" spans="2:8" s="17" customFormat="1" ht="15" x14ac:dyDescent="0.2">
      <c r="B153" s="4" t="s">
        <v>58</v>
      </c>
      <c r="C153" s="44">
        <v>6</v>
      </c>
      <c r="D153" s="44">
        <v>5</v>
      </c>
      <c r="E153" s="34">
        <f t="shared" ref="E153:E216" si="19">+IF(C153=0,"",C153/C$151)</f>
        <v>2.014098690835851E-3</v>
      </c>
      <c r="F153" s="34">
        <f t="shared" ref="F153:F216" si="20">+IF(D153=0,"",D153/D$151)</f>
        <v>1.675603217158177E-3</v>
      </c>
      <c r="G153" s="31">
        <f t="shared" ref="G153:G216" si="21">+IF(OR(AND(D153=0),(C153=0)),"0",((D153-C153)/C153))</f>
        <v>-0.16666666666666666</v>
      </c>
      <c r="H153" s="26">
        <f t="shared" ref="H153:H216" si="22">+IF(OR(AND(E153=""),(G153="")),"",E153*G153)</f>
        <v>-3.3568311513930849E-4</v>
      </c>
    </row>
    <row r="154" spans="2:8" s="17" customFormat="1" ht="30" x14ac:dyDescent="0.2">
      <c r="B154" s="4" t="s">
        <v>265</v>
      </c>
      <c r="C154" s="44">
        <v>5</v>
      </c>
      <c r="D154" s="44">
        <v>10</v>
      </c>
      <c r="E154" s="34">
        <f t="shared" si="19"/>
        <v>1.6784155756965425E-3</v>
      </c>
      <c r="F154" s="34">
        <f t="shared" si="20"/>
        <v>3.351206434316354E-3</v>
      </c>
      <c r="G154" s="31">
        <f t="shared" si="21"/>
        <v>1</v>
      </c>
      <c r="H154" s="26">
        <f t="shared" si="22"/>
        <v>1.6784155756965425E-3</v>
      </c>
    </row>
    <row r="155" spans="2:8" s="17" customFormat="1" ht="15" x14ac:dyDescent="0.2">
      <c r="B155" s="4" t="s">
        <v>266</v>
      </c>
      <c r="C155" s="44">
        <v>1</v>
      </c>
      <c r="D155" s="44">
        <v>0</v>
      </c>
      <c r="E155" s="34">
        <f t="shared" si="19"/>
        <v>3.3568311513930849E-4</v>
      </c>
      <c r="F155" s="34" t="str">
        <f t="shared" si="20"/>
        <v/>
      </c>
      <c r="G155" s="31" t="str">
        <f t="shared" si="21"/>
        <v>0</v>
      </c>
      <c r="H155" s="26">
        <f t="shared" si="22"/>
        <v>0</v>
      </c>
    </row>
    <row r="156" spans="2:8" s="17" customFormat="1" ht="30" x14ac:dyDescent="0.2">
      <c r="B156" s="4" t="s">
        <v>267</v>
      </c>
      <c r="C156" s="44">
        <v>215</v>
      </c>
      <c r="D156" s="44">
        <v>42</v>
      </c>
      <c r="E156" s="34">
        <f t="shared" si="19"/>
        <v>7.2171869754951323E-2</v>
      </c>
      <c r="F156" s="34">
        <f t="shared" si="20"/>
        <v>1.4075067024128687E-2</v>
      </c>
      <c r="G156" s="31">
        <f t="shared" si="21"/>
        <v>-0.8046511627906977</v>
      </c>
      <c r="H156" s="26">
        <f t="shared" si="22"/>
        <v>-5.8073178919100368E-2</v>
      </c>
    </row>
    <row r="157" spans="2:8" s="17" customFormat="1" ht="15" x14ac:dyDescent="0.2">
      <c r="B157" s="4" t="s">
        <v>53</v>
      </c>
      <c r="C157" s="44">
        <v>658</v>
      </c>
      <c r="D157" s="44">
        <v>870</v>
      </c>
      <c r="E157" s="34">
        <f t="shared" si="19"/>
        <v>0.22087948976166499</v>
      </c>
      <c r="F157" s="34">
        <f t="shared" si="20"/>
        <v>0.29155495978552282</v>
      </c>
      <c r="G157" s="31">
        <f t="shared" si="21"/>
        <v>0.32218844984802431</v>
      </c>
      <c r="H157" s="26">
        <f t="shared" si="22"/>
        <v>7.1164820409533397E-2</v>
      </c>
    </row>
    <row r="158" spans="2:8" s="17" customFormat="1" ht="15" x14ac:dyDescent="0.2">
      <c r="B158" s="4" t="s">
        <v>59</v>
      </c>
      <c r="C158" s="44">
        <v>1</v>
      </c>
      <c r="D158" s="44">
        <v>0</v>
      </c>
      <c r="E158" s="34">
        <f t="shared" si="19"/>
        <v>3.3568311513930849E-4</v>
      </c>
      <c r="F158" s="34" t="str">
        <f t="shared" si="20"/>
        <v/>
      </c>
      <c r="G158" s="31" t="str">
        <f t="shared" si="21"/>
        <v>0</v>
      </c>
      <c r="H158" s="26">
        <f t="shared" si="22"/>
        <v>0</v>
      </c>
    </row>
    <row r="159" spans="2:8" s="17" customFormat="1" ht="15" x14ac:dyDescent="0.2">
      <c r="B159" s="4" t="s">
        <v>268</v>
      </c>
      <c r="C159" s="44">
        <v>103</v>
      </c>
      <c r="D159" s="44">
        <v>120</v>
      </c>
      <c r="E159" s="34">
        <f t="shared" si="19"/>
        <v>3.4575360859348772E-2</v>
      </c>
      <c r="F159" s="34">
        <f t="shared" si="20"/>
        <v>4.0214477211796246E-2</v>
      </c>
      <c r="G159" s="31">
        <f t="shared" si="21"/>
        <v>0.1650485436893204</v>
      </c>
      <c r="H159" s="26">
        <f t="shared" si="22"/>
        <v>5.7066129573682444E-3</v>
      </c>
    </row>
    <row r="160" spans="2:8" s="17" customFormat="1" ht="15" x14ac:dyDescent="0.2">
      <c r="B160" s="4" t="s">
        <v>55</v>
      </c>
      <c r="C160" s="44">
        <v>2</v>
      </c>
      <c r="D160" s="44">
        <v>3</v>
      </c>
      <c r="E160" s="34">
        <f t="shared" si="19"/>
        <v>6.7136623027861698E-4</v>
      </c>
      <c r="F160" s="34">
        <f t="shared" si="20"/>
        <v>1.0053619302949062E-3</v>
      </c>
      <c r="G160" s="31">
        <f t="shared" si="21"/>
        <v>0.5</v>
      </c>
      <c r="H160" s="26">
        <f t="shared" si="22"/>
        <v>3.3568311513930849E-4</v>
      </c>
    </row>
    <row r="161" spans="2:8" s="17" customFormat="1" ht="15" x14ac:dyDescent="0.2">
      <c r="B161" s="4" t="s">
        <v>51</v>
      </c>
      <c r="C161" s="44">
        <v>5</v>
      </c>
      <c r="D161" s="44">
        <v>0</v>
      </c>
      <c r="E161" s="34">
        <f t="shared" si="19"/>
        <v>1.6784155756965425E-3</v>
      </c>
      <c r="F161" s="34" t="str">
        <f t="shared" si="20"/>
        <v/>
      </c>
      <c r="G161" s="31" t="str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44">
        <v>1</v>
      </c>
      <c r="D162" s="44">
        <v>1</v>
      </c>
      <c r="E162" s="34">
        <f t="shared" si="19"/>
        <v>3.3568311513930849E-4</v>
      </c>
      <c r="F162" s="34">
        <f t="shared" si="20"/>
        <v>3.351206434316354E-4</v>
      </c>
      <c r="G162" s="31">
        <f t="shared" si="21"/>
        <v>0</v>
      </c>
      <c r="H162" s="26">
        <f t="shared" si="22"/>
        <v>0</v>
      </c>
    </row>
    <row r="163" spans="2:8" s="17" customFormat="1" ht="15" x14ac:dyDescent="0.2">
      <c r="B163" s="4" t="s">
        <v>61</v>
      </c>
      <c r="C163" s="44">
        <v>154</v>
      </c>
      <c r="D163" s="44">
        <v>79</v>
      </c>
      <c r="E163" s="34">
        <f t="shared" si="19"/>
        <v>5.1695199731453506E-2</v>
      </c>
      <c r="F163" s="34">
        <f t="shared" si="20"/>
        <v>2.6474530831099196E-2</v>
      </c>
      <c r="G163" s="31">
        <f t="shared" si="21"/>
        <v>-0.48701298701298701</v>
      </c>
      <c r="H163" s="26">
        <f t="shared" si="22"/>
        <v>-2.5176233635448134E-2</v>
      </c>
    </row>
    <row r="164" spans="2:8" s="17" customFormat="1" ht="15" x14ac:dyDescent="0.2">
      <c r="B164" s="4" t="s">
        <v>56</v>
      </c>
      <c r="C164" s="44">
        <v>14</v>
      </c>
      <c r="D164" s="44">
        <v>30</v>
      </c>
      <c r="E164" s="34">
        <f t="shared" si="19"/>
        <v>4.6995636119503189E-3</v>
      </c>
      <c r="F164" s="34">
        <f t="shared" si="20"/>
        <v>1.0053619302949061E-2</v>
      </c>
      <c r="G164" s="31">
        <f t="shared" si="21"/>
        <v>1.1428571428571428</v>
      </c>
      <c r="H164" s="26">
        <f t="shared" si="22"/>
        <v>5.3709298422289359E-3</v>
      </c>
    </row>
    <row r="165" spans="2:8" s="17" customFormat="1" ht="15" x14ac:dyDescent="0.2">
      <c r="B165" s="4" t="s">
        <v>57</v>
      </c>
      <c r="C165" s="44">
        <v>255</v>
      </c>
      <c r="D165" s="44">
        <v>156</v>
      </c>
      <c r="E165" s="34">
        <f t="shared" si="19"/>
        <v>8.559919436052367E-2</v>
      </c>
      <c r="F165" s="34">
        <f t="shared" si="20"/>
        <v>5.2278820375335121E-2</v>
      </c>
      <c r="G165" s="31">
        <f t="shared" si="21"/>
        <v>-0.38823529411764707</v>
      </c>
      <c r="H165" s="26">
        <f t="shared" si="22"/>
        <v>-3.3232628398791542E-2</v>
      </c>
    </row>
    <row r="166" spans="2:8" s="17" customFormat="1" ht="15" x14ac:dyDescent="0.2">
      <c r="B166" s="4" t="s">
        <v>270</v>
      </c>
      <c r="C166" s="44">
        <v>43</v>
      </c>
      <c r="D166" s="44">
        <v>14</v>
      </c>
      <c r="E166" s="34">
        <f t="shared" si="19"/>
        <v>1.4434373950990266E-2</v>
      </c>
      <c r="F166" s="34">
        <f t="shared" si="20"/>
        <v>4.6916890080428951E-3</v>
      </c>
      <c r="G166" s="31">
        <f t="shared" si="21"/>
        <v>-0.67441860465116277</v>
      </c>
      <c r="H166" s="26">
        <f t="shared" si="22"/>
        <v>-9.7348103390399471E-3</v>
      </c>
    </row>
    <row r="167" spans="2:8" s="17" customFormat="1" ht="15" x14ac:dyDescent="0.2">
      <c r="B167" s="4" t="s">
        <v>52</v>
      </c>
      <c r="C167" s="44">
        <v>5</v>
      </c>
      <c r="D167" s="44">
        <v>11</v>
      </c>
      <c r="E167" s="34">
        <f t="shared" si="19"/>
        <v>1.6784155756965425E-3</v>
      </c>
      <c r="F167" s="34">
        <f t="shared" si="20"/>
        <v>3.6863270777479891E-3</v>
      </c>
      <c r="G167" s="31">
        <f t="shared" si="21"/>
        <v>1.2</v>
      </c>
      <c r="H167" s="26">
        <f t="shared" si="22"/>
        <v>2.014098690835851E-3</v>
      </c>
    </row>
    <row r="168" spans="2:8" s="17" customFormat="1" ht="15" x14ac:dyDescent="0.2">
      <c r="B168" s="4" t="s">
        <v>60</v>
      </c>
      <c r="C168" s="44">
        <v>20</v>
      </c>
      <c r="D168" s="44">
        <v>30</v>
      </c>
      <c r="E168" s="34">
        <f t="shared" si="19"/>
        <v>6.7136623027861698E-3</v>
      </c>
      <c r="F168" s="34">
        <f t="shared" si="20"/>
        <v>1.0053619302949061E-2</v>
      </c>
      <c r="G168" s="31">
        <f t="shared" si="21"/>
        <v>0.5</v>
      </c>
      <c r="H168" s="26">
        <f t="shared" si="22"/>
        <v>3.3568311513930849E-3</v>
      </c>
    </row>
    <row r="169" spans="2:8" s="17" customFormat="1" ht="15" x14ac:dyDescent="0.2">
      <c r="B169" s="4" t="s">
        <v>271</v>
      </c>
      <c r="C169" s="44">
        <v>16</v>
      </c>
      <c r="D169" s="44">
        <v>10</v>
      </c>
      <c r="E169" s="34">
        <f t="shared" si="19"/>
        <v>5.3709298422289359E-3</v>
      </c>
      <c r="F169" s="34">
        <f t="shared" si="20"/>
        <v>3.351206434316354E-3</v>
      </c>
      <c r="G169" s="31">
        <f t="shared" si="21"/>
        <v>-0.375</v>
      </c>
      <c r="H169" s="26">
        <f t="shared" si="22"/>
        <v>-2.014098690835851E-3</v>
      </c>
    </row>
    <row r="170" spans="2:8" s="17" customFormat="1" ht="15" x14ac:dyDescent="0.2">
      <c r="B170" s="4" t="s">
        <v>272</v>
      </c>
      <c r="C170" s="44">
        <v>2</v>
      </c>
      <c r="D170" s="44">
        <v>0</v>
      </c>
      <c r="E170" s="34">
        <f t="shared" si="19"/>
        <v>6.7136623027861698E-4</v>
      </c>
      <c r="F170" s="34" t="str">
        <f t="shared" si="20"/>
        <v/>
      </c>
      <c r="G170" s="31" t="str">
        <f t="shared" si="21"/>
        <v>0</v>
      </c>
      <c r="H170" s="26">
        <f t="shared" si="22"/>
        <v>0</v>
      </c>
    </row>
    <row r="171" spans="2:8" s="17" customFormat="1" ht="15" x14ac:dyDescent="0.2">
      <c r="B171" s="4" t="s">
        <v>273</v>
      </c>
      <c r="C171" s="44">
        <v>0</v>
      </c>
      <c r="D171" s="44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44">
        <v>0</v>
      </c>
      <c r="D172" s="44">
        <v>0</v>
      </c>
      <c r="E172" s="34" t="str">
        <f t="shared" si="19"/>
        <v/>
      </c>
      <c r="F172" s="34" t="str">
        <f t="shared" si="20"/>
        <v/>
      </c>
      <c r="G172" s="31" t="str">
        <f t="shared" si="21"/>
        <v>0</v>
      </c>
      <c r="H172" s="26" t="str">
        <f t="shared" si="22"/>
        <v/>
      </c>
    </row>
    <row r="173" spans="2:8" s="17" customFormat="1" ht="15" x14ac:dyDescent="0.2">
      <c r="B173" s="4" t="s">
        <v>275</v>
      </c>
      <c r="C173" s="44">
        <v>23</v>
      </c>
      <c r="D173" s="44">
        <v>18</v>
      </c>
      <c r="E173" s="34">
        <f t="shared" si="19"/>
        <v>7.7207116482040953E-3</v>
      </c>
      <c r="F173" s="34">
        <f t="shared" si="20"/>
        <v>6.0321715817694367E-3</v>
      </c>
      <c r="G173" s="31">
        <f t="shared" si="21"/>
        <v>-0.21739130434782608</v>
      </c>
      <c r="H173" s="26">
        <f t="shared" si="22"/>
        <v>-1.6784155756965425E-3</v>
      </c>
    </row>
    <row r="174" spans="2:8" s="17" customFormat="1" ht="15" x14ac:dyDescent="0.2">
      <c r="B174" s="4" t="s">
        <v>276</v>
      </c>
      <c r="C174" s="44">
        <v>150</v>
      </c>
      <c r="D174" s="44">
        <v>40</v>
      </c>
      <c r="E174" s="34">
        <f t="shared" si="19"/>
        <v>5.0352467270896276E-2</v>
      </c>
      <c r="F174" s="34">
        <f t="shared" si="20"/>
        <v>1.3404825737265416E-2</v>
      </c>
      <c r="G174" s="31">
        <f t="shared" si="21"/>
        <v>-0.73333333333333328</v>
      </c>
      <c r="H174" s="26">
        <f t="shared" si="22"/>
        <v>-3.6925142665323936E-2</v>
      </c>
    </row>
    <row r="175" spans="2:8" s="17" customFormat="1" ht="15" x14ac:dyDescent="0.2">
      <c r="B175" s="4" t="s">
        <v>277</v>
      </c>
      <c r="C175" s="44">
        <v>42</v>
      </c>
      <c r="D175" s="44">
        <v>12</v>
      </c>
      <c r="E175" s="34">
        <f t="shared" si="19"/>
        <v>1.4098690835850957E-2</v>
      </c>
      <c r="F175" s="34">
        <f t="shared" si="20"/>
        <v>4.0214477211796247E-3</v>
      </c>
      <c r="G175" s="31">
        <f t="shared" si="21"/>
        <v>-0.7142857142857143</v>
      </c>
      <c r="H175" s="26">
        <f t="shared" si="22"/>
        <v>-1.0070493454179255E-2</v>
      </c>
    </row>
    <row r="176" spans="2:8" s="17" customFormat="1" ht="15" x14ac:dyDescent="0.2">
      <c r="B176" s="4" t="s">
        <v>278</v>
      </c>
      <c r="C176" s="44">
        <v>186</v>
      </c>
      <c r="D176" s="44">
        <v>260</v>
      </c>
      <c r="E176" s="34">
        <f t="shared" si="19"/>
        <v>6.2437059415911378E-2</v>
      </c>
      <c r="F176" s="34">
        <f t="shared" si="20"/>
        <v>8.7131367292225204E-2</v>
      </c>
      <c r="G176" s="31">
        <f t="shared" si="21"/>
        <v>0.39784946236559138</v>
      </c>
      <c r="H176" s="26">
        <f t="shared" si="22"/>
        <v>2.4840550520308827E-2</v>
      </c>
    </row>
    <row r="177" spans="2:8" s="17" customFormat="1" ht="15" x14ac:dyDescent="0.2">
      <c r="B177" s="4" t="s">
        <v>279</v>
      </c>
      <c r="C177" s="44">
        <v>19</v>
      </c>
      <c r="D177" s="44">
        <v>36</v>
      </c>
      <c r="E177" s="34">
        <f t="shared" si="19"/>
        <v>6.3779791876468614E-3</v>
      </c>
      <c r="F177" s="34">
        <f t="shared" si="20"/>
        <v>1.2064343163538873E-2</v>
      </c>
      <c r="G177" s="31">
        <f t="shared" si="21"/>
        <v>0.89473684210526316</v>
      </c>
      <c r="H177" s="26">
        <f t="shared" si="22"/>
        <v>5.7066129573682444E-3</v>
      </c>
    </row>
    <row r="178" spans="2:8" s="17" customFormat="1" ht="15" x14ac:dyDescent="0.2">
      <c r="B178" s="4" t="s">
        <v>280</v>
      </c>
      <c r="C178" s="44">
        <v>48</v>
      </c>
      <c r="D178" s="44">
        <v>89</v>
      </c>
      <c r="E178" s="34">
        <f t="shared" si="19"/>
        <v>1.6112789526686808E-2</v>
      </c>
      <c r="F178" s="34">
        <f t="shared" si="20"/>
        <v>2.9825737265415549E-2</v>
      </c>
      <c r="G178" s="31">
        <f t="shared" si="21"/>
        <v>0.85416666666666663</v>
      </c>
      <c r="H178" s="26">
        <f t="shared" si="22"/>
        <v>1.3763007720711647E-2</v>
      </c>
    </row>
    <row r="179" spans="2:8" s="17" customFormat="1" ht="15" x14ac:dyDescent="0.2">
      <c r="B179" s="4" t="s">
        <v>281</v>
      </c>
      <c r="C179" s="44">
        <v>15</v>
      </c>
      <c r="D179" s="44">
        <v>10</v>
      </c>
      <c r="E179" s="34">
        <f t="shared" si="19"/>
        <v>5.0352467270896274E-3</v>
      </c>
      <c r="F179" s="34">
        <f t="shared" si="20"/>
        <v>3.351206434316354E-3</v>
      </c>
      <c r="G179" s="31">
        <f t="shared" si="21"/>
        <v>-0.33333333333333331</v>
      </c>
      <c r="H179" s="26">
        <f t="shared" si="22"/>
        <v>-1.6784155756965425E-3</v>
      </c>
    </row>
    <row r="180" spans="2:8" s="17" customFormat="1" ht="15" x14ac:dyDescent="0.2">
      <c r="B180" s="4" t="s">
        <v>282</v>
      </c>
      <c r="C180" s="44">
        <v>0</v>
      </c>
      <c r="D180" s="44">
        <v>1</v>
      </c>
      <c r="E180" s="34" t="str">
        <f t="shared" si="19"/>
        <v/>
      </c>
      <c r="F180" s="34">
        <f t="shared" si="20"/>
        <v>3.351206434316354E-4</v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44">
        <v>1</v>
      </c>
      <c r="D181" s="44">
        <v>4</v>
      </c>
      <c r="E181" s="34">
        <f t="shared" si="19"/>
        <v>3.3568311513930849E-4</v>
      </c>
      <c r="F181" s="34">
        <f t="shared" si="20"/>
        <v>1.3404825737265416E-3</v>
      </c>
      <c r="G181" s="31">
        <f t="shared" si="21"/>
        <v>3</v>
      </c>
      <c r="H181" s="26">
        <f t="shared" si="22"/>
        <v>1.0070493454179255E-3</v>
      </c>
    </row>
    <row r="182" spans="2:8" s="17" customFormat="1" ht="15" x14ac:dyDescent="0.2">
      <c r="B182" s="4" t="s">
        <v>284</v>
      </c>
      <c r="C182" s="44">
        <v>5</v>
      </c>
      <c r="D182" s="44">
        <v>8</v>
      </c>
      <c r="E182" s="34">
        <f t="shared" si="19"/>
        <v>1.6784155756965425E-3</v>
      </c>
      <c r="F182" s="34">
        <f t="shared" si="20"/>
        <v>2.6809651474530832E-3</v>
      </c>
      <c r="G182" s="31">
        <f t="shared" si="21"/>
        <v>0.6</v>
      </c>
      <c r="H182" s="26">
        <f t="shared" si="22"/>
        <v>1.0070493454179255E-3</v>
      </c>
    </row>
    <row r="183" spans="2:8" s="17" customFormat="1" ht="15" x14ac:dyDescent="0.2">
      <c r="B183" s="4" t="s">
        <v>285</v>
      </c>
      <c r="C183" s="44">
        <v>3</v>
      </c>
      <c r="D183" s="44">
        <v>11</v>
      </c>
      <c r="E183" s="34">
        <f t="shared" si="19"/>
        <v>1.0070493454179255E-3</v>
      </c>
      <c r="F183" s="34">
        <f t="shared" si="20"/>
        <v>3.6863270777479891E-3</v>
      </c>
      <c r="G183" s="31">
        <f t="shared" si="21"/>
        <v>2.6666666666666665</v>
      </c>
      <c r="H183" s="26">
        <f t="shared" si="22"/>
        <v>2.6854649211144679E-3</v>
      </c>
    </row>
    <row r="184" spans="2:8" s="17" customFormat="1" ht="15" x14ac:dyDescent="0.2">
      <c r="B184" s="4" t="s">
        <v>286</v>
      </c>
      <c r="C184" s="44">
        <v>1</v>
      </c>
      <c r="D184" s="44">
        <v>0</v>
      </c>
      <c r="E184" s="34">
        <f t="shared" si="19"/>
        <v>3.3568311513930849E-4</v>
      </c>
      <c r="F184" s="34" t="str">
        <f t="shared" si="20"/>
        <v/>
      </c>
      <c r="G184" s="31" t="str">
        <f t="shared" si="21"/>
        <v>0</v>
      </c>
      <c r="H184" s="26">
        <f t="shared" si="22"/>
        <v>0</v>
      </c>
    </row>
    <row r="185" spans="2:8" s="17" customFormat="1" ht="15" x14ac:dyDescent="0.2">
      <c r="B185" s="4" t="s">
        <v>62</v>
      </c>
      <c r="C185" s="44">
        <v>2</v>
      </c>
      <c r="D185" s="44">
        <v>2</v>
      </c>
      <c r="E185" s="34">
        <f t="shared" si="19"/>
        <v>6.7136623027861698E-4</v>
      </c>
      <c r="F185" s="34">
        <f t="shared" si="20"/>
        <v>6.7024128686327079E-4</v>
      </c>
      <c r="G185" s="31">
        <f t="shared" si="21"/>
        <v>0</v>
      </c>
      <c r="H185" s="26">
        <f t="shared" si="22"/>
        <v>0</v>
      </c>
    </row>
    <row r="186" spans="2:8" s="17" customFormat="1" ht="30" x14ac:dyDescent="0.2">
      <c r="B186" s="4" t="s">
        <v>63</v>
      </c>
      <c r="C186" s="44">
        <v>236</v>
      </c>
      <c r="D186" s="44">
        <v>296</v>
      </c>
      <c r="E186" s="34">
        <f t="shared" si="19"/>
        <v>7.9221215172876808E-2</v>
      </c>
      <c r="F186" s="34">
        <f t="shared" si="20"/>
        <v>9.9195710455764072E-2</v>
      </c>
      <c r="G186" s="31">
        <f t="shared" si="21"/>
        <v>0.25423728813559321</v>
      </c>
      <c r="H186" s="26">
        <f t="shared" si="22"/>
        <v>2.014098690835851E-2</v>
      </c>
    </row>
    <row r="187" spans="2:8" s="17" customFormat="1" ht="15" x14ac:dyDescent="0.2">
      <c r="B187" s="4" t="s">
        <v>287</v>
      </c>
      <c r="C187" s="44">
        <v>3</v>
      </c>
      <c r="D187" s="44">
        <v>10</v>
      </c>
      <c r="E187" s="34">
        <f t="shared" si="19"/>
        <v>1.0070493454179255E-3</v>
      </c>
      <c r="F187" s="34">
        <f t="shared" si="20"/>
        <v>3.351206434316354E-3</v>
      </c>
      <c r="G187" s="31">
        <f t="shared" si="21"/>
        <v>2.3333333333333335</v>
      </c>
      <c r="H187" s="26">
        <f t="shared" si="22"/>
        <v>2.3497818059751594E-3</v>
      </c>
    </row>
    <row r="188" spans="2:8" s="17" customFormat="1" ht="30" x14ac:dyDescent="0.2">
      <c r="B188" s="4" t="s">
        <v>288</v>
      </c>
      <c r="C188" s="44">
        <v>1</v>
      </c>
      <c r="D188" s="44">
        <v>0</v>
      </c>
      <c r="E188" s="34">
        <f t="shared" si="19"/>
        <v>3.3568311513930849E-4</v>
      </c>
      <c r="F188" s="34" t="str">
        <f t="shared" si="20"/>
        <v/>
      </c>
      <c r="G188" s="31" t="str">
        <f t="shared" si="21"/>
        <v>0</v>
      </c>
      <c r="H188" s="26">
        <f t="shared" si="22"/>
        <v>0</v>
      </c>
    </row>
    <row r="189" spans="2:8" s="17" customFormat="1" ht="30" x14ac:dyDescent="0.2">
      <c r="B189" s="4" t="s">
        <v>289</v>
      </c>
      <c r="C189" s="44">
        <v>6</v>
      </c>
      <c r="D189" s="44">
        <v>0</v>
      </c>
      <c r="E189" s="34">
        <f t="shared" si="19"/>
        <v>2.014098690835851E-3</v>
      </c>
      <c r="F189" s="34" t="str">
        <f t="shared" si="20"/>
        <v/>
      </c>
      <c r="G189" s="31" t="str">
        <f t="shared" si="21"/>
        <v>0</v>
      </c>
      <c r="H189" s="26">
        <f t="shared" si="22"/>
        <v>0</v>
      </c>
    </row>
    <row r="190" spans="2:8" s="17" customFormat="1" ht="15" x14ac:dyDescent="0.2">
      <c r="B190" s="4" t="s">
        <v>65</v>
      </c>
      <c r="C190" s="44">
        <v>1</v>
      </c>
      <c r="D190" s="44">
        <v>2</v>
      </c>
      <c r="E190" s="34">
        <f t="shared" si="19"/>
        <v>3.3568311513930849E-4</v>
      </c>
      <c r="F190" s="34">
        <f t="shared" si="20"/>
        <v>6.7024128686327079E-4</v>
      </c>
      <c r="G190" s="31">
        <f t="shared" si="21"/>
        <v>1</v>
      </c>
      <c r="H190" s="26">
        <f t="shared" si="22"/>
        <v>3.3568311513930849E-4</v>
      </c>
    </row>
    <row r="191" spans="2:8" s="17" customFormat="1" ht="15" x14ac:dyDescent="0.2">
      <c r="B191" s="4" t="s">
        <v>290</v>
      </c>
      <c r="C191" s="44">
        <v>1</v>
      </c>
      <c r="D191" s="44">
        <v>0</v>
      </c>
      <c r="E191" s="34">
        <f t="shared" si="19"/>
        <v>3.3568311513930849E-4</v>
      </c>
      <c r="F191" s="34" t="str">
        <f t="shared" si="20"/>
        <v/>
      </c>
      <c r="G191" s="31" t="str">
        <f t="shared" si="21"/>
        <v>0</v>
      </c>
      <c r="H191" s="26">
        <f t="shared" si="22"/>
        <v>0</v>
      </c>
    </row>
    <row r="192" spans="2:8" s="17" customFormat="1" ht="15" x14ac:dyDescent="0.2">
      <c r="B192" s="4" t="s">
        <v>64</v>
      </c>
      <c r="C192" s="44">
        <v>0</v>
      </c>
      <c r="D192" s="44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44">
        <v>0</v>
      </c>
      <c r="D193" s="44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44">
        <v>0</v>
      </c>
      <c r="D194" s="44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44">
        <v>0</v>
      </c>
      <c r="D195" s="44">
        <v>4</v>
      </c>
      <c r="E195" s="34" t="str">
        <f t="shared" si="19"/>
        <v/>
      </c>
      <c r="F195" s="34">
        <f t="shared" si="20"/>
        <v>1.3404825737265416E-3</v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44">
        <v>262</v>
      </c>
      <c r="D196" s="44">
        <v>133</v>
      </c>
      <c r="E196" s="34">
        <f t="shared" si="19"/>
        <v>8.7948976166498827E-2</v>
      </c>
      <c r="F196" s="34">
        <f t="shared" si="20"/>
        <v>4.4571045576407509E-2</v>
      </c>
      <c r="G196" s="31">
        <f t="shared" si="21"/>
        <v>-0.49236641221374045</v>
      </c>
      <c r="H196" s="26">
        <f t="shared" si="22"/>
        <v>-4.3303121852970798E-2</v>
      </c>
    </row>
    <row r="197" spans="2:8" s="17" customFormat="1" ht="15" x14ac:dyDescent="0.2">
      <c r="B197" s="4" t="s">
        <v>294</v>
      </c>
      <c r="C197" s="44">
        <v>1</v>
      </c>
      <c r="D197" s="44">
        <v>0</v>
      </c>
      <c r="E197" s="34">
        <f t="shared" si="19"/>
        <v>3.3568311513930849E-4</v>
      </c>
      <c r="F197" s="34" t="str">
        <f t="shared" si="20"/>
        <v/>
      </c>
      <c r="G197" s="31" t="str">
        <f t="shared" si="21"/>
        <v>0</v>
      </c>
      <c r="H197" s="26">
        <f t="shared" si="22"/>
        <v>0</v>
      </c>
    </row>
    <row r="198" spans="2:8" s="17" customFormat="1" ht="15" x14ac:dyDescent="0.2">
      <c r="B198" s="4" t="s">
        <v>295</v>
      </c>
      <c r="C198" s="44">
        <v>0</v>
      </c>
      <c r="D198" s="44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44">
        <v>0</v>
      </c>
      <c r="D199" s="44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44">
        <v>0</v>
      </c>
      <c r="D200" s="44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44">
        <v>14</v>
      </c>
      <c r="D201" s="44">
        <v>7</v>
      </c>
      <c r="E201" s="34">
        <f t="shared" si="19"/>
        <v>4.6995636119503189E-3</v>
      </c>
      <c r="F201" s="34">
        <f t="shared" si="20"/>
        <v>2.3458445040214475E-3</v>
      </c>
      <c r="G201" s="31">
        <f t="shared" si="21"/>
        <v>-0.5</v>
      </c>
      <c r="H201" s="26">
        <f t="shared" si="22"/>
        <v>-2.3497818059751594E-3</v>
      </c>
    </row>
    <row r="202" spans="2:8" s="17" customFormat="1" ht="15" x14ac:dyDescent="0.2">
      <c r="B202" s="4" t="s">
        <v>299</v>
      </c>
      <c r="C202" s="44">
        <v>7</v>
      </c>
      <c r="D202" s="44">
        <v>0</v>
      </c>
      <c r="E202" s="34">
        <f t="shared" si="19"/>
        <v>2.3497818059751594E-3</v>
      </c>
      <c r="F202" s="34" t="str">
        <f t="shared" si="20"/>
        <v/>
      </c>
      <c r="G202" s="31" t="str">
        <f t="shared" si="21"/>
        <v>0</v>
      </c>
      <c r="H202" s="26">
        <f t="shared" si="22"/>
        <v>0</v>
      </c>
    </row>
    <row r="203" spans="2:8" s="17" customFormat="1" ht="15" x14ac:dyDescent="0.2">
      <c r="B203" s="4" t="s">
        <v>67</v>
      </c>
      <c r="C203" s="44">
        <v>2</v>
      </c>
      <c r="D203" s="44">
        <v>3</v>
      </c>
      <c r="E203" s="34">
        <f t="shared" si="19"/>
        <v>6.7136623027861698E-4</v>
      </c>
      <c r="F203" s="34">
        <f t="shared" si="20"/>
        <v>1.0053619302949062E-3</v>
      </c>
      <c r="G203" s="31">
        <f t="shared" si="21"/>
        <v>0.5</v>
      </c>
      <c r="H203" s="26">
        <f t="shared" si="22"/>
        <v>3.3568311513930849E-4</v>
      </c>
    </row>
    <row r="204" spans="2:8" s="17" customFormat="1" ht="15" x14ac:dyDescent="0.2">
      <c r="B204" s="4" t="s">
        <v>300</v>
      </c>
      <c r="C204" s="44">
        <v>0</v>
      </c>
      <c r="D204" s="44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44">
        <v>0</v>
      </c>
      <c r="D205" s="44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44">
        <v>1</v>
      </c>
      <c r="D206" s="44">
        <v>1</v>
      </c>
      <c r="E206" s="34">
        <f t="shared" si="19"/>
        <v>3.3568311513930849E-4</v>
      </c>
      <c r="F206" s="34">
        <f t="shared" si="20"/>
        <v>3.351206434316354E-4</v>
      </c>
      <c r="G206" s="31">
        <f t="shared" si="21"/>
        <v>0</v>
      </c>
      <c r="H206" s="26">
        <f t="shared" si="22"/>
        <v>0</v>
      </c>
    </row>
    <row r="207" spans="2:8" s="17" customFormat="1" ht="30" x14ac:dyDescent="0.2">
      <c r="B207" s="4" t="s">
        <v>525</v>
      </c>
      <c r="C207" s="44">
        <v>0</v>
      </c>
      <c r="D207" s="44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44">
        <v>11</v>
      </c>
      <c r="D208" s="44">
        <v>93</v>
      </c>
      <c r="E208" s="34">
        <f t="shared" si="19"/>
        <v>3.6925142665323934E-3</v>
      </c>
      <c r="F208" s="34">
        <f t="shared" si="20"/>
        <v>3.1166219839142091E-2</v>
      </c>
      <c r="G208" s="31">
        <f t="shared" si="21"/>
        <v>7.4545454545454541</v>
      </c>
      <c r="H208" s="26">
        <f t="shared" si="22"/>
        <v>2.7526015441423295E-2</v>
      </c>
    </row>
    <row r="209" spans="2:8" s="17" customFormat="1" ht="15" x14ac:dyDescent="0.2">
      <c r="B209" s="4" t="s">
        <v>71</v>
      </c>
      <c r="C209" s="44">
        <v>0</v>
      </c>
      <c r="D209" s="44">
        <v>0</v>
      </c>
      <c r="E209" s="34" t="str">
        <f t="shared" si="19"/>
        <v/>
      </c>
      <c r="F209" s="34" t="str">
        <f t="shared" si="20"/>
        <v/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44">
        <v>1</v>
      </c>
      <c r="D210" s="44">
        <v>0</v>
      </c>
      <c r="E210" s="34">
        <f t="shared" si="19"/>
        <v>3.3568311513930849E-4</v>
      </c>
      <c r="F210" s="34" t="str">
        <f t="shared" si="20"/>
        <v/>
      </c>
      <c r="G210" s="31" t="str">
        <f t="shared" si="21"/>
        <v>0</v>
      </c>
      <c r="H210" s="26">
        <f t="shared" si="22"/>
        <v>0</v>
      </c>
    </row>
    <row r="211" spans="2:8" s="17" customFormat="1" ht="15" x14ac:dyDescent="0.2">
      <c r="B211" s="4" t="s">
        <v>69</v>
      </c>
      <c r="C211" s="44">
        <v>1</v>
      </c>
      <c r="D211" s="44">
        <v>1</v>
      </c>
      <c r="E211" s="34">
        <f t="shared" si="19"/>
        <v>3.3568311513930849E-4</v>
      </c>
      <c r="F211" s="34">
        <f t="shared" si="20"/>
        <v>3.351206434316354E-4</v>
      </c>
      <c r="G211" s="31">
        <f t="shared" si="21"/>
        <v>0</v>
      </c>
      <c r="H211" s="26">
        <f t="shared" si="22"/>
        <v>0</v>
      </c>
    </row>
    <row r="212" spans="2:8" s="17" customFormat="1" ht="15" x14ac:dyDescent="0.2">
      <c r="B212" s="4" t="s">
        <v>68</v>
      </c>
      <c r="C212" s="44">
        <v>0</v>
      </c>
      <c r="D212" s="44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44">
        <v>9</v>
      </c>
      <c r="D213" s="44">
        <v>1</v>
      </c>
      <c r="E213" s="34">
        <f t="shared" si="19"/>
        <v>3.0211480362537764E-3</v>
      </c>
      <c r="F213" s="34">
        <f t="shared" si="20"/>
        <v>3.351206434316354E-4</v>
      </c>
      <c r="G213" s="31">
        <f t="shared" si="21"/>
        <v>-0.88888888888888884</v>
      </c>
      <c r="H213" s="26">
        <f t="shared" si="22"/>
        <v>-2.6854649211144679E-3</v>
      </c>
    </row>
    <row r="214" spans="2:8" s="17" customFormat="1" ht="15" x14ac:dyDescent="0.2">
      <c r="B214" s="4" t="s">
        <v>70</v>
      </c>
      <c r="C214" s="44">
        <v>26</v>
      </c>
      <c r="D214" s="44">
        <v>9</v>
      </c>
      <c r="E214" s="34">
        <f t="shared" si="19"/>
        <v>8.7277609936220208E-3</v>
      </c>
      <c r="F214" s="34">
        <f t="shared" si="20"/>
        <v>3.0160857908847183E-3</v>
      </c>
      <c r="G214" s="31">
        <f t="shared" si="21"/>
        <v>-0.65384615384615385</v>
      </c>
      <c r="H214" s="26">
        <f t="shared" si="22"/>
        <v>-5.7066129573682444E-3</v>
      </c>
    </row>
    <row r="215" spans="2:8" s="17" customFormat="1" ht="30" x14ac:dyDescent="0.2">
      <c r="B215" s="4" t="s">
        <v>303</v>
      </c>
      <c r="C215" s="44">
        <v>0</v>
      </c>
      <c r="D215" s="44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44">
        <v>31</v>
      </c>
      <c r="D216" s="44">
        <v>21</v>
      </c>
      <c r="E216" s="34">
        <f t="shared" si="19"/>
        <v>1.0406176569318564E-2</v>
      </c>
      <c r="F216" s="34">
        <f t="shared" si="20"/>
        <v>7.0375335120643435E-3</v>
      </c>
      <c r="G216" s="31">
        <f t="shared" si="21"/>
        <v>-0.32258064516129031</v>
      </c>
      <c r="H216" s="26">
        <f t="shared" si="22"/>
        <v>-3.3568311513930849E-3</v>
      </c>
    </row>
    <row r="217" spans="2:8" s="17" customFormat="1" ht="30" x14ac:dyDescent="0.2">
      <c r="B217" s="4" t="s">
        <v>469</v>
      </c>
      <c r="C217" s="44">
        <v>0</v>
      </c>
      <c r="D217" s="44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44">
        <v>1</v>
      </c>
      <c r="D218" s="44">
        <v>1</v>
      </c>
      <c r="E218" s="34">
        <f t="shared" si="23"/>
        <v>3.3568311513930849E-4</v>
      </c>
      <c r="F218" s="34">
        <f t="shared" si="24"/>
        <v>3.351206434316354E-4</v>
      </c>
      <c r="G218" s="31">
        <f t="shared" si="25"/>
        <v>0</v>
      </c>
      <c r="H218" s="26">
        <f t="shared" si="26"/>
        <v>0</v>
      </c>
    </row>
    <row r="219" spans="2:8" s="17" customFormat="1" ht="15" x14ac:dyDescent="0.2">
      <c r="B219" s="4" t="s">
        <v>306</v>
      </c>
      <c r="C219" s="44">
        <v>1</v>
      </c>
      <c r="D219" s="44">
        <v>1</v>
      </c>
      <c r="E219" s="34">
        <f t="shared" si="23"/>
        <v>3.3568311513930849E-4</v>
      </c>
      <c r="F219" s="34">
        <f t="shared" si="24"/>
        <v>3.351206434316354E-4</v>
      </c>
      <c r="G219" s="31">
        <f t="shared" si="25"/>
        <v>0</v>
      </c>
      <c r="H219" s="26">
        <f t="shared" si="26"/>
        <v>0</v>
      </c>
    </row>
    <row r="220" spans="2:8" s="17" customFormat="1" ht="15" x14ac:dyDescent="0.2">
      <c r="B220" s="4" t="s">
        <v>307</v>
      </c>
      <c r="C220" s="44">
        <v>0</v>
      </c>
      <c r="D220" s="44">
        <v>4</v>
      </c>
      <c r="E220" s="34" t="str">
        <f t="shared" si="23"/>
        <v/>
      </c>
      <c r="F220" s="34">
        <f t="shared" si="24"/>
        <v>1.3404825737265416E-3</v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44">
        <v>1</v>
      </c>
      <c r="D221" s="44">
        <v>0</v>
      </c>
      <c r="E221" s="34">
        <f t="shared" si="23"/>
        <v>3.3568311513930849E-4</v>
      </c>
      <c r="F221" s="34" t="str">
        <f t="shared" si="24"/>
        <v/>
      </c>
      <c r="G221" s="31" t="str">
        <f t="shared" si="25"/>
        <v>0</v>
      </c>
      <c r="H221" s="26">
        <f t="shared" si="26"/>
        <v>0</v>
      </c>
    </row>
    <row r="222" spans="2:8" s="17" customFormat="1" ht="15" x14ac:dyDescent="0.2">
      <c r="B222" s="4" t="s">
        <v>309</v>
      </c>
      <c r="C222" s="44">
        <v>0</v>
      </c>
      <c r="D222" s="44">
        <v>4</v>
      </c>
      <c r="E222" s="34" t="str">
        <f t="shared" si="23"/>
        <v/>
      </c>
      <c r="F222" s="34">
        <f t="shared" si="24"/>
        <v>1.3404825737265416E-3</v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44">
        <v>1</v>
      </c>
      <c r="D223" s="44">
        <v>0</v>
      </c>
      <c r="E223" s="34">
        <f t="shared" si="23"/>
        <v>3.3568311513930849E-4</v>
      </c>
      <c r="F223" s="34" t="str">
        <f t="shared" si="24"/>
        <v/>
      </c>
      <c r="G223" s="31" t="str">
        <f t="shared" si="25"/>
        <v>0</v>
      </c>
      <c r="H223" s="26">
        <f t="shared" si="26"/>
        <v>0</v>
      </c>
    </row>
    <row r="224" spans="2:8" s="17" customFormat="1" ht="30" x14ac:dyDescent="0.2">
      <c r="B224" s="4" t="s">
        <v>310</v>
      </c>
      <c r="C224" s="44">
        <v>0</v>
      </c>
      <c r="D224" s="44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44">
        <v>0</v>
      </c>
      <c r="D225" s="44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44">
        <v>2</v>
      </c>
      <c r="D226" s="44">
        <v>1</v>
      </c>
      <c r="E226" s="34">
        <f t="shared" si="23"/>
        <v>6.7136623027861698E-4</v>
      </c>
      <c r="F226" s="34">
        <f t="shared" si="24"/>
        <v>3.351206434316354E-4</v>
      </c>
      <c r="G226" s="31">
        <f t="shared" si="25"/>
        <v>-0.5</v>
      </c>
      <c r="H226" s="26">
        <f t="shared" si="26"/>
        <v>-3.3568311513930849E-4</v>
      </c>
    </row>
    <row r="227" spans="2:8" s="17" customFormat="1" ht="15" x14ac:dyDescent="0.2">
      <c r="B227" s="4" t="s">
        <v>471</v>
      </c>
      <c r="C227" s="44">
        <v>0</v>
      </c>
      <c r="D227" s="44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44">
        <v>1</v>
      </c>
      <c r="D228" s="44">
        <v>0</v>
      </c>
      <c r="E228" s="34">
        <f t="shared" si="23"/>
        <v>3.3568311513930849E-4</v>
      </c>
      <c r="F228" s="34" t="str">
        <f t="shared" si="24"/>
        <v/>
      </c>
      <c r="G228" s="31" t="str">
        <f t="shared" si="25"/>
        <v>0</v>
      </c>
      <c r="H228" s="26">
        <f t="shared" si="26"/>
        <v>0</v>
      </c>
    </row>
    <row r="229" spans="2:8" s="17" customFormat="1" ht="15" x14ac:dyDescent="0.2">
      <c r="B229" s="4" t="s">
        <v>311</v>
      </c>
      <c r="C229" s="44">
        <v>39</v>
      </c>
      <c r="D229" s="44">
        <v>44</v>
      </c>
      <c r="E229" s="34">
        <f t="shared" si="23"/>
        <v>1.3091641490433032E-2</v>
      </c>
      <c r="F229" s="34">
        <f t="shared" si="24"/>
        <v>1.4745308310991957E-2</v>
      </c>
      <c r="G229" s="31">
        <f t="shared" si="25"/>
        <v>0.12820512820512819</v>
      </c>
      <c r="H229" s="26">
        <f t="shared" si="26"/>
        <v>1.6784155756965425E-3</v>
      </c>
    </row>
    <row r="230" spans="2:8" s="17" customFormat="1" ht="15" x14ac:dyDescent="0.2">
      <c r="B230" s="4" t="s">
        <v>312</v>
      </c>
      <c r="C230" s="44">
        <v>2</v>
      </c>
      <c r="D230" s="44">
        <v>4</v>
      </c>
      <c r="E230" s="34">
        <f t="shared" si="23"/>
        <v>6.7136623027861698E-4</v>
      </c>
      <c r="F230" s="34">
        <f t="shared" si="24"/>
        <v>1.3404825737265416E-3</v>
      </c>
      <c r="G230" s="31">
        <f t="shared" si="25"/>
        <v>1</v>
      </c>
      <c r="H230" s="26">
        <f t="shared" si="26"/>
        <v>6.7136623027861698E-4</v>
      </c>
    </row>
    <row r="231" spans="2:8" s="17" customFormat="1" ht="30" x14ac:dyDescent="0.2">
      <c r="B231" s="4" t="s">
        <v>313</v>
      </c>
      <c r="C231" s="44">
        <v>10</v>
      </c>
      <c r="D231" s="44">
        <v>7</v>
      </c>
      <c r="E231" s="34">
        <f t="shared" si="23"/>
        <v>3.3568311513930849E-3</v>
      </c>
      <c r="F231" s="34">
        <f t="shared" si="24"/>
        <v>2.3458445040214475E-3</v>
      </c>
      <c r="G231" s="31">
        <f t="shared" si="25"/>
        <v>-0.3</v>
      </c>
      <c r="H231" s="26">
        <f t="shared" si="26"/>
        <v>-1.0070493454179255E-3</v>
      </c>
    </row>
    <row r="232" spans="2:8" s="17" customFormat="1" ht="15" x14ac:dyDescent="0.2">
      <c r="B232" s="4" t="s">
        <v>77</v>
      </c>
      <c r="C232" s="44">
        <v>7</v>
      </c>
      <c r="D232" s="44">
        <v>52</v>
      </c>
      <c r="E232" s="34">
        <f t="shared" si="23"/>
        <v>2.3497818059751594E-3</v>
      </c>
      <c r="F232" s="34">
        <f t="shared" si="24"/>
        <v>1.7426273458445041E-2</v>
      </c>
      <c r="G232" s="31">
        <f t="shared" si="25"/>
        <v>6.4285714285714288</v>
      </c>
      <c r="H232" s="26">
        <f t="shared" si="26"/>
        <v>1.5105740181268883E-2</v>
      </c>
    </row>
    <row r="233" spans="2:8" s="17" customFormat="1" ht="15" x14ac:dyDescent="0.2">
      <c r="B233" s="4" t="s">
        <v>74</v>
      </c>
      <c r="C233" s="44">
        <v>70</v>
      </c>
      <c r="D233" s="44">
        <v>1</v>
      </c>
      <c r="E233" s="34">
        <f t="shared" si="23"/>
        <v>2.3497818059751596E-2</v>
      </c>
      <c r="F233" s="34">
        <f t="shared" si="24"/>
        <v>3.351206434316354E-4</v>
      </c>
      <c r="G233" s="31">
        <f t="shared" si="25"/>
        <v>-0.98571428571428577</v>
      </c>
      <c r="H233" s="26">
        <f t="shared" si="26"/>
        <v>-2.3162134944612289E-2</v>
      </c>
    </row>
    <row r="234" spans="2:8" s="17" customFormat="1" ht="15" x14ac:dyDescent="0.2">
      <c r="B234" s="4" t="s">
        <v>75</v>
      </c>
      <c r="C234" s="44">
        <v>0</v>
      </c>
      <c r="D234" s="44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44">
        <v>3</v>
      </c>
      <c r="D235" s="44">
        <v>7</v>
      </c>
      <c r="E235" s="34">
        <f t="shared" si="23"/>
        <v>1.0070493454179255E-3</v>
      </c>
      <c r="F235" s="34">
        <f t="shared" si="24"/>
        <v>2.3458445040214475E-3</v>
      </c>
      <c r="G235" s="31">
        <f t="shared" si="25"/>
        <v>1.3333333333333333</v>
      </c>
      <c r="H235" s="26">
        <f t="shared" si="26"/>
        <v>1.342732460557234E-3</v>
      </c>
    </row>
    <row r="236" spans="2:8" s="17" customFormat="1" ht="15" x14ac:dyDescent="0.2">
      <c r="B236" s="4" t="s">
        <v>315</v>
      </c>
      <c r="C236" s="44">
        <v>0</v>
      </c>
      <c r="D236" s="44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44">
        <v>15</v>
      </c>
      <c r="D237" s="44">
        <v>4</v>
      </c>
      <c r="E237" s="34">
        <f t="shared" si="23"/>
        <v>5.0352467270896274E-3</v>
      </c>
      <c r="F237" s="34">
        <f t="shared" si="24"/>
        <v>1.3404825737265416E-3</v>
      </c>
      <c r="G237" s="31">
        <f t="shared" si="25"/>
        <v>-0.73333333333333328</v>
      </c>
      <c r="H237" s="26">
        <f t="shared" si="26"/>
        <v>-3.692514266532393E-3</v>
      </c>
    </row>
    <row r="238" spans="2:8" s="17" customFormat="1" ht="30" x14ac:dyDescent="0.2">
      <c r="B238" s="4" t="s">
        <v>85</v>
      </c>
      <c r="C238" s="44">
        <v>45</v>
      </c>
      <c r="D238" s="44">
        <v>33</v>
      </c>
      <c r="E238" s="34">
        <f t="shared" si="23"/>
        <v>1.5105740181268883E-2</v>
      </c>
      <c r="F238" s="34">
        <f t="shared" si="24"/>
        <v>1.1058981233243968E-2</v>
      </c>
      <c r="G238" s="31">
        <f t="shared" si="25"/>
        <v>-0.26666666666666666</v>
      </c>
      <c r="H238" s="26">
        <f t="shared" si="26"/>
        <v>-4.0281973816717019E-3</v>
      </c>
    </row>
    <row r="239" spans="2:8" s="17" customFormat="1" ht="15" x14ac:dyDescent="0.2">
      <c r="B239" s="4" t="s">
        <v>81</v>
      </c>
      <c r="C239" s="44">
        <v>2</v>
      </c>
      <c r="D239" s="44">
        <v>3</v>
      </c>
      <c r="E239" s="34">
        <f t="shared" si="23"/>
        <v>6.7136623027861698E-4</v>
      </c>
      <c r="F239" s="34">
        <f t="shared" si="24"/>
        <v>1.0053619302949062E-3</v>
      </c>
      <c r="G239" s="31">
        <f t="shared" si="25"/>
        <v>0.5</v>
      </c>
      <c r="H239" s="26">
        <f t="shared" si="26"/>
        <v>3.3568311513930849E-4</v>
      </c>
    </row>
    <row r="240" spans="2:8" s="17" customFormat="1" ht="15" x14ac:dyDescent="0.2">
      <c r="B240" s="4" t="s">
        <v>316</v>
      </c>
      <c r="C240" s="44">
        <v>8</v>
      </c>
      <c r="D240" s="44">
        <v>3</v>
      </c>
      <c r="E240" s="34">
        <f t="shared" si="23"/>
        <v>2.6854649211144679E-3</v>
      </c>
      <c r="F240" s="34">
        <f t="shared" si="24"/>
        <v>1.0053619302949062E-3</v>
      </c>
      <c r="G240" s="31">
        <f t="shared" si="25"/>
        <v>-0.625</v>
      </c>
      <c r="H240" s="26">
        <f t="shared" si="26"/>
        <v>-1.6784155756965425E-3</v>
      </c>
    </row>
    <row r="241" spans="2:8" s="17" customFormat="1" ht="15" x14ac:dyDescent="0.2">
      <c r="B241" s="4" t="s">
        <v>78</v>
      </c>
      <c r="C241" s="44">
        <v>0</v>
      </c>
      <c r="D241" s="44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44">
        <v>0</v>
      </c>
      <c r="D242" s="44">
        <v>1</v>
      </c>
      <c r="E242" s="34" t="str">
        <f t="shared" si="23"/>
        <v/>
      </c>
      <c r="F242" s="34">
        <f t="shared" si="24"/>
        <v>3.351206434316354E-4</v>
      </c>
      <c r="G242" s="31" t="str">
        <f t="shared" si="25"/>
        <v>0</v>
      </c>
      <c r="H242" s="26" t="str">
        <f t="shared" si="26"/>
        <v/>
      </c>
    </row>
    <row r="243" spans="2:8" s="17" customFormat="1" ht="15" x14ac:dyDescent="0.2">
      <c r="B243" s="4" t="s">
        <v>317</v>
      </c>
      <c r="C243" s="44">
        <v>1</v>
      </c>
      <c r="D243" s="44">
        <v>1</v>
      </c>
      <c r="E243" s="34">
        <f t="shared" si="23"/>
        <v>3.3568311513930849E-4</v>
      </c>
      <c r="F243" s="34">
        <f t="shared" si="24"/>
        <v>3.351206434316354E-4</v>
      </c>
      <c r="G243" s="31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44">
        <v>7</v>
      </c>
      <c r="D244" s="44">
        <v>3</v>
      </c>
      <c r="E244" s="34">
        <f t="shared" si="23"/>
        <v>2.3497818059751594E-3</v>
      </c>
      <c r="F244" s="34">
        <f t="shared" si="24"/>
        <v>1.0053619302949062E-3</v>
      </c>
      <c r="G244" s="31">
        <f t="shared" si="25"/>
        <v>-0.5714285714285714</v>
      </c>
      <c r="H244" s="26">
        <f t="shared" si="26"/>
        <v>-1.342732460557234E-3</v>
      </c>
    </row>
    <row r="245" spans="2:8" s="17" customFormat="1" ht="15" x14ac:dyDescent="0.2">
      <c r="B245" s="4" t="s">
        <v>84</v>
      </c>
      <c r="C245" s="44">
        <v>3</v>
      </c>
      <c r="D245" s="44">
        <v>1</v>
      </c>
      <c r="E245" s="34">
        <f t="shared" si="23"/>
        <v>1.0070493454179255E-3</v>
      </c>
      <c r="F245" s="34">
        <f t="shared" si="24"/>
        <v>3.351206434316354E-4</v>
      </c>
      <c r="G245" s="31">
        <f t="shared" si="25"/>
        <v>-0.66666666666666663</v>
      </c>
      <c r="H245" s="26">
        <f t="shared" si="26"/>
        <v>-6.7136623027861698E-4</v>
      </c>
    </row>
    <row r="246" spans="2:8" s="17" customFormat="1" ht="15" x14ac:dyDescent="0.2">
      <c r="B246" s="4" t="s">
        <v>318</v>
      </c>
      <c r="C246" s="44">
        <v>4</v>
      </c>
      <c r="D246" s="44">
        <v>1</v>
      </c>
      <c r="E246" s="34">
        <f t="shared" si="23"/>
        <v>1.342732460557234E-3</v>
      </c>
      <c r="F246" s="34">
        <f t="shared" si="24"/>
        <v>3.351206434316354E-4</v>
      </c>
      <c r="G246" s="31">
        <f t="shared" si="25"/>
        <v>-0.75</v>
      </c>
      <c r="H246" s="26">
        <f t="shared" si="26"/>
        <v>-1.0070493454179255E-3</v>
      </c>
    </row>
    <row r="247" spans="2:8" s="17" customFormat="1" ht="15" x14ac:dyDescent="0.2">
      <c r="B247" s="4" t="s">
        <v>319</v>
      </c>
      <c r="C247" s="44">
        <v>46</v>
      </c>
      <c r="D247" s="44">
        <v>23</v>
      </c>
      <c r="E247" s="34">
        <f t="shared" si="23"/>
        <v>1.5441423296408191E-2</v>
      </c>
      <c r="F247" s="34">
        <f t="shared" si="24"/>
        <v>7.7077747989276139E-3</v>
      </c>
      <c r="G247" s="31">
        <f t="shared" si="25"/>
        <v>-0.5</v>
      </c>
      <c r="H247" s="26">
        <f t="shared" si="26"/>
        <v>-7.7207116482040953E-3</v>
      </c>
    </row>
    <row r="248" spans="2:8" s="17" customFormat="1" ht="15" x14ac:dyDescent="0.2">
      <c r="B248" s="4" t="s">
        <v>86</v>
      </c>
      <c r="C248" s="44">
        <v>5</v>
      </c>
      <c r="D248" s="44">
        <v>261</v>
      </c>
      <c r="E248" s="34">
        <f t="shared" si="23"/>
        <v>1.6784155756965425E-3</v>
      </c>
      <c r="F248" s="34">
        <f t="shared" si="24"/>
        <v>8.7466487935656839E-2</v>
      </c>
      <c r="G248" s="31">
        <f t="shared" si="25"/>
        <v>51.2</v>
      </c>
      <c r="H248" s="26">
        <f t="shared" si="26"/>
        <v>8.5934877475662974E-2</v>
      </c>
    </row>
    <row r="249" spans="2:8" s="17" customFormat="1" ht="15" x14ac:dyDescent="0.2">
      <c r="B249" s="4" t="s">
        <v>87</v>
      </c>
      <c r="C249" s="44">
        <v>5</v>
      </c>
      <c r="D249" s="44">
        <v>8</v>
      </c>
      <c r="E249" s="34">
        <f t="shared" si="23"/>
        <v>1.6784155756965425E-3</v>
      </c>
      <c r="F249" s="34">
        <f t="shared" si="24"/>
        <v>2.6809651474530832E-3</v>
      </c>
      <c r="G249" s="31">
        <f t="shared" si="25"/>
        <v>0.6</v>
      </c>
      <c r="H249" s="26">
        <f t="shared" si="26"/>
        <v>1.0070493454179255E-3</v>
      </c>
    </row>
    <row r="250" spans="2:8" s="17" customFormat="1" ht="15" x14ac:dyDescent="0.2">
      <c r="B250" s="4" t="s">
        <v>82</v>
      </c>
      <c r="C250" s="44">
        <v>16</v>
      </c>
      <c r="D250" s="44">
        <v>0</v>
      </c>
      <c r="E250" s="34">
        <f t="shared" si="23"/>
        <v>5.3709298422289359E-3</v>
      </c>
      <c r="F250" s="34" t="str">
        <f t="shared" si="24"/>
        <v/>
      </c>
      <c r="G250" s="31" t="str">
        <f t="shared" si="25"/>
        <v>0</v>
      </c>
      <c r="H250" s="26">
        <f t="shared" si="26"/>
        <v>0</v>
      </c>
    </row>
    <row r="251" spans="2:8" s="17" customFormat="1" ht="15" x14ac:dyDescent="0.2">
      <c r="B251" s="4" t="s">
        <v>320</v>
      </c>
      <c r="C251" s="44">
        <v>0</v>
      </c>
      <c r="D251" s="44">
        <v>1</v>
      </c>
      <c r="E251" s="34" t="str">
        <f t="shared" si="23"/>
        <v/>
      </c>
      <c r="F251" s="34">
        <f t="shared" si="24"/>
        <v>3.351206434316354E-4</v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44">
        <v>1</v>
      </c>
      <c r="D252" s="44">
        <v>1</v>
      </c>
      <c r="E252" s="34">
        <f t="shared" si="23"/>
        <v>3.3568311513930849E-4</v>
      </c>
      <c r="F252" s="34">
        <f t="shared" si="24"/>
        <v>3.351206434316354E-4</v>
      </c>
      <c r="G252" s="31">
        <f t="shared" si="25"/>
        <v>0</v>
      </c>
      <c r="H252" s="26">
        <f t="shared" si="26"/>
        <v>0</v>
      </c>
    </row>
    <row r="253" spans="2:8" s="17" customFormat="1" ht="15" x14ac:dyDescent="0.2">
      <c r="B253" s="4" t="s">
        <v>322</v>
      </c>
      <c r="C253" s="44">
        <v>2</v>
      </c>
      <c r="D253" s="44">
        <v>1</v>
      </c>
      <c r="E253" s="34">
        <f t="shared" si="23"/>
        <v>6.7136623027861698E-4</v>
      </c>
      <c r="F253" s="34">
        <f t="shared" si="24"/>
        <v>3.351206434316354E-4</v>
      </c>
      <c r="G253" s="31">
        <f t="shared" si="25"/>
        <v>-0.5</v>
      </c>
      <c r="H253" s="26">
        <f t="shared" si="26"/>
        <v>-3.3568311513930849E-4</v>
      </c>
    </row>
    <row r="254" spans="2:8" s="17" customFormat="1" ht="15" x14ac:dyDescent="0.2">
      <c r="B254" s="4" t="s">
        <v>323</v>
      </c>
      <c r="C254" s="44">
        <v>2</v>
      </c>
      <c r="D254" s="44">
        <v>0</v>
      </c>
      <c r="E254" s="34">
        <f t="shared" si="23"/>
        <v>6.7136623027861698E-4</v>
      </c>
      <c r="F254" s="34" t="str">
        <f t="shared" si="24"/>
        <v/>
      </c>
      <c r="G254" s="31" t="str">
        <f t="shared" si="25"/>
        <v>0</v>
      </c>
      <c r="H254" s="26">
        <f t="shared" si="26"/>
        <v>0</v>
      </c>
    </row>
    <row r="255" spans="2:8" s="17" customFormat="1" ht="15" x14ac:dyDescent="0.2">
      <c r="B255" s="4" t="s">
        <v>324</v>
      </c>
      <c r="C255" s="44">
        <v>0</v>
      </c>
      <c r="D255" s="44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44">
        <v>5</v>
      </c>
      <c r="D256" s="44">
        <v>3</v>
      </c>
      <c r="E256" s="34">
        <f t="shared" si="23"/>
        <v>1.6784155756965425E-3</v>
      </c>
      <c r="F256" s="34">
        <f t="shared" si="24"/>
        <v>1.0053619302949062E-3</v>
      </c>
      <c r="G256" s="31">
        <f t="shared" si="25"/>
        <v>-0.4</v>
      </c>
      <c r="H256" s="26">
        <f t="shared" si="26"/>
        <v>-6.7136623027861698E-4</v>
      </c>
    </row>
    <row r="257" spans="2:8" s="17" customFormat="1" ht="15" x14ac:dyDescent="0.2">
      <c r="B257" s="4" t="s">
        <v>325</v>
      </c>
      <c r="C257" s="44">
        <v>0</v>
      </c>
      <c r="D257" s="44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44">
        <v>0</v>
      </c>
      <c r="D258" s="44">
        <v>0</v>
      </c>
      <c r="E258" s="34" t="str">
        <f t="shared" si="23"/>
        <v/>
      </c>
      <c r="F258" s="34" t="str">
        <f t="shared" si="24"/>
        <v/>
      </c>
      <c r="G258" s="31" t="str">
        <f t="shared" si="25"/>
        <v>0</v>
      </c>
      <c r="H258" s="26" t="str">
        <f t="shared" si="26"/>
        <v/>
      </c>
    </row>
    <row r="259" spans="2:8" s="17" customFormat="1" ht="15" x14ac:dyDescent="0.2">
      <c r="B259" s="4" t="s">
        <v>327</v>
      </c>
      <c r="C259" s="44">
        <v>2</v>
      </c>
      <c r="D259" s="44">
        <v>0</v>
      </c>
      <c r="E259" s="34">
        <f t="shared" si="23"/>
        <v>6.7136623027861698E-4</v>
      </c>
      <c r="F259" s="34" t="str">
        <f t="shared" si="24"/>
        <v/>
      </c>
      <c r="G259" s="31" t="str">
        <f t="shared" si="25"/>
        <v>0</v>
      </c>
      <c r="H259" s="26">
        <f t="shared" si="26"/>
        <v>0</v>
      </c>
    </row>
    <row r="260" spans="2:8" s="17" customFormat="1" ht="15" x14ac:dyDescent="0.2">
      <c r="B260" s="4" t="s">
        <v>89</v>
      </c>
      <c r="C260" s="44">
        <v>0</v>
      </c>
      <c r="D260" s="44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44">
        <v>0</v>
      </c>
      <c r="D261" s="44">
        <v>1</v>
      </c>
      <c r="E261" s="34" t="str">
        <f t="shared" si="23"/>
        <v/>
      </c>
      <c r="F261" s="34">
        <f t="shared" si="24"/>
        <v>3.351206434316354E-4</v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44">
        <v>1</v>
      </c>
      <c r="D262" s="44">
        <v>3</v>
      </c>
      <c r="E262" s="34">
        <f t="shared" si="23"/>
        <v>3.3568311513930849E-4</v>
      </c>
      <c r="F262" s="34">
        <f t="shared" si="24"/>
        <v>1.0053619302949062E-3</v>
      </c>
      <c r="G262" s="31">
        <f t="shared" si="25"/>
        <v>2</v>
      </c>
      <c r="H262" s="26">
        <f t="shared" si="26"/>
        <v>6.7136623027861698E-4</v>
      </c>
    </row>
    <row r="263" spans="2:8" s="17" customFormat="1" ht="30" x14ac:dyDescent="0.2">
      <c r="B263" s="4" t="s">
        <v>329</v>
      </c>
      <c r="C263" s="44">
        <v>0</v>
      </c>
      <c r="D263" s="44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44">
        <v>0</v>
      </c>
      <c r="D264" s="44">
        <v>3</v>
      </c>
      <c r="E264" s="34" t="str">
        <f t="shared" si="23"/>
        <v/>
      </c>
      <c r="F264" s="34">
        <f t="shared" si="24"/>
        <v>1.0053619302949062E-3</v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44">
        <v>0</v>
      </c>
      <c r="D265" s="44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44">
        <v>9</v>
      </c>
      <c r="D266" s="44">
        <v>4</v>
      </c>
      <c r="E266" s="34">
        <f t="shared" si="23"/>
        <v>3.0211480362537764E-3</v>
      </c>
      <c r="F266" s="34">
        <f t="shared" si="24"/>
        <v>1.3404825737265416E-3</v>
      </c>
      <c r="G266" s="31">
        <f t="shared" si="25"/>
        <v>-0.55555555555555558</v>
      </c>
      <c r="H266" s="26">
        <f t="shared" si="26"/>
        <v>-1.6784155756965425E-3</v>
      </c>
    </row>
    <row r="267" spans="2:8" s="17" customFormat="1" ht="30" x14ac:dyDescent="0.2">
      <c r="B267" s="4" t="s">
        <v>333</v>
      </c>
      <c r="C267" s="44">
        <v>0</v>
      </c>
      <c r="D267" s="44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44">
        <v>9</v>
      </c>
      <c r="D268" s="44">
        <v>17</v>
      </c>
      <c r="E268" s="34">
        <f t="shared" si="23"/>
        <v>3.0211480362537764E-3</v>
      </c>
      <c r="F268" s="34">
        <f t="shared" si="24"/>
        <v>5.6970509383378019E-3</v>
      </c>
      <c r="G268" s="31">
        <f t="shared" si="25"/>
        <v>0.88888888888888884</v>
      </c>
      <c r="H268" s="26">
        <f t="shared" si="26"/>
        <v>2.6854649211144679E-3</v>
      </c>
    </row>
    <row r="269" spans="2:8" s="17" customFormat="1" ht="30" x14ac:dyDescent="0.2">
      <c r="B269" s="4" t="s">
        <v>335</v>
      </c>
      <c r="C269" s="44">
        <v>0</v>
      </c>
      <c r="D269" s="44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44">
        <v>1</v>
      </c>
      <c r="D270" s="44">
        <v>0</v>
      </c>
      <c r="E270" s="34">
        <f t="shared" si="23"/>
        <v>3.3568311513930849E-4</v>
      </c>
      <c r="F270" s="34" t="str">
        <f t="shared" si="24"/>
        <v/>
      </c>
      <c r="G270" s="31" t="str">
        <f t="shared" si="25"/>
        <v>0</v>
      </c>
      <c r="H270" s="26">
        <f t="shared" si="26"/>
        <v>0</v>
      </c>
    </row>
    <row r="271" spans="2:8" s="17" customFormat="1" ht="15" x14ac:dyDescent="0.2">
      <c r="B271" s="4" t="s">
        <v>93</v>
      </c>
      <c r="C271" s="44">
        <v>0</v>
      </c>
      <c r="D271" s="44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44">
        <v>1</v>
      </c>
      <c r="D272" s="44">
        <v>0</v>
      </c>
      <c r="E272" s="34">
        <f t="shared" si="23"/>
        <v>3.3568311513930849E-4</v>
      </c>
      <c r="F272" s="34" t="str">
        <f t="shared" si="24"/>
        <v/>
      </c>
      <c r="G272" s="31" t="str">
        <f t="shared" si="25"/>
        <v>0</v>
      </c>
      <c r="H272" s="26">
        <f t="shared" si="26"/>
        <v>0</v>
      </c>
    </row>
    <row r="273" spans="2:8" s="17" customFormat="1" ht="30" x14ac:dyDescent="0.2">
      <c r="B273" s="4" t="s">
        <v>91</v>
      </c>
      <c r="C273" s="44">
        <v>4</v>
      </c>
      <c r="D273" s="44">
        <v>3</v>
      </c>
      <c r="E273" s="34">
        <f t="shared" si="23"/>
        <v>1.342732460557234E-3</v>
      </c>
      <c r="F273" s="34">
        <f t="shared" si="24"/>
        <v>1.0053619302949062E-3</v>
      </c>
      <c r="G273" s="31">
        <f t="shared" si="25"/>
        <v>-0.25</v>
      </c>
      <c r="H273" s="26">
        <f t="shared" si="26"/>
        <v>-3.3568311513930849E-4</v>
      </c>
    </row>
    <row r="274" spans="2:8" s="17" customFormat="1" ht="30" x14ac:dyDescent="0.2">
      <c r="B274" s="4" t="s">
        <v>338</v>
      </c>
      <c r="C274" s="44">
        <v>0</v>
      </c>
      <c r="D274" s="44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44">
        <v>0</v>
      </c>
      <c r="D275" s="44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44">
        <v>0</v>
      </c>
      <c r="D276" s="44">
        <v>2</v>
      </c>
      <c r="E276" s="34" t="str">
        <f t="shared" si="23"/>
        <v/>
      </c>
      <c r="F276" s="34">
        <f t="shared" si="24"/>
        <v>6.7024128686327079E-4</v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44">
        <v>0</v>
      </c>
      <c r="D277" s="44">
        <v>1</v>
      </c>
      <c r="E277" s="34" t="str">
        <f t="shared" si="23"/>
        <v/>
      </c>
      <c r="F277" s="34">
        <f t="shared" si="24"/>
        <v>3.351206434316354E-4</v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44">
        <v>0</v>
      </c>
      <c r="D278" s="44">
        <v>1</v>
      </c>
      <c r="E278" s="34" t="str">
        <f t="shared" si="23"/>
        <v/>
      </c>
      <c r="F278" s="34">
        <f t="shared" si="24"/>
        <v>3.351206434316354E-4</v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44">
        <v>0</v>
      </c>
      <c r="D279" s="44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44">
        <v>0</v>
      </c>
      <c r="D280" s="44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44">
        <v>8</v>
      </c>
      <c r="D281" s="44">
        <v>4</v>
      </c>
      <c r="E281" s="34">
        <f t="shared" ref="E281:E288" si="27">+IF(C281=0,"",C281/C$151)</f>
        <v>2.6854649211144679E-3</v>
      </c>
      <c r="F281" s="34">
        <f t="shared" ref="F281:F288" si="28">+IF(D281=0,"",D281/D$151)</f>
        <v>1.3404825737265416E-3</v>
      </c>
      <c r="G281" s="31">
        <f t="shared" ref="G281:G288" si="29">+IF(OR(AND(D281=0),(C281=0)),"0",((D281-C281)/C281))</f>
        <v>-0.5</v>
      </c>
      <c r="H281" s="26">
        <f t="shared" ref="H281:H288" si="30">+IF(OR(AND(E281=""),(G281="")),"",E281*G281)</f>
        <v>-1.342732460557234E-3</v>
      </c>
    </row>
    <row r="282" spans="2:8" s="17" customFormat="1" ht="30" x14ac:dyDescent="0.2">
      <c r="B282" s="4" t="s">
        <v>345</v>
      </c>
      <c r="C282" s="44">
        <v>3</v>
      </c>
      <c r="D282" s="44">
        <v>4</v>
      </c>
      <c r="E282" s="34">
        <f t="shared" si="27"/>
        <v>1.0070493454179255E-3</v>
      </c>
      <c r="F282" s="34">
        <f t="shared" si="28"/>
        <v>1.3404825737265416E-3</v>
      </c>
      <c r="G282" s="31">
        <f t="shared" si="29"/>
        <v>0.33333333333333331</v>
      </c>
      <c r="H282" s="26">
        <f t="shared" si="30"/>
        <v>3.3568311513930849E-4</v>
      </c>
    </row>
    <row r="283" spans="2:8" s="17" customFormat="1" ht="30" x14ac:dyDescent="0.2">
      <c r="B283" s="4" t="s">
        <v>346</v>
      </c>
      <c r="C283" s="44">
        <v>1</v>
      </c>
      <c r="D283" s="44">
        <v>3</v>
      </c>
      <c r="E283" s="34">
        <f t="shared" si="27"/>
        <v>3.3568311513930849E-4</v>
      </c>
      <c r="F283" s="34">
        <f t="shared" si="28"/>
        <v>1.0053619302949062E-3</v>
      </c>
      <c r="G283" s="31">
        <f t="shared" si="29"/>
        <v>2</v>
      </c>
      <c r="H283" s="26">
        <f t="shared" si="30"/>
        <v>6.7136623027861698E-4</v>
      </c>
    </row>
    <row r="284" spans="2:8" s="17" customFormat="1" ht="30" x14ac:dyDescent="0.2">
      <c r="B284" s="4" t="s">
        <v>347</v>
      </c>
      <c r="C284" s="44">
        <v>0</v>
      </c>
      <c r="D284" s="44">
        <v>1</v>
      </c>
      <c r="E284" s="34" t="str">
        <f t="shared" si="27"/>
        <v/>
      </c>
      <c r="F284" s="34">
        <f t="shared" si="28"/>
        <v>3.351206434316354E-4</v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44">
        <v>0</v>
      </c>
      <c r="D285" s="44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44">
        <v>1</v>
      </c>
      <c r="D286" s="44">
        <v>0</v>
      </c>
      <c r="E286" s="34">
        <f t="shared" si="27"/>
        <v>3.3568311513930849E-4</v>
      </c>
      <c r="F286" s="34" t="str">
        <f t="shared" si="28"/>
        <v/>
      </c>
      <c r="G286" s="31" t="str">
        <f t="shared" si="29"/>
        <v>0</v>
      </c>
      <c r="H286" s="26">
        <f t="shared" si="30"/>
        <v>0</v>
      </c>
    </row>
    <row r="287" spans="2:8" s="17" customFormat="1" ht="30" x14ac:dyDescent="0.2">
      <c r="B287" s="4" t="s">
        <v>349</v>
      </c>
      <c r="C287" s="44">
        <v>0</v>
      </c>
      <c r="D287" s="44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44">
        <v>0</v>
      </c>
      <c r="D288" s="44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C289" s="36"/>
      <c r="D289" s="36"/>
      <c r="E289" s="37"/>
      <c r="F289" s="37"/>
      <c r="G289" s="38"/>
      <c r="H289" s="39"/>
    </row>
    <row r="290" spans="2:8" s="17" customFormat="1" ht="15" x14ac:dyDescent="0.2">
      <c r="B290" s="10"/>
      <c r="C290" s="36"/>
      <c r="D290" s="36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5991</v>
      </c>
      <c r="D294" s="21">
        <f>SUM(D295:D499)</f>
        <v>4707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-0.214321482223335</v>
      </c>
      <c r="H294" s="22">
        <f>+IF(OR(AND(E294=""),(G294="")),"",E294*G294)</f>
        <v>-0.214321482223335</v>
      </c>
    </row>
    <row r="295" spans="2:8" s="17" customFormat="1" ht="15" x14ac:dyDescent="0.2">
      <c r="B295" s="3" t="s">
        <v>100</v>
      </c>
      <c r="C295" s="44">
        <v>110</v>
      </c>
      <c r="D295" s="44">
        <v>37</v>
      </c>
      <c r="E295" s="34">
        <f>+IF(C295=0,"",C295/C$294)</f>
        <v>1.8360874645301284E-2</v>
      </c>
      <c r="F295" s="34">
        <f>+IF(D295=0,"",D295/D$294)</f>
        <v>7.8606330996388359E-3</v>
      </c>
      <c r="G295" s="31">
        <f>+IF(OR(AND(D295=0),(C295=0)),"0",((D295-C295)/C295))</f>
        <v>-0.66363636363636369</v>
      </c>
      <c r="H295" s="26">
        <f>+IF(OR(AND(E295=""),(G295="")),"",E295*G295)</f>
        <v>-1.2184944082790854E-2</v>
      </c>
    </row>
    <row r="296" spans="2:8" s="17" customFormat="1" ht="15" x14ac:dyDescent="0.2">
      <c r="B296" s="3" t="s">
        <v>113</v>
      </c>
      <c r="C296" s="44">
        <v>172</v>
      </c>
      <c r="D296" s="44">
        <v>7</v>
      </c>
      <c r="E296" s="34">
        <f t="shared" ref="E296:E359" si="31">+IF(C296=0,"",C296/C$294)</f>
        <v>2.8709731263562011E-2</v>
      </c>
      <c r="F296" s="34">
        <f t="shared" ref="F296:F359" si="32">+IF(D296=0,"",D296/D$294)</f>
        <v>1.4871468026343743E-3</v>
      </c>
      <c r="G296" s="31">
        <f t="shared" ref="G296:G359" si="33">+IF(OR(AND(D296=0),(C296=0)),"0",((D296-C296)/C296))</f>
        <v>-0.95930232558139539</v>
      </c>
      <c r="H296" s="26">
        <f t="shared" ref="H296:H359" si="34">+IF(OR(AND(E296=""),(G296="")),"",E296*G296)</f>
        <v>-2.7541311967951929E-2</v>
      </c>
    </row>
    <row r="297" spans="2:8" s="17" customFormat="1" ht="15" x14ac:dyDescent="0.2">
      <c r="B297" s="3" t="s">
        <v>104</v>
      </c>
      <c r="C297" s="44">
        <v>34</v>
      </c>
      <c r="D297" s="44">
        <v>27</v>
      </c>
      <c r="E297" s="34">
        <f t="shared" si="31"/>
        <v>5.6751794358203969E-3</v>
      </c>
      <c r="F297" s="34">
        <f t="shared" si="32"/>
        <v>5.7361376673040155E-3</v>
      </c>
      <c r="G297" s="31">
        <f t="shared" si="33"/>
        <v>-0.20588235294117646</v>
      </c>
      <c r="H297" s="26">
        <f t="shared" si="34"/>
        <v>-1.1684192956100817E-3</v>
      </c>
    </row>
    <row r="298" spans="2:8" s="17" customFormat="1" ht="15" x14ac:dyDescent="0.2">
      <c r="B298" s="3" t="s">
        <v>95</v>
      </c>
      <c r="C298" s="44">
        <v>35</v>
      </c>
      <c r="D298" s="44">
        <v>10</v>
      </c>
      <c r="E298" s="34">
        <f t="shared" si="31"/>
        <v>5.8420964780504089E-3</v>
      </c>
      <c r="F298" s="34">
        <f t="shared" si="32"/>
        <v>2.1244954323348204E-3</v>
      </c>
      <c r="G298" s="31">
        <f t="shared" si="33"/>
        <v>-0.7142857142857143</v>
      </c>
      <c r="H298" s="26">
        <f t="shared" si="34"/>
        <v>-4.1729260557502919E-3</v>
      </c>
    </row>
    <row r="299" spans="2:8" s="17" customFormat="1" ht="15" x14ac:dyDescent="0.2">
      <c r="B299" s="3" t="s">
        <v>112</v>
      </c>
      <c r="C299" s="44">
        <v>0</v>
      </c>
      <c r="D299" s="44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44">
        <v>0</v>
      </c>
      <c r="D300" s="44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44">
        <v>553</v>
      </c>
      <c r="D301" s="44">
        <v>222</v>
      </c>
      <c r="E301" s="34">
        <f t="shared" si="31"/>
        <v>9.230512435319646E-2</v>
      </c>
      <c r="F301" s="34">
        <f t="shared" si="32"/>
        <v>4.7163798597833012E-2</v>
      </c>
      <c r="G301" s="31">
        <f t="shared" si="33"/>
        <v>-0.59855334538878846</v>
      </c>
      <c r="H301" s="26">
        <f t="shared" si="34"/>
        <v>-5.5249540978133872E-2</v>
      </c>
    </row>
    <row r="302" spans="2:8" s="17" customFormat="1" ht="15" x14ac:dyDescent="0.2">
      <c r="B302" s="3" t="s">
        <v>109</v>
      </c>
      <c r="C302" s="44">
        <v>21</v>
      </c>
      <c r="D302" s="44">
        <v>27</v>
      </c>
      <c r="E302" s="34">
        <f t="shared" si="31"/>
        <v>3.5052578868302454E-3</v>
      </c>
      <c r="F302" s="34">
        <f t="shared" si="32"/>
        <v>5.7361376673040155E-3</v>
      </c>
      <c r="G302" s="31">
        <f t="shared" si="33"/>
        <v>0.2857142857142857</v>
      </c>
      <c r="H302" s="26">
        <f t="shared" si="34"/>
        <v>1.00150225338007E-3</v>
      </c>
    </row>
    <row r="303" spans="2:8" s="17" customFormat="1" ht="30" x14ac:dyDescent="0.2">
      <c r="B303" s="3" t="s">
        <v>108</v>
      </c>
      <c r="C303" s="44">
        <v>29</v>
      </c>
      <c r="D303" s="44">
        <v>47</v>
      </c>
      <c r="E303" s="34">
        <f t="shared" si="31"/>
        <v>4.8405942246703389E-3</v>
      </c>
      <c r="F303" s="34">
        <f t="shared" si="32"/>
        <v>9.9851285319736555E-3</v>
      </c>
      <c r="G303" s="31">
        <f t="shared" si="33"/>
        <v>0.62068965517241381</v>
      </c>
      <c r="H303" s="26">
        <f t="shared" si="34"/>
        <v>3.0045067601402104E-3</v>
      </c>
    </row>
    <row r="304" spans="2:8" s="17" customFormat="1" ht="15" x14ac:dyDescent="0.2">
      <c r="B304" s="3" t="s">
        <v>107</v>
      </c>
      <c r="C304" s="44">
        <v>27</v>
      </c>
      <c r="D304" s="44">
        <v>25</v>
      </c>
      <c r="E304" s="34">
        <f t="shared" si="31"/>
        <v>4.5067601402103159E-3</v>
      </c>
      <c r="F304" s="34">
        <f t="shared" si="32"/>
        <v>5.3112385808370514E-3</v>
      </c>
      <c r="G304" s="31">
        <f t="shared" si="33"/>
        <v>-7.407407407407407E-2</v>
      </c>
      <c r="H304" s="26">
        <f t="shared" si="34"/>
        <v>-3.3383408446002337E-4</v>
      </c>
    </row>
    <row r="305" spans="2:8" s="17" customFormat="1" ht="15" x14ac:dyDescent="0.2">
      <c r="B305" s="3" t="s">
        <v>351</v>
      </c>
      <c r="C305" s="44">
        <v>43</v>
      </c>
      <c r="D305" s="44">
        <v>41</v>
      </c>
      <c r="E305" s="34">
        <f t="shared" si="31"/>
        <v>7.1774328158905028E-3</v>
      </c>
      <c r="F305" s="34">
        <f t="shared" si="32"/>
        <v>8.7104312725727641E-3</v>
      </c>
      <c r="G305" s="31">
        <f t="shared" si="33"/>
        <v>-4.6511627906976744E-2</v>
      </c>
      <c r="H305" s="26">
        <f t="shared" si="34"/>
        <v>-3.3383408446002337E-4</v>
      </c>
    </row>
    <row r="306" spans="2:8" s="17" customFormat="1" ht="15" x14ac:dyDescent="0.2">
      <c r="B306" s="3" t="s">
        <v>528</v>
      </c>
      <c r="C306" s="44">
        <v>0</v>
      </c>
      <c r="D306" s="44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44">
        <v>321</v>
      </c>
      <c r="D307" s="44">
        <v>187</v>
      </c>
      <c r="E307" s="34">
        <f t="shared" si="31"/>
        <v>5.3580370555833749E-2</v>
      </c>
      <c r="F307" s="34">
        <f t="shared" si="32"/>
        <v>3.9728064584661146E-2</v>
      </c>
      <c r="G307" s="31">
        <f t="shared" si="33"/>
        <v>-0.4174454828660436</v>
      </c>
      <c r="H307" s="26">
        <f t="shared" si="34"/>
        <v>-2.2366883658821564E-2</v>
      </c>
    </row>
    <row r="308" spans="2:8" s="17" customFormat="1" ht="15" x14ac:dyDescent="0.2">
      <c r="B308" s="3" t="s">
        <v>99</v>
      </c>
      <c r="C308" s="44">
        <v>147</v>
      </c>
      <c r="D308" s="44">
        <v>47</v>
      </c>
      <c r="E308" s="34">
        <f t="shared" si="31"/>
        <v>2.4536805207811718E-2</v>
      </c>
      <c r="F308" s="34">
        <f t="shared" si="32"/>
        <v>9.9851285319736555E-3</v>
      </c>
      <c r="G308" s="31">
        <f t="shared" si="33"/>
        <v>-0.68027210884353739</v>
      </c>
      <c r="H308" s="26">
        <f t="shared" si="34"/>
        <v>-1.6691704223001168E-2</v>
      </c>
    </row>
    <row r="309" spans="2:8" s="17" customFormat="1" ht="15" x14ac:dyDescent="0.2">
      <c r="B309" s="3" t="s">
        <v>96</v>
      </c>
      <c r="C309" s="44">
        <v>4</v>
      </c>
      <c r="D309" s="44">
        <v>1</v>
      </c>
      <c r="E309" s="34">
        <f t="shared" si="31"/>
        <v>6.6766816892004674E-4</v>
      </c>
      <c r="F309" s="34">
        <f t="shared" si="32"/>
        <v>2.1244954323348204E-4</v>
      </c>
      <c r="G309" s="31">
        <f t="shared" si="33"/>
        <v>-0.75</v>
      </c>
      <c r="H309" s="26">
        <f t="shared" si="34"/>
        <v>-5.00751126690035E-4</v>
      </c>
    </row>
    <row r="310" spans="2:8" s="17" customFormat="1" ht="15" x14ac:dyDescent="0.2">
      <c r="B310" s="3" t="s">
        <v>106</v>
      </c>
      <c r="C310" s="44">
        <v>143</v>
      </c>
      <c r="D310" s="44">
        <v>89</v>
      </c>
      <c r="E310" s="34">
        <f t="shared" si="31"/>
        <v>2.386913703889167E-2</v>
      </c>
      <c r="F310" s="34">
        <f t="shared" si="32"/>
        <v>1.8908009347779902E-2</v>
      </c>
      <c r="G310" s="31">
        <f t="shared" si="33"/>
        <v>-0.3776223776223776</v>
      </c>
      <c r="H310" s="26">
        <f t="shared" si="34"/>
        <v>-9.01352028042063E-3</v>
      </c>
    </row>
    <row r="311" spans="2:8" s="17" customFormat="1" ht="15" x14ac:dyDescent="0.2">
      <c r="B311" s="3" t="s">
        <v>102</v>
      </c>
      <c r="C311" s="44">
        <v>93</v>
      </c>
      <c r="D311" s="44">
        <v>68</v>
      </c>
      <c r="E311" s="34">
        <f t="shared" si="31"/>
        <v>1.5523284927391086E-2</v>
      </c>
      <c r="F311" s="34">
        <f t="shared" si="32"/>
        <v>1.4446568939876779E-2</v>
      </c>
      <c r="G311" s="31">
        <f t="shared" si="33"/>
        <v>-0.26881720430107525</v>
      </c>
      <c r="H311" s="26">
        <f t="shared" si="34"/>
        <v>-4.1729260557502919E-3</v>
      </c>
    </row>
    <row r="312" spans="2:8" s="17" customFormat="1" ht="15" x14ac:dyDescent="0.2">
      <c r="B312" s="3" t="s">
        <v>97</v>
      </c>
      <c r="C312" s="44">
        <v>0</v>
      </c>
      <c r="D312" s="44">
        <v>1</v>
      </c>
      <c r="E312" s="34" t="str">
        <f t="shared" si="31"/>
        <v/>
      </c>
      <c r="F312" s="34">
        <f t="shared" si="32"/>
        <v>2.1244954323348204E-4</v>
      </c>
      <c r="G312" s="31" t="str">
        <f t="shared" si="33"/>
        <v>0</v>
      </c>
      <c r="H312" s="26" t="str">
        <f t="shared" si="34"/>
        <v/>
      </c>
    </row>
    <row r="313" spans="2:8" s="17" customFormat="1" ht="15" x14ac:dyDescent="0.2">
      <c r="B313" s="3" t="s">
        <v>352</v>
      </c>
      <c r="C313" s="44">
        <v>1</v>
      </c>
      <c r="D313" s="44">
        <v>0</v>
      </c>
      <c r="E313" s="34">
        <f t="shared" si="31"/>
        <v>1.6691704223001168E-4</v>
      </c>
      <c r="F313" s="34" t="str">
        <f t="shared" si="32"/>
        <v/>
      </c>
      <c r="G313" s="31" t="str">
        <f t="shared" si="33"/>
        <v>0</v>
      </c>
      <c r="H313" s="26">
        <f t="shared" si="34"/>
        <v>0</v>
      </c>
    </row>
    <row r="314" spans="2:8" s="17" customFormat="1" ht="15" x14ac:dyDescent="0.2">
      <c r="B314" s="3" t="s">
        <v>353</v>
      </c>
      <c r="C314" s="44">
        <v>847</v>
      </c>
      <c r="D314" s="44">
        <v>716</v>
      </c>
      <c r="E314" s="34">
        <f t="shared" si="31"/>
        <v>0.1413787347688199</v>
      </c>
      <c r="F314" s="34">
        <f t="shared" si="32"/>
        <v>0.15211387295517315</v>
      </c>
      <c r="G314" s="31">
        <f t="shared" si="33"/>
        <v>-0.15466351829988192</v>
      </c>
      <c r="H314" s="26">
        <f t="shared" si="34"/>
        <v>-2.186613253213153E-2</v>
      </c>
    </row>
    <row r="315" spans="2:8" s="17" customFormat="1" ht="15" x14ac:dyDescent="0.2">
      <c r="B315" s="3" t="s">
        <v>354</v>
      </c>
      <c r="C315" s="44">
        <v>2</v>
      </c>
      <c r="D315" s="44">
        <v>2</v>
      </c>
      <c r="E315" s="34">
        <f t="shared" si="31"/>
        <v>3.3383408446002337E-4</v>
      </c>
      <c r="F315" s="34">
        <f t="shared" si="32"/>
        <v>4.2489908646696408E-4</v>
      </c>
      <c r="G315" s="31">
        <f t="shared" si="33"/>
        <v>0</v>
      </c>
      <c r="H315" s="26">
        <f t="shared" si="34"/>
        <v>0</v>
      </c>
    </row>
    <row r="316" spans="2:8" s="17" customFormat="1" ht="15" x14ac:dyDescent="0.2">
      <c r="B316" s="3" t="s">
        <v>101</v>
      </c>
      <c r="C316" s="44">
        <v>0</v>
      </c>
      <c r="D316" s="44">
        <v>0</v>
      </c>
      <c r="E316" s="34" t="str">
        <f t="shared" si="31"/>
        <v/>
      </c>
      <c r="F316" s="34" t="str">
        <f t="shared" si="32"/>
        <v/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44">
        <v>62</v>
      </c>
      <c r="D317" s="44">
        <v>6</v>
      </c>
      <c r="E317" s="34">
        <f t="shared" si="31"/>
        <v>1.0348856618260724E-2</v>
      </c>
      <c r="F317" s="34">
        <f t="shared" si="32"/>
        <v>1.2746972594008922E-3</v>
      </c>
      <c r="G317" s="31">
        <f t="shared" si="33"/>
        <v>-0.90322580645161288</v>
      </c>
      <c r="H317" s="26">
        <f t="shared" si="34"/>
        <v>-9.3473543648806539E-3</v>
      </c>
    </row>
    <row r="318" spans="2:8" s="17" customFormat="1" ht="15" x14ac:dyDescent="0.2">
      <c r="B318" s="3" t="s">
        <v>355</v>
      </c>
      <c r="C318" s="44">
        <v>362</v>
      </c>
      <c r="D318" s="44">
        <v>264</v>
      </c>
      <c r="E318" s="34">
        <f t="shared" si="31"/>
        <v>6.0423969287264227E-2</v>
      </c>
      <c r="F318" s="34">
        <f t="shared" si="32"/>
        <v>5.6086679413639262E-2</v>
      </c>
      <c r="G318" s="31">
        <f t="shared" si="33"/>
        <v>-0.27071823204419887</v>
      </c>
      <c r="H318" s="26">
        <f t="shared" si="34"/>
        <v>-1.6357870138541144E-2</v>
      </c>
    </row>
    <row r="319" spans="2:8" s="17" customFormat="1" ht="15" x14ac:dyDescent="0.2">
      <c r="B319" s="3" t="s">
        <v>115</v>
      </c>
      <c r="C319" s="44">
        <v>21</v>
      </c>
      <c r="D319" s="44">
        <v>11</v>
      </c>
      <c r="E319" s="34">
        <f t="shared" si="31"/>
        <v>3.5052578868302454E-3</v>
      </c>
      <c r="F319" s="34">
        <f t="shared" si="32"/>
        <v>2.3369449755683024E-3</v>
      </c>
      <c r="G319" s="31">
        <f t="shared" si="33"/>
        <v>-0.47619047619047616</v>
      </c>
      <c r="H319" s="26">
        <f t="shared" si="34"/>
        <v>-1.6691704223001167E-3</v>
      </c>
    </row>
    <row r="320" spans="2:8" s="17" customFormat="1" ht="15" x14ac:dyDescent="0.2">
      <c r="B320" s="3" t="s">
        <v>114</v>
      </c>
      <c r="C320" s="44">
        <v>2</v>
      </c>
      <c r="D320" s="44">
        <v>2</v>
      </c>
      <c r="E320" s="34">
        <f t="shared" si="31"/>
        <v>3.3383408446002337E-4</v>
      </c>
      <c r="F320" s="34">
        <f t="shared" si="32"/>
        <v>4.2489908646696408E-4</v>
      </c>
      <c r="G320" s="31">
        <f t="shared" si="33"/>
        <v>0</v>
      </c>
      <c r="H320" s="26">
        <f t="shared" si="34"/>
        <v>0</v>
      </c>
    </row>
    <row r="321" spans="2:8" s="17" customFormat="1" ht="15" x14ac:dyDescent="0.2">
      <c r="B321" s="3" t="s">
        <v>98</v>
      </c>
      <c r="C321" s="44">
        <v>2</v>
      </c>
      <c r="D321" s="44">
        <v>0</v>
      </c>
      <c r="E321" s="34">
        <f t="shared" si="31"/>
        <v>3.3383408446002337E-4</v>
      </c>
      <c r="F321" s="34" t="str">
        <f t="shared" si="32"/>
        <v/>
      </c>
      <c r="G321" s="31" t="str">
        <f t="shared" si="33"/>
        <v>0</v>
      </c>
      <c r="H321" s="26">
        <f t="shared" si="34"/>
        <v>0</v>
      </c>
    </row>
    <row r="322" spans="2:8" s="17" customFormat="1" ht="15" x14ac:dyDescent="0.2">
      <c r="B322" s="3" t="s">
        <v>356</v>
      </c>
      <c r="C322" s="44">
        <v>0</v>
      </c>
      <c r="D322" s="44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44">
        <v>7</v>
      </c>
      <c r="D323" s="44">
        <v>8</v>
      </c>
      <c r="E323" s="34">
        <f t="shared" si="31"/>
        <v>1.1684192956100817E-3</v>
      </c>
      <c r="F323" s="34">
        <f t="shared" si="32"/>
        <v>1.6995963458678563E-3</v>
      </c>
      <c r="G323" s="31">
        <f t="shared" si="33"/>
        <v>0.14285714285714285</v>
      </c>
      <c r="H323" s="26">
        <f t="shared" si="34"/>
        <v>1.6691704223001166E-4</v>
      </c>
    </row>
    <row r="324" spans="2:8" s="17" customFormat="1" ht="15" x14ac:dyDescent="0.2">
      <c r="B324" s="3" t="s">
        <v>473</v>
      </c>
      <c r="C324" s="44">
        <v>3</v>
      </c>
      <c r="D324" s="44">
        <v>2</v>
      </c>
      <c r="E324" s="34">
        <f t="shared" si="31"/>
        <v>5.00751126690035E-4</v>
      </c>
      <c r="F324" s="34">
        <f t="shared" si="32"/>
        <v>4.2489908646696408E-4</v>
      </c>
      <c r="G324" s="31">
        <f t="shared" si="33"/>
        <v>-0.33333333333333331</v>
      </c>
      <c r="H324" s="26">
        <f t="shared" si="34"/>
        <v>-1.6691704223001166E-4</v>
      </c>
    </row>
    <row r="325" spans="2:8" s="17" customFormat="1" ht="15" x14ac:dyDescent="0.2">
      <c r="B325" s="3" t="s">
        <v>474</v>
      </c>
      <c r="C325" s="44">
        <v>4</v>
      </c>
      <c r="D325" s="44">
        <v>0</v>
      </c>
      <c r="E325" s="34">
        <f t="shared" si="31"/>
        <v>6.6766816892004674E-4</v>
      </c>
      <c r="F325" s="34" t="str">
        <f t="shared" si="32"/>
        <v/>
      </c>
      <c r="G325" s="31" t="str">
        <f t="shared" si="33"/>
        <v>0</v>
      </c>
      <c r="H325" s="26">
        <f t="shared" si="34"/>
        <v>0</v>
      </c>
    </row>
    <row r="326" spans="2:8" s="17" customFormat="1" ht="15" x14ac:dyDescent="0.2">
      <c r="B326" s="3" t="s">
        <v>357</v>
      </c>
      <c r="C326" s="44">
        <v>145</v>
      </c>
      <c r="D326" s="44">
        <v>148</v>
      </c>
      <c r="E326" s="34">
        <f t="shared" si="31"/>
        <v>2.4202971123351694E-2</v>
      </c>
      <c r="F326" s="34">
        <f t="shared" si="32"/>
        <v>3.1442532398555344E-2</v>
      </c>
      <c r="G326" s="31">
        <f t="shared" si="33"/>
        <v>2.0689655172413793E-2</v>
      </c>
      <c r="H326" s="26">
        <f t="shared" si="34"/>
        <v>5.00751126690035E-4</v>
      </c>
    </row>
    <row r="327" spans="2:8" s="17" customFormat="1" ht="15" x14ac:dyDescent="0.2">
      <c r="B327" s="3" t="s">
        <v>358</v>
      </c>
      <c r="C327" s="44">
        <v>54</v>
      </c>
      <c r="D327" s="44">
        <v>7</v>
      </c>
      <c r="E327" s="34">
        <f t="shared" si="31"/>
        <v>9.0135202804206317E-3</v>
      </c>
      <c r="F327" s="34">
        <f t="shared" si="32"/>
        <v>1.4871468026343743E-3</v>
      </c>
      <c r="G327" s="31">
        <f t="shared" si="33"/>
        <v>-0.87037037037037035</v>
      </c>
      <c r="H327" s="26">
        <f t="shared" si="34"/>
        <v>-7.8451009848105498E-3</v>
      </c>
    </row>
    <row r="328" spans="2:8" s="17" customFormat="1" ht="15" x14ac:dyDescent="0.2">
      <c r="B328" s="3" t="s">
        <v>116</v>
      </c>
      <c r="C328" s="44">
        <v>6</v>
      </c>
      <c r="D328" s="44">
        <v>17</v>
      </c>
      <c r="E328" s="34">
        <f t="shared" si="31"/>
        <v>1.00150225338007E-3</v>
      </c>
      <c r="F328" s="34">
        <f t="shared" si="32"/>
        <v>3.6116422349691947E-3</v>
      </c>
      <c r="G328" s="31">
        <f t="shared" si="33"/>
        <v>1.8333333333333333</v>
      </c>
      <c r="H328" s="26">
        <f t="shared" si="34"/>
        <v>1.8360874645301283E-3</v>
      </c>
    </row>
    <row r="329" spans="2:8" s="17" customFormat="1" ht="15" x14ac:dyDescent="0.2">
      <c r="B329" s="3" t="s">
        <v>359</v>
      </c>
      <c r="C329" s="44">
        <v>1</v>
      </c>
      <c r="D329" s="44">
        <v>9</v>
      </c>
      <c r="E329" s="34">
        <f t="shared" si="31"/>
        <v>1.6691704223001168E-4</v>
      </c>
      <c r="F329" s="34">
        <f t="shared" si="32"/>
        <v>1.9120458891013384E-3</v>
      </c>
      <c r="G329" s="31">
        <f t="shared" si="33"/>
        <v>8</v>
      </c>
      <c r="H329" s="26">
        <f t="shared" si="34"/>
        <v>1.3353363378400935E-3</v>
      </c>
    </row>
    <row r="330" spans="2:8" s="17" customFormat="1" ht="15" x14ac:dyDescent="0.2">
      <c r="B330" s="3" t="s">
        <v>360</v>
      </c>
      <c r="C330" s="44">
        <v>72</v>
      </c>
      <c r="D330" s="44">
        <v>31</v>
      </c>
      <c r="E330" s="34">
        <f t="shared" si="31"/>
        <v>1.2018027040560842E-2</v>
      </c>
      <c r="F330" s="34">
        <f t="shared" si="32"/>
        <v>6.5859358402379437E-3</v>
      </c>
      <c r="G330" s="31">
        <f t="shared" si="33"/>
        <v>-0.56944444444444442</v>
      </c>
      <c r="H330" s="26">
        <f t="shared" si="34"/>
        <v>-6.8435987314304789E-3</v>
      </c>
    </row>
    <row r="331" spans="2:8" s="17" customFormat="1" ht="15" x14ac:dyDescent="0.2">
      <c r="B331" s="3" t="s">
        <v>117</v>
      </c>
      <c r="C331" s="44">
        <v>0</v>
      </c>
      <c r="D331" s="44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44">
        <v>1081</v>
      </c>
      <c r="D332" s="44">
        <v>613</v>
      </c>
      <c r="E332" s="34">
        <f t="shared" si="31"/>
        <v>0.18043732265064263</v>
      </c>
      <c r="F332" s="34">
        <f t="shared" si="32"/>
        <v>0.13023157000212449</v>
      </c>
      <c r="G332" s="31">
        <f t="shared" si="33"/>
        <v>-0.43293246993524515</v>
      </c>
      <c r="H332" s="26">
        <f t="shared" si="34"/>
        <v>-7.8117175763645463E-2</v>
      </c>
    </row>
    <row r="333" spans="2:8" s="17" customFormat="1" ht="15" x14ac:dyDescent="0.2">
      <c r="B333" s="3" t="s">
        <v>130</v>
      </c>
      <c r="C333" s="44">
        <v>109</v>
      </c>
      <c r="D333" s="44">
        <v>57</v>
      </c>
      <c r="E333" s="34">
        <f t="shared" si="31"/>
        <v>1.8193957603071274E-2</v>
      </c>
      <c r="F333" s="34">
        <f t="shared" si="32"/>
        <v>1.2109623964308477E-2</v>
      </c>
      <c r="G333" s="31">
        <f t="shared" si="33"/>
        <v>-0.47706422018348627</v>
      </c>
      <c r="H333" s="26">
        <f t="shared" si="34"/>
        <v>-8.6796861959606078E-3</v>
      </c>
    </row>
    <row r="334" spans="2:8" s="17" customFormat="1" ht="15" x14ac:dyDescent="0.2">
      <c r="B334" s="3" t="s">
        <v>119</v>
      </c>
      <c r="C334" s="44">
        <v>270</v>
      </c>
      <c r="D334" s="44">
        <v>213</v>
      </c>
      <c r="E334" s="34">
        <f t="shared" si="31"/>
        <v>4.5067601402103155E-2</v>
      </c>
      <c r="F334" s="34">
        <f t="shared" si="32"/>
        <v>4.5251752708731677E-2</v>
      </c>
      <c r="G334" s="31">
        <f t="shared" si="33"/>
        <v>-0.21111111111111111</v>
      </c>
      <c r="H334" s="26">
        <f t="shared" si="34"/>
        <v>-9.5142714071106659E-3</v>
      </c>
    </row>
    <row r="335" spans="2:8" s="17" customFormat="1" ht="15" x14ac:dyDescent="0.2">
      <c r="B335" s="3" t="s">
        <v>128</v>
      </c>
      <c r="C335" s="44">
        <v>60</v>
      </c>
      <c r="D335" s="44">
        <v>48</v>
      </c>
      <c r="E335" s="34">
        <f t="shared" si="31"/>
        <v>1.0015022533800702E-2</v>
      </c>
      <c r="F335" s="34">
        <f t="shared" si="32"/>
        <v>1.0197578075207138E-2</v>
      </c>
      <c r="G335" s="31">
        <f t="shared" si="33"/>
        <v>-0.2</v>
      </c>
      <c r="H335" s="26">
        <f t="shared" si="34"/>
        <v>-2.0030045067601404E-3</v>
      </c>
    </row>
    <row r="336" spans="2:8" s="17" customFormat="1" ht="15" x14ac:dyDescent="0.2">
      <c r="B336" s="3" t="s">
        <v>132</v>
      </c>
      <c r="C336" s="44">
        <v>1</v>
      </c>
      <c r="D336" s="44">
        <v>0</v>
      </c>
      <c r="E336" s="34">
        <f t="shared" si="31"/>
        <v>1.6691704223001168E-4</v>
      </c>
      <c r="F336" s="34" t="str">
        <f t="shared" si="32"/>
        <v/>
      </c>
      <c r="G336" s="31" t="str">
        <f t="shared" si="33"/>
        <v>0</v>
      </c>
      <c r="H336" s="26">
        <f t="shared" si="34"/>
        <v>0</v>
      </c>
    </row>
    <row r="337" spans="2:8" s="17" customFormat="1" ht="15" x14ac:dyDescent="0.2">
      <c r="B337" s="3" t="s">
        <v>133</v>
      </c>
      <c r="C337" s="44">
        <v>2</v>
      </c>
      <c r="D337" s="44">
        <v>5</v>
      </c>
      <c r="E337" s="34">
        <f t="shared" si="31"/>
        <v>3.3383408446002337E-4</v>
      </c>
      <c r="F337" s="34">
        <f t="shared" si="32"/>
        <v>1.0622477161674102E-3</v>
      </c>
      <c r="G337" s="31">
        <f t="shared" si="33"/>
        <v>1.5</v>
      </c>
      <c r="H337" s="26">
        <f t="shared" si="34"/>
        <v>5.00751126690035E-4</v>
      </c>
    </row>
    <row r="338" spans="2:8" s="17" customFormat="1" ht="30" x14ac:dyDescent="0.2">
      <c r="B338" s="3" t="s">
        <v>362</v>
      </c>
      <c r="C338" s="44">
        <v>3</v>
      </c>
      <c r="D338" s="44">
        <v>5</v>
      </c>
      <c r="E338" s="34">
        <f t="shared" si="31"/>
        <v>5.00751126690035E-4</v>
      </c>
      <c r="F338" s="34">
        <f t="shared" si="32"/>
        <v>1.0622477161674102E-3</v>
      </c>
      <c r="G338" s="31">
        <f t="shared" si="33"/>
        <v>0.66666666666666663</v>
      </c>
      <c r="H338" s="26">
        <f t="shared" si="34"/>
        <v>3.3383408446002331E-4</v>
      </c>
    </row>
    <row r="339" spans="2:8" s="17" customFormat="1" ht="15" x14ac:dyDescent="0.2">
      <c r="B339" s="3" t="s">
        <v>363</v>
      </c>
      <c r="C339" s="44">
        <v>17</v>
      </c>
      <c r="D339" s="44">
        <v>8</v>
      </c>
      <c r="E339" s="34">
        <f t="shared" si="31"/>
        <v>2.8375897179101985E-3</v>
      </c>
      <c r="F339" s="34">
        <f t="shared" si="32"/>
        <v>1.6995963458678563E-3</v>
      </c>
      <c r="G339" s="31">
        <f t="shared" si="33"/>
        <v>-0.52941176470588236</v>
      </c>
      <c r="H339" s="26">
        <f t="shared" si="34"/>
        <v>-1.502253380070105E-3</v>
      </c>
    </row>
    <row r="340" spans="2:8" s="17" customFormat="1" ht="15" x14ac:dyDescent="0.2">
      <c r="B340" s="3" t="s">
        <v>364</v>
      </c>
      <c r="C340" s="44">
        <v>1</v>
      </c>
      <c r="D340" s="44">
        <v>0</v>
      </c>
      <c r="E340" s="34">
        <f t="shared" si="31"/>
        <v>1.6691704223001168E-4</v>
      </c>
      <c r="F340" s="34" t="str">
        <f t="shared" si="32"/>
        <v/>
      </c>
      <c r="G340" s="31" t="str">
        <f t="shared" si="33"/>
        <v>0</v>
      </c>
      <c r="H340" s="26">
        <f t="shared" si="34"/>
        <v>0</v>
      </c>
    </row>
    <row r="341" spans="2:8" s="17" customFormat="1" ht="15" x14ac:dyDescent="0.2">
      <c r="B341" s="3" t="s">
        <v>118</v>
      </c>
      <c r="C341" s="44">
        <v>2</v>
      </c>
      <c r="D341" s="44">
        <v>0</v>
      </c>
      <c r="E341" s="34">
        <f t="shared" si="31"/>
        <v>3.3383408446002337E-4</v>
      </c>
      <c r="F341" s="34" t="str">
        <f t="shared" si="32"/>
        <v/>
      </c>
      <c r="G341" s="31" t="str">
        <f t="shared" si="33"/>
        <v>0</v>
      </c>
      <c r="H341" s="26">
        <f t="shared" si="34"/>
        <v>0</v>
      </c>
    </row>
    <row r="342" spans="2:8" s="17" customFormat="1" ht="15" x14ac:dyDescent="0.2">
      <c r="B342" s="3" t="s">
        <v>365</v>
      </c>
      <c r="C342" s="44">
        <v>0</v>
      </c>
      <c r="D342" s="44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44">
        <v>6</v>
      </c>
      <c r="D343" s="44">
        <v>10</v>
      </c>
      <c r="E343" s="34">
        <f t="shared" si="31"/>
        <v>1.00150225338007E-3</v>
      </c>
      <c r="F343" s="34">
        <f t="shared" si="32"/>
        <v>2.1244954323348204E-3</v>
      </c>
      <c r="G343" s="31">
        <f t="shared" si="33"/>
        <v>0.66666666666666663</v>
      </c>
      <c r="H343" s="26">
        <f t="shared" si="34"/>
        <v>6.6766816892004663E-4</v>
      </c>
    </row>
    <row r="344" spans="2:8" s="17" customFormat="1" ht="15" x14ac:dyDescent="0.2">
      <c r="B344" s="3" t="s">
        <v>131</v>
      </c>
      <c r="C344" s="44">
        <v>11</v>
      </c>
      <c r="D344" s="44">
        <v>41</v>
      </c>
      <c r="E344" s="34">
        <f t="shared" si="31"/>
        <v>1.8360874645301285E-3</v>
      </c>
      <c r="F344" s="34">
        <f t="shared" si="32"/>
        <v>8.7104312725727641E-3</v>
      </c>
      <c r="G344" s="31">
        <f t="shared" si="33"/>
        <v>2.7272727272727271</v>
      </c>
      <c r="H344" s="26">
        <f t="shared" si="34"/>
        <v>5.00751126690035E-3</v>
      </c>
    </row>
    <row r="345" spans="2:8" s="17" customFormat="1" ht="15" x14ac:dyDescent="0.2">
      <c r="B345" s="3" t="s">
        <v>366</v>
      </c>
      <c r="C345" s="44">
        <v>25</v>
      </c>
      <c r="D345" s="44">
        <v>49</v>
      </c>
      <c r="E345" s="34">
        <f t="shared" si="31"/>
        <v>4.1729260557502919E-3</v>
      </c>
      <c r="F345" s="34">
        <f t="shared" si="32"/>
        <v>1.041002761844062E-2</v>
      </c>
      <c r="G345" s="31">
        <f t="shared" si="33"/>
        <v>0.96</v>
      </c>
      <c r="H345" s="26">
        <f t="shared" si="34"/>
        <v>4.00600901352028E-3</v>
      </c>
    </row>
    <row r="346" spans="2:8" s="17" customFormat="1" ht="15" x14ac:dyDescent="0.2">
      <c r="B346" s="3" t="s">
        <v>122</v>
      </c>
      <c r="C346" s="44">
        <v>8</v>
      </c>
      <c r="D346" s="44">
        <v>7</v>
      </c>
      <c r="E346" s="34">
        <f t="shared" si="31"/>
        <v>1.3353363378400935E-3</v>
      </c>
      <c r="F346" s="34">
        <f t="shared" si="32"/>
        <v>1.4871468026343743E-3</v>
      </c>
      <c r="G346" s="31">
        <f t="shared" si="33"/>
        <v>-0.125</v>
      </c>
      <c r="H346" s="26">
        <f t="shared" si="34"/>
        <v>-1.6691704223001168E-4</v>
      </c>
    </row>
    <row r="347" spans="2:8" s="17" customFormat="1" ht="15" x14ac:dyDescent="0.2">
      <c r="B347" s="3" t="s">
        <v>121</v>
      </c>
      <c r="C347" s="44">
        <v>21</v>
      </c>
      <c r="D347" s="44">
        <v>42</v>
      </c>
      <c r="E347" s="34">
        <f t="shared" si="31"/>
        <v>3.5052578868302454E-3</v>
      </c>
      <c r="F347" s="34">
        <f t="shared" si="32"/>
        <v>8.9228808158062466E-3</v>
      </c>
      <c r="G347" s="31">
        <f t="shared" si="33"/>
        <v>1</v>
      </c>
      <c r="H347" s="26">
        <f t="shared" si="34"/>
        <v>3.5052578868302454E-3</v>
      </c>
    </row>
    <row r="348" spans="2:8" s="17" customFormat="1" ht="15" x14ac:dyDescent="0.2">
      <c r="B348" s="3" t="s">
        <v>367</v>
      </c>
      <c r="C348" s="44">
        <v>1</v>
      </c>
      <c r="D348" s="44">
        <v>0</v>
      </c>
      <c r="E348" s="34">
        <f t="shared" si="31"/>
        <v>1.6691704223001168E-4</v>
      </c>
      <c r="F348" s="34" t="str">
        <f t="shared" si="32"/>
        <v/>
      </c>
      <c r="G348" s="31" t="str">
        <f t="shared" si="33"/>
        <v>0</v>
      </c>
      <c r="H348" s="26">
        <f t="shared" si="34"/>
        <v>0</v>
      </c>
    </row>
    <row r="349" spans="2:8" s="17" customFormat="1" ht="15" x14ac:dyDescent="0.2">
      <c r="B349" s="3" t="s">
        <v>368</v>
      </c>
      <c r="C349" s="44">
        <v>0</v>
      </c>
      <c r="D349" s="44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44">
        <v>1</v>
      </c>
      <c r="D350" s="44">
        <v>5</v>
      </c>
      <c r="E350" s="34">
        <f t="shared" si="31"/>
        <v>1.6691704223001168E-4</v>
      </c>
      <c r="F350" s="34">
        <f t="shared" si="32"/>
        <v>1.0622477161674102E-3</v>
      </c>
      <c r="G350" s="31">
        <f t="shared" si="33"/>
        <v>4</v>
      </c>
      <c r="H350" s="26">
        <f t="shared" si="34"/>
        <v>6.6766816892004674E-4</v>
      </c>
    </row>
    <row r="351" spans="2:8" s="17" customFormat="1" ht="15" x14ac:dyDescent="0.2">
      <c r="B351" s="3" t="s">
        <v>120</v>
      </c>
      <c r="C351" s="44">
        <v>0</v>
      </c>
      <c r="D351" s="44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44">
        <v>0</v>
      </c>
      <c r="D352" s="44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44">
        <v>1</v>
      </c>
      <c r="D353" s="44">
        <v>1</v>
      </c>
      <c r="E353" s="34">
        <f t="shared" si="31"/>
        <v>1.6691704223001168E-4</v>
      </c>
      <c r="F353" s="34">
        <f t="shared" si="32"/>
        <v>2.1244954323348204E-4</v>
      </c>
      <c r="G353" s="31">
        <f t="shared" si="33"/>
        <v>0</v>
      </c>
      <c r="H353" s="26">
        <f t="shared" si="34"/>
        <v>0</v>
      </c>
    </row>
    <row r="354" spans="2:8" s="17" customFormat="1" ht="15" x14ac:dyDescent="0.2">
      <c r="B354" s="3" t="s">
        <v>124</v>
      </c>
      <c r="C354" s="44">
        <v>73</v>
      </c>
      <c r="D354" s="44">
        <v>71</v>
      </c>
      <c r="E354" s="34">
        <f t="shared" si="31"/>
        <v>1.2184944082790854E-2</v>
      </c>
      <c r="F354" s="34">
        <f t="shared" si="32"/>
        <v>1.5083917569577226E-2</v>
      </c>
      <c r="G354" s="31">
        <f t="shared" si="33"/>
        <v>-2.7397260273972601E-2</v>
      </c>
      <c r="H354" s="26">
        <f t="shared" si="34"/>
        <v>-3.3383408446002337E-4</v>
      </c>
    </row>
    <row r="355" spans="2:8" s="17" customFormat="1" ht="15" x14ac:dyDescent="0.2">
      <c r="B355" s="3" t="s">
        <v>126</v>
      </c>
      <c r="C355" s="44">
        <v>0</v>
      </c>
      <c r="D355" s="44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44">
        <v>0</v>
      </c>
      <c r="D356" s="44">
        <v>0</v>
      </c>
      <c r="E356" s="34" t="str">
        <f t="shared" si="31"/>
        <v/>
      </c>
      <c r="F356" s="34" t="str">
        <f t="shared" si="32"/>
        <v/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44">
        <v>11</v>
      </c>
      <c r="D357" s="44">
        <v>7</v>
      </c>
      <c r="E357" s="34">
        <f t="shared" si="31"/>
        <v>1.8360874645301285E-3</v>
      </c>
      <c r="F357" s="34">
        <f t="shared" si="32"/>
        <v>1.4871468026343743E-3</v>
      </c>
      <c r="G357" s="31">
        <f t="shared" si="33"/>
        <v>-0.36363636363636365</v>
      </c>
      <c r="H357" s="26">
        <f t="shared" si="34"/>
        <v>-6.6766816892004674E-4</v>
      </c>
    </row>
    <row r="358" spans="2:8" s="17" customFormat="1" ht="15" x14ac:dyDescent="0.2">
      <c r="B358" s="3" t="s">
        <v>127</v>
      </c>
      <c r="C358" s="44">
        <v>76</v>
      </c>
      <c r="D358" s="44">
        <v>78</v>
      </c>
      <c r="E358" s="34">
        <f t="shared" si="31"/>
        <v>1.2685695209480888E-2</v>
      </c>
      <c r="F358" s="34">
        <f t="shared" si="32"/>
        <v>1.6571064372211598E-2</v>
      </c>
      <c r="G358" s="31">
        <f t="shared" si="33"/>
        <v>2.6315789473684209E-2</v>
      </c>
      <c r="H358" s="26">
        <f t="shared" si="34"/>
        <v>3.3383408446002337E-4</v>
      </c>
    </row>
    <row r="359" spans="2:8" s="17" customFormat="1" ht="15" x14ac:dyDescent="0.2">
      <c r="B359" s="3" t="s">
        <v>123</v>
      </c>
      <c r="C359" s="44">
        <v>0</v>
      </c>
      <c r="D359" s="44">
        <v>0</v>
      </c>
      <c r="E359" s="34" t="str">
        <f t="shared" si="31"/>
        <v/>
      </c>
      <c r="F359" s="34" t="str">
        <f t="shared" si="32"/>
        <v/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44">
        <v>0</v>
      </c>
      <c r="D360" s="44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44">
        <v>0</v>
      </c>
      <c r="D361" s="44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44">
        <v>0</v>
      </c>
      <c r="D362" s="44">
        <v>0</v>
      </c>
      <c r="E362" s="34" t="str">
        <f t="shared" si="35"/>
        <v/>
      </c>
      <c r="F362" s="34" t="str">
        <f t="shared" si="36"/>
        <v/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44">
        <v>13</v>
      </c>
      <c r="D363" s="44">
        <v>7</v>
      </c>
      <c r="E363" s="34">
        <f t="shared" si="35"/>
        <v>2.169921548990152E-3</v>
      </c>
      <c r="F363" s="34">
        <f t="shared" si="36"/>
        <v>1.4871468026343743E-3</v>
      </c>
      <c r="G363" s="31">
        <f t="shared" si="37"/>
        <v>-0.46153846153846156</v>
      </c>
      <c r="H363" s="26">
        <f t="shared" si="38"/>
        <v>-1.0015022533800702E-3</v>
      </c>
    </row>
    <row r="364" spans="2:8" s="17" customFormat="1" ht="15" x14ac:dyDescent="0.2">
      <c r="B364" s="3" t="s">
        <v>377</v>
      </c>
      <c r="C364" s="44">
        <v>0</v>
      </c>
      <c r="D364" s="44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44">
        <v>1</v>
      </c>
      <c r="D365" s="44">
        <v>1</v>
      </c>
      <c r="E365" s="34">
        <f t="shared" si="35"/>
        <v>1.6691704223001168E-4</v>
      </c>
      <c r="F365" s="34">
        <f t="shared" si="36"/>
        <v>2.1244954323348204E-4</v>
      </c>
      <c r="G365" s="31">
        <f t="shared" si="37"/>
        <v>0</v>
      </c>
      <c r="H365" s="26">
        <f t="shared" si="38"/>
        <v>0</v>
      </c>
    </row>
    <row r="366" spans="2:8" s="17" customFormat="1" ht="30" x14ac:dyDescent="0.2">
      <c r="B366" s="3" t="s">
        <v>475</v>
      </c>
      <c r="C366" s="44">
        <v>0</v>
      </c>
      <c r="D366" s="44">
        <v>1</v>
      </c>
      <c r="E366" s="34" t="str">
        <f t="shared" si="35"/>
        <v/>
      </c>
      <c r="F366" s="34">
        <f t="shared" si="36"/>
        <v>2.1244954323348204E-4</v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44">
        <v>0</v>
      </c>
      <c r="D367" s="44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44">
        <v>0</v>
      </c>
      <c r="D368" s="44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44">
        <v>0</v>
      </c>
      <c r="D369" s="44">
        <v>1</v>
      </c>
      <c r="E369" s="34" t="str">
        <f t="shared" si="35"/>
        <v/>
      </c>
      <c r="F369" s="34">
        <f t="shared" si="36"/>
        <v>2.1244954323348204E-4</v>
      </c>
      <c r="G369" s="31" t="str">
        <f t="shared" si="37"/>
        <v>0</v>
      </c>
      <c r="H369" s="26" t="str">
        <f t="shared" si="38"/>
        <v/>
      </c>
    </row>
    <row r="370" spans="2:8" s="17" customFormat="1" ht="15" x14ac:dyDescent="0.2">
      <c r="B370" s="3" t="s">
        <v>135</v>
      </c>
      <c r="C370" s="44">
        <v>1</v>
      </c>
      <c r="D370" s="44">
        <v>0</v>
      </c>
      <c r="E370" s="34">
        <f t="shared" si="35"/>
        <v>1.6691704223001168E-4</v>
      </c>
      <c r="F370" s="34" t="str">
        <f t="shared" si="36"/>
        <v/>
      </c>
      <c r="G370" s="31" t="str">
        <f t="shared" si="37"/>
        <v>0</v>
      </c>
      <c r="H370" s="26">
        <f t="shared" si="38"/>
        <v>0</v>
      </c>
    </row>
    <row r="371" spans="2:8" s="17" customFormat="1" ht="15" x14ac:dyDescent="0.2">
      <c r="B371" s="3" t="s">
        <v>136</v>
      </c>
      <c r="C371" s="44">
        <v>0</v>
      </c>
      <c r="D371" s="44">
        <v>0</v>
      </c>
      <c r="E371" s="34" t="str">
        <f t="shared" si="35"/>
        <v/>
      </c>
      <c r="F371" s="34" t="str">
        <f t="shared" si="36"/>
        <v/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44">
        <v>1</v>
      </c>
      <c r="D372" s="44">
        <v>6</v>
      </c>
      <c r="E372" s="34">
        <f t="shared" si="35"/>
        <v>1.6691704223001168E-4</v>
      </c>
      <c r="F372" s="34">
        <f t="shared" si="36"/>
        <v>1.2746972594008922E-3</v>
      </c>
      <c r="G372" s="31">
        <f t="shared" si="37"/>
        <v>5</v>
      </c>
      <c r="H372" s="26">
        <f t="shared" si="38"/>
        <v>8.3458521115005848E-4</v>
      </c>
    </row>
    <row r="373" spans="2:8" s="17" customFormat="1" ht="15" x14ac:dyDescent="0.2">
      <c r="B373" s="3" t="s">
        <v>382</v>
      </c>
      <c r="C373" s="44">
        <v>0</v>
      </c>
      <c r="D373" s="44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44">
        <v>0</v>
      </c>
      <c r="D374" s="44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44">
        <v>7</v>
      </c>
      <c r="D375" s="44">
        <v>5</v>
      </c>
      <c r="E375" s="34">
        <f t="shared" si="35"/>
        <v>1.1684192956100817E-3</v>
      </c>
      <c r="F375" s="34">
        <f t="shared" si="36"/>
        <v>1.0622477161674102E-3</v>
      </c>
      <c r="G375" s="31">
        <f t="shared" si="37"/>
        <v>-0.2857142857142857</v>
      </c>
      <c r="H375" s="26">
        <f t="shared" si="38"/>
        <v>-3.3383408446002331E-4</v>
      </c>
    </row>
    <row r="376" spans="2:8" s="17" customFormat="1" ht="15" x14ac:dyDescent="0.2">
      <c r="B376" s="3" t="s">
        <v>141</v>
      </c>
      <c r="C376" s="44">
        <v>0</v>
      </c>
      <c r="D376" s="44">
        <v>4</v>
      </c>
      <c r="E376" s="34" t="str">
        <f t="shared" si="35"/>
        <v/>
      </c>
      <c r="F376" s="34">
        <f t="shared" si="36"/>
        <v>8.4979817293392816E-4</v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44">
        <v>13</v>
      </c>
      <c r="D377" s="44">
        <v>14</v>
      </c>
      <c r="E377" s="34">
        <f t="shared" si="35"/>
        <v>2.169921548990152E-3</v>
      </c>
      <c r="F377" s="34">
        <f t="shared" si="36"/>
        <v>2.9742936052687486E-3</v>
      </c>
      <c r="G377" s="31">
        <f t="shared" si="37"/>
        <v>7.6923076923076927E-2</v>
      </c>
      <c r="H377" s="26">
        <f t="shared" si="38"/>
        <v>1.6691704223001168E-4</v>
      </c>
    </row>
    <row r="378" spans="2:8" s="17" customFormat="1" ht="15" x14ac:dyDescent="0.2">
      <c r="B378" s="3" t="s">
        <v>149</v>
      </c>
      <c r="C378" s="44">
        <v>22</v>
      </c>
      <c r="D378" s="44">
        <v>7</v>
      </c>
      <c r="E378" s="34">
        <f t="shared" si="35"/>
        <v>3.6721749290602569E-3</v>
      </c>
      <c r="F378" s="34">
        <f t="shared" si="36"/>
        <v>1.4871468026343743E-3</v>
      </c>
      <c r="G378" s="31">
        <f t="shared" si="37"/>
        <v>-0.68181818181818177</v>
      </c>
      <c r="H378" s="26">
        <f t="shared" si="38"/>
        <v>-2.503755633450175E-3</v>
      </c>
    </row>
    <row r="379" spans="2:8" s="17" customFormat="1" ht="15" x14ac:dyDescent="0.2">
      <c r="B379" s="3" t="s">
        <v>384</v>
      </c>
      <c r="C379" s="44">
        <v>22</v>
      </c>
      <c r="D379" s="44">
        <v>39</v>
      </c>
      <c r="E379" s="34">
        <f t="shared" si="35"/>
        <v>3.6721749290602569E-3</v>
      </c>
      <c r="F379" s="34">
        <f t="shared" si="36"/>
        <v>8.2855321861057991E-3</v>
      </c>
      <c r="G379" s="31">
        <f t="shared" si="37"/>
        <v>0.77272727272727271</v>
      </c>
      <c r="H379" s="26">
        <f t="shared" si="38"/>
        <v>2.8375897179101985E-3</v>
      </c>
    </row>
    <row r="380" spans="2:8" s="17" customFormat="1" ht="30" x14ac:dyDescent="0.2">
      <c r="B380" s="3" t="s">
        <v>385</v>
      </c>
      <c r="C380" s="44">
        <v>3</v>
      </c>
      <c r="D380" s="44">
        <v>8</v>
      </c>
      <c r="E380" s="34">
        <f t="shared" si="35"/>
        <v>5.00751126690035E-4</v>
      </c>
      <c r="F380" s="34">
        <f t="shared" si="36"/>
        <v>1.6995963458678563E-3</v>
      </c>
      <c r="G380" s="31">
        <f t="shared" si="37"/>
        <v>1.6666666666666667</v>
      </c>
      <c r="H380" s="26">
        <f t="shared" si="38"/>
        <v>8.3458521115005837E-4</v>
      </c>
    </row>
    <row r="381" spans="2:8" s="17" customFormat="1" ht="30" x14ac:dyDescent="0.2">
      <c r="B381" s="3" t="s">
        <v>386</v>
      </c>
      <c r="C381" s="44">
        <v>2</v>
      </c>
      <c r="D381" s="44">
        <v>1</v>
      </c>
      <c r="E381" s="34">
        <f t="shared" si="35"/>
        <v>3.3383408446002337E-4</v>
      </c>
      <c r="F381" s="34">
        <f t="shared" si="36"/>
        <v>2.1244954323348204E-4</v>
      </c>
      <c r="G381" s="31">
        <f t="shared" si="37"/>
        <v>-0.5</v>
      </c>
      <c r="H381" s="26">
        <f t="shared" si="38"/>
        <v>-1.6691704223001168E-4</v>
      </c>
    </row>
    <row r="382" spans="2:8" s="17" customFormat="1" ht="30" x14ac:dyDescent="0.2">
      <c r="B382" s="3" t="s">
        <v>387</v>
      </c>
      <c r="C382" s="44">
        <v>0</v>
      </c>
      <c r="D382" s="44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44">
        <v>0</v>
      </c>
      <c r="D383" s="44">
        <v>0</v>
      </c>
      <c r="E383" s="34" t="str">
        <f t="shared" si="35"/>
        <v/>
      </c>
      <c r="F383" s="34" t="str">
        <f t="shared" si="36"/>
        <v/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44">
        <v>22</v>
      </c>
      <c r="D384" s="44">
        <v>1</v>
      </c>
      <c r="E384" s="34">
        <f t="shared" si="35"/>
        <v>3.6721749290602569E-3</v>
      </c>
      <c r="F384" s="34">
        <f t="shared" si="36"/>
        <v>2.1244954323348204E-4</v>
      </c>
      <c r="G384" s="31">
        <f t="shared" si="37"/>
        <v>-0.95454545454545459</v>
      </c>
      <c r="H384" s="26">
        <f t="shared" si="38"/>
        <v>-3.5052578868302454E-3</v>
      </c>
    </row>
    <row r="385" spans="2:8" s="17" customFormat="1" ht="15" x14ac:dyDescent="0.2">
      <c r="B385" s="3" t="s">
        <v>146</v>
      </c>
      <c r="C385" s="44">
        <v>0</v>
      </c>
      <c r="D385" s="44">
        <v>1</v>
      </c>
      <c r="E385" s="34" t="str">
        <f t="shared" si="35"/>
        <v/>
      </c>
      <c r="F385" s="34">
        <f t="shared" si="36"/>
        <v>2.1244954323348204E-4</v>
      </c>
      <c r="G385" s="31" t="str">
        <f t="shared" si="37"/>
        <v>0</v>
      </c>
      <c r="H385" s="26" t="str">
        <f t="shared" si="38"/>
        <v/>
      </c>
    </row>
    <row r="386" spans="2:8" s="17" customFormat="1" ht="15" x14ac:dyDescent="0.2">
      <c r="B386" s="3" t="s">
        <v>529</v>
      </c>
      <c r="C386" s="44">
        <v>1</v>
      </c>
      <c r="D386" s="44">
        <v>7</v>
      </c>
      <c r="E386" s="34">
        <f t="shared" si="35"/>
        <v>1.6691704223001168E-4</v>
      </c>
      <c r="F386" s="34">
        <f t="shared" si="36"/>
        <v>1.4871468026343743E-3</v>
      </c>
      <c r="G386" s="31">
        <f t="shared" si="37"/>
        <v>6</v>
      </c>
      <c r="H386" s="26">
        <f t="shared" si="38"/>
        <v>1.00150225338007E-3</v>
      </c>
    </row>
    <row r="387" spans="2:8" s="17" customFormat="1" ht="15" x14ac:dyDescent="0.2">
      <c r="B387" s="3" t="s">
        <v>144</v>
      </c>
      <c r="C387" s="44">
        <v>97</v>
      </c>
      <c r="D387" s="44">
        <v>125</v>
      </c>
      <c r="E387" s="34">
        <f t="shared" si="35"/>
        <v>1.6190953096311134E-2</v>
      </c>
      <c r="F387" s="34">
        <f t="shared" si="36"/>
        <v>2.6556192904185257E-2</v>
      </c>
      <c r="G387" s="31">
        <f t="shared" si="37"/>
        <v>0.28865979381443296</v>
      </c>
      <c r="H387" s="26">
        <f t="shared" si="38"/>
        <v>4.6736771824403269E-3</v>
      </c>
    </row>
    <row r="388" spans="2:8" s="17" customFormat="1" ht="15" x14ac:dyDescent="0.2">
      <c r="B388" s="3" t="s">
        <v>389</v>
      </c>
      <c r="C388" s="44">
        <v>4</v>
      </c>
      <c r="D388" s="44">
        <v>5</v>
      </c>
      <c r="E388" s="34">
        <f t="shared" si="35"/>
        <v>6.6766816892004674E-4</v>
      </c>
      <c r="F388" s="34">
        <f t="shared" si="36"/>
        <v>1.0622477161674102E-3</v>
      </c>
      <c r="G388" s="31">
        <f t="shared" si="37"/>
        <v>0.25</v>
      </c>
      <c r="H388" s="26">
        <f t="shared" si="38"/>
        <v>1.6691704223001168E-4</v>
      </c>
    </row>
    <row r="389" spans="2:8" s="17" customFormat="1" ht="15" x14ac:dyDescent="0.2">
      <c r="B389" s="3" t="s">
        <v>143</v>
      </c>
      <c r="C389" s="44">
        <v>0</v>
      </c>
      <c r="D389" s="44">
        <v>23</v>
      </c>
      <c r="E389" s="34" t="str">
        <f t="shared" si="35"/>
        <v/>
      </c>
      <c r="F389" s="34">
        <f t="shared" si="36"/>
        <v>4.8863394943700874E-3</v>
      </c>
      <c r="G389" s="31" t="str">
        <f t="shared" si="37"/>
        <v>0</v>
      </c>
      <c r="H389" s="26" t="str">
        <f t="shared" si="38"/>
        <v/>
      </c>
    </row>
    <row r="390" spans="2:8" s="17" customFormat="1" ht="15" x14ac:dyDescent="0.2">
      <c r="B390" s="3" t="s">
        <v>476</v>
      </c>
      <c r="C390" s="44">
        <v>2</v>
      </c>
      <c r="D390" s="44">
        <v>0</v>
      </c>
      <c r="E390" s="34">
        <f t="shared" si="35"/>
        <v>3.3383408446002337E-4</v>
      </c>
      <c r="F390" s="34" t="str">
        <f t="shared" si="36"/>
        <v/>
      </c>
      <c r="G390" s="31" t="str">
        <f t="shared" si="37"/>
        <v>0</v>
      </c>
      <c r="H390" s="26">
        <f t="shared" si="38"/>
        <v>0</v>
      </c>
    </row>
    <row r="391" spans="2:8" s="17" customFormat="1" ht="15" x14ac:dyDescent="0.2">
      <c r="B391" s="3" t="s">
        <v>153</v>
      </c>
      <c r="C391" s="44">
        <v>5</v>
      </c>
      <c r="D391" s="44">
        <v>3</v>
      </c>
      <c r="E391" s="34">
        <f t="shared" si="35"/>
        <v>8.3458521115005837E-4</v>
      </c>
      <c r="F391" s="34">
        <f t="shared" si="36"/>
        <v>6.3734862970044612E-4</v>
      </c>
      <c r="G391" s="31">
        <f t="shared" si="37"/>
        <v>-0.4</v>
      </c>
      <c r="H391" s="26">
        <f t="shared" si="38"/>
        <v>-3.3383408446002337E-4</v>
      </c>
    </row>
    <row r="392" spans="2:8" s="17" customFormat="1" ht="15" x14ac:dyDescent="0.2">
      <c r="B392" s="3" t="s">
        <v>140</v>
      </c>
      <c r="C392" s="44">
        <v>2</v>
      </c>
      <c r="D392" s="44">
        <v>3</v>
      </c>
      <c r="E392" s="34">
        <f t="shared" si="35"/>
        <v>3.3383408446002337E-4</v>
      </c>
      <c r="F392" s="34">
        <f t="shared" si="36"/>
        <v>6.3734862970044612E-4</v>
      </c>
      <c r="G392" s="31">
        <f t="shared" si="37"/>
        <v>0.5</v>
      </c>
      <c r="H392" s="26">
        <f t="shared" si="38"/>
        <v>1.6691704223001168E-4</v>
      </c>
    </row>
    <row r="393" spans="2:8" s="17" customFormat="1" ht="15" x14ac:dyDescent="0.2">
      <c r="B393" s="3" t="s">
        <v>390</v>
      </c>
      <c r="C393" s="44">
        <v>26</v>
      </c>
      <c r="D393" s="44">
        <v>35</v>
      </c>
      <c r="E393" s="34">
        <f t="shared" si="35"/>
        <v>4.3398430979803039E-3</v>
      </c>
      <c r="F393" s="34">
        <f t="shared" si="36"/>
        <v>7.4357340131718718E-3</v>
      </c>
      <c r="G393" s="31">
        <f t="shared" si="37"/>
        <v>0.34615384615384615</v>
      </c>
      <c r="H393" s="26">
        <f t="shared" si="38"/>
        <v>1.5022533800701052E-3</v>
      </c>
    </row>
    <row r="394" spans="2:8" s="17" customFormat="1" ht="15" x14ac:dyDescent="0.2">
      <c r="B394" s="3" t="s">
        <v>391</v>
      </c>
      <c r="C394" s="44">
        <v>0</v>
      </c>
      <c r="D394" s="44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44">
        <v>0</v>
      </c>
      <c r="D395" s="44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44">
        <v>0</v>
      </c>
      <c r="D396" s="44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44">
        <v>0</v>
      </c>
      <c r="D397" s="44">
        <v>1</v>
      </c>
      <c r="E397" s="34" t="str">
        <f t="shared" si="35"/>
        <v/>
      </c>
      <c r="F397" s="34">
        <f t="shared" si="36"/>
        <v>2.1244954323348204E-4</v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44">
        <v>1</v>
      </c>
      <c r="D398" s="44">
        <v>2</v>
      </c>
      <c r="E398" s="34">
        <f t="shared" si="35"/>
        <v>1.6691704223001168E-4</v>
      </c>
      <c r="F398" s="34">
        <f t="shared" si="36"/>
        <v>4.2489908646696408E-4</v>
      </c>
      <c r="G398" s="31">
        <f t="shared" si="37"/>
        <v>1</v>
      </c>
      <c r="H398" s="26">
        <f t="shared" si="38"/>
        <v>1.6691704223001168E-4</v>
      </c>
    </row>
    <row r="399" spans="2:8" s="17" customFormat="1" ht="15" x14ac:dyDescent="0.2">
      <c r="B399" s="3" t="s">
        <v>148</v>
      </c>
      <c r="C399" s="44">
        <v>0</v>
      </c>
      <c r="D399" s="44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44">
        <v>0</v>
      </c>
      <c r="D400" s="44">
        <v>1</v>
      </c>
      <c r="E400" s="34" t="str">
        <f t="shared" si="35"/>
        <v/>
      </c>
      <c r="F400" s="34">
        <f t="shared" si="36"/>
        <v>2.1244954323348204E-4</v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44">
        <v>57</v>
      </c>
      <c r="D401" s="44">
        <v>73</v>
      </c>
      <c r="E401" s="34">
        <f t="shared" si="35"/>
        <v>9.5142714071106659E-3</v>
      </c>
      <c r="F401" s="34">
        <f t="shared" si="36"/>
        <v>1.5508816656044189E-2</v>
      </c>
      <c r="G401" s="31">
        <f t="shared" si="37"/>
        <v>0.2807017543859649</v>
      </c>
      <c r="H401" s="26">
        <f t="shared" si="38"/>
        <v>2.670672675680187E-3</v>
      </c>
    </row>
    <row r="402" spans="2:8" s="17" customFormat="1" ht="15" x14ac:dyDescent="0.2">
      <c r="B402" s="3" t="s">
        <v>393</v>
      </c>
      <c r="C402" s="44">
        <v>1</v>
      </c>
      <c r="D402" s="44">
        <v>0</v>
      </c>
      <c r="E402" s="34">
        <f t="shared" si="35"/>
        <v>1.6691704223001168E-4</v>
      </c>
      <c r="F402" s="34" t="str">
        <f t="shared" si="36"/>
        <v/>
      </c>
      <c r="G402" s="31" t="str">
        <f t="shared" si="37"/>
        <v>0</v>
      </c>
      <c r="H402" s="26">
        <f t="shared" si="38"/>
        <v>0</v>
      </c>
    </row>
    <row r="403" spans="2:8" s="17" customFormat="1" ht="15" x14ac:dyDescent="0.2">
      <c r="B403" s="3" t="s">
        <v>394</v>
      </c>
      <c r="C403" s="44">
        <v>5</v>
      </c>
      <c r="D403" s="44">
        <v>15</v>
      </c>
      <c r="E403" s="34">
        <f t="shared" si="35"/>
        <v>8.3458521115005837E-4</v>
      </c>
      <c r="F403" s="34">
        <f t="shared" si="36"/>
        <v>3.1867431485022306E-3</v>
      </c>
      <c r="G403" s="31">
        <f t="shared" si="37"/>
        <v>2</v>
      </c>
      <c r="H403" s="26">
        <f t="shared" si="38"/>
        <v>1.6691704223001167E-3</v>
      </c>
    </row>
    <row r="404" spans="2:8" s="17" customFormat="1" ht="15" x14ac:dyDescent="0.2">
      <c r="B404" s="3" t="s">
        <v>395</v>
      </c>
      <c r="C404" s="44">
        <v>33</v>
      </c>
      <c r="D404" s="44">
        <v>50</v>
      </c>
      <c r="E404" s="34">
        <f t="shared" si="35"/>
        <v>5.5082623935903859E-3</v>
      </c>
      <c r="F404" s="34">
        <f t="shared" si="36"/>
        <v>1.0622477161674103E-2</v>
      </c>
      <c r="G404" s="31">
        <f t="shared" si="37"/>
        <v>0.51515151515151514</v>
      </c>
      <c r="H404" s="26">
        <f t="shared" si="38"/>
        <v>2.8375897179101989E-3</v>
      </c>
    </row>
    <row r="405" spans="2:8" s="17" customFormat="1" ht="15" x14ac:dyDescent="0.2">
      <c r="B405" s="3" t="s">
        <v>396</v>
      </c>
      <c r="C405" s="44">
        <v>4</v>
      </c>
      <c r="D405" s="44">
        <v>4</v>
      </c>
      <c r="E405" s="34">
        <f t="shared" si="35"/>
        <v>6.6766816892004674E-4</v>
      </c>
      <c r="F405" s="34">
        <f t="shared" si="36"/>
        <v>8.4979817293392816E-4</v>
      </c>
      <c r="G405" s="31">
        <f t="shared" si="37"/>
        <v>0</v>
      </c>
      <c r="H405" s="26">
        <f t="shared" si="38"/>
        <v>0</v>
      </c>
    </row>
    <row r="406" spans="2:8" s="17" customFormat="1" ht="15" x14ac:dyDescent="0.2">
      <c r="B406" s="3" t="s">
        <v>397</v>
      </c>
      <c r="C406" s="44">
        <v>40</v>
      </c>
      <c r="D406" s="44">
        <v>83</v>
      </c>
      <c r="E406" s="34">
        <f t="shared" si="35"/>
        <v>6.6766816892004669E-3</v>
      </c>
      <c r="F406" s="34">
        <f t="shared" si="36"/>
        <v>1.7633312088379011E-2</v>
      </c>
      <c r="G406" s="31">
        <f t="shared" si="37"/>
        <v>1.075</v>
      </c>
      <c r="H406" s="26">
        <f t="shared" si="38"/>
        <v>7.1774328158905019E-3</v>
      </c>
    </row>
    <row r="407" spans="2:8" s="17" customFormat="1" ht="15" x14ac:dyDescent="0.2">
      <c r="B407" s="3" t="s">
        <v>398</v>
      </c>
      <c r="C407" s="44">
        <v>5</v>
      </c>
      <c r="D407" s="44">
        <v>6</v>
      </c>
      <c r="E407" s="34">
        <f t="shared" si="35"/>
        <v>8.3458521115005837E-4</v>
      </c>
      <c r="F407" s="34">
        <f t="shared" si="36"/>
        <v>1.2746972594008922E-3</v>
      </c>
      <c r="G407" s="31">
        <f t="shared" si="37"/>
        <v>0.2</v>
      </c>
      <c r="H407" s="26">
        <f t="shared" si="38"/>
        <v>1.6691704223001168E-4</v>
      </c>
    </row>
    <row r="408" spans="2:8" s="17" customFormat="1" ht="15" x14ac:dyDescent="0.2">
      <c r="B408" s="3" t="s">
        <v>399</v>
      </c>
      <c r="C408" s="44">
        <v>11</v>
      </c>
      <c r="D408" s="44">
        <v>10</v>
      </c>
      <c r="E408" s="34">
        <f t="shared" si="35"/>
        <v>1.8360874645301285E-3</v>
      </c>
      <c r="F408" s="34">
        <f t="shared" si="36"/>
        <v>2.1244954323348204E-3</v>
      </c>
      <c r="G408" s="31">
        <f t="shared" si="37"/>
        <v>-9.0909090909090912E-2</v>
      </c>
      <c r="H408" s="26">
        <f t="shared" si="38"/>
        <v>-1.6691704223001168E-4</v>
      </c>
    </row>
    <row r="409" spans="2:8" s="17" customFormat="1" ht="15" x14ac:dyDescent="0.2">
      <c r="B409" s="3" t="s">
        <v>139</v>
      </c>
      <c r="C409" s="44">
        <v>0</v>
      </c>
      <c r="D409" s="44">
        <v>0</v>
      </c>
      <c r="E409" s="34" t="str">
        <f t="shared" si="35"/>
        <v/>
      </c>
      <c r="F409" s="34" t="str">
        <f t="shared" si="36"/>
        <v/>
      </c>
      <c r="G409" s="31" t="str">
        <f t="shared" si="37"/>
        <v>0</v>
      </c>
      <c r="H409" s="26" t="str">
        <f t="shared" si="38"/>
        <v/>
      </c>
    </row>
    <row r="410" spans="2:8" s="17" customFormat="1" ht="15" x14ac:dyDescent="0.2">
      <c r="B410" s="3" t="s">
        <v>400</v>
      </c>
      <c r="C410" s="44">
        <v>0</v>
      </c>
      <c r="D410" s="44">
        <v>1</v>
      </c>
      <c r="E410" s="34" t="str">
        <f t="shared" si="35"/>
        <v/>
      </c>
      <c r="F410" s="34">
        <f t="shared" si="36"/>
        <v>2.1244954323348204E-4</v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44">
        <v>9</v>
      </c>
      <c r="D411" s="44">
        <v>38</v>
      </c>
      <c r="E411" s="34">
        <f t="shared" si="35"/>
        <v>1.5022533800701052E-3</v>
      </c>
      <c r="F411" s="34">
        <f t="shared" si="36"/>
        <v>8.0730826428723184E-3</v>
      </c>
      <c r="G411" s="31">
        <f t="shared" si="37"/>
        <v>3.2222222222222223</v>
      </c>
      <c r="H411" s="26">
        <f t="shared" si="38"/>
        <v>4.8405942246703389E-3</v>
      </c>
    </row>
    <row r="412" spans="2:8" s="17" customFormat="1" ht="30" x14ac:dyDescent="0.2">
      <c r="B412" s="3" t="s">
        <v>402</v>
      </c>
      <c r="C412" s="44">
        <v>35</v>
      </c>
      <c r="D412" s="44">
        <v>49</v>
      </c>
      <c r="E412" s="34">
        <f t="shared" si="35"/>
        <v>5.8420964780504089E-3</v>
      </c>
      <c r="F412" s="34">
        <f t="shared" si="36"/>
        <v>1.041002761844062E-2</v>
      </c>
      <c r="G412" s="31">
        <f t="shared" si="37"/>
        <v>0.4</v>
      </c>
      <c r="H412" s="26">
        <f t="shared" si="38"/>
        <v>2.3368385912201635E-3</v>
      </c>
    </row>
    <row r="413" spans="2:8" s="17" customFormat="1" ht="30" x14ac:dyDescent="0.2">
      <c r="B413" s="3" t="s">
        <v>403</v>
      </c>
      <c r="C413" s="44">
        <v>0</v>
      </c>
      <c r="D413" s="44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44">
        <v>1</v>
      </c>
      <c r="D414" s="44">
        <v>0</v>
      </c>
      <c r="E414" s="34">
        <f t="shared" si="35"/>
        <v>1.6691704223001168E-4</v>
      </c>
      <c r="F414" s="34" t="str">
        <f t="shared" si="36"/>
        <v/>
      </c>
      <c r="G414" s="31" t="str">
        <f t="shared" si="37"/>
        <v>0</v>
      </c>
      <c r="H414" s="26">
        <f t="shared" si="38"/>
        <v>0</v>
      </c>
    </row>
    <row r="415" spans="2:8" s="17" customFormat="1" ht="15" x14ac:dyDescent="0.2">
      <c r="B415" s="3" t="s">
        <v>405</v>
      </c>
      <c r="C415" s="44">
        <v>0</v>
      </c>
      <c r="D415" s="44">
        <v>0</v>
      </c>
      <c r="E415" s="34" t="str">
        <f t="shared" si="35"/>
        <v/>
      </c>
      <c r="F415" s="34" t="str">
        <f t="shared" si="36"/>
        <v/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44">
        <v>0</v>
      </c>
      <c r="D416" s="44">
        <v>1</v>
      </c>
      <c r="E416" s="34" t="str">
        <f t="shared" si="35"/>
        <v/>
      </c>
      <c r="F416" s="34">
        <f t="shared" si="36"/>
        <v>2.1244954323348204E-4</v>
      </c>
      <c r="G416" s="31" t="str">
        <f t="shared" si="37"/>
        <v>0</v>
      </c>
      <c r="H416" s="26" t="str">
        <f t="shared" si="38"/>
        <v/>
      </c>
    </row>
    <row r="417" spans="2:8" s="17" customFormat="1" ht="30" x14ac:dyDescent="0.2">
      <c r="B417" s="3" t="s">
        <v>165</v>
      </c>
      <c r="C417" s="44">
        <v>1</v>
      </c>
      <c r="D417" s="44">
        <v>4</v>
      </c>
      <c r="E417" s="34">
        <f t="shared" si="35"/>
        <v>1.6691704223001168E-4</v>
      </c>
      <c r="F417" s="34">
        <f t="shared" si="36"/>
        <v>8.4979817293392816E-4</v>
      </c>
      <c r="G417" s="31">
        <f t="shared" si="37"/>
        <v>3</v>
      </c>
      <c r="H417" s="26">
        <f t="shared" si="38"/>
        <v>5.00751126690035E-4</v>
      </c>
    </row>
    <row r="418" spans="2:8" s="17" customFormat="1" ht="30" x14ac:dyDescent="0.2">
      <c r="B418" s="3" t="s">
        <v>166</v>
      </c>
      <c r="C418" s="44">
        <v>0</v>
      </c>
      <c r="D418" s="44">
        <v>2</v>
      </c>
      <c r="E418" s="34" t="str">
        <f t="shared" si="35"/>
        <v/>
      </c>
      <c r="F418" s="34">
        <f t="shared" si="36"/>
        <v>4.2489908646696408E-4</v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44">
        <v>0</v>
      </c>
      <c r="D419" s="44">
        <v>1</v>
      </c>
      <c r="E419" s="34" t="str">
        <f t="shared" si="35"/>
        <v/>
      </c>
      <c r="F419" s="34">
        <f t="shared" si="36"/>
        <v>2.1244954323348204E-4</v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44">
        <v>4</v>
      </c>
      <c r="D420" s="44">
        <v>2</v>
      </c>
      <c r="E420" s="34">
        <f t="shared" si="35"/>
        <v>6.6766816892004674E-4</v>
      </c>
      <c r="F420" s="34">
        <f t="shared" si="36"/>
        <v>4.2489908646696408E-4</v>
      </c>
      <c r="G420" s="31">
        <f t="shared" si="37"/>
        <v>-0.5</v>
      </c>
      <c r="H420" s="26">
        <f t="shared" si="38"/>
        <v>-3.3383408446002337E-4</v>
      </c>
    </row>
    <row r="421" spans="2:8" s="17" customFormat="1" ht="30" x14ac:dyDescent="0.2">
      <c r="B421" s="3" t="s">
        <v>409</v>
      </c>
      <c r="C421" s="44">
        <v>0</v>
      </c>
      <c r="D421" s="44">
        <v>1</v>
      </c>
      <c r="E421" s="34" t="str">
        <f t="shared" si="35"/>
        <v/>
      </c>
      <c r="F421" s="34">
        <f t="shared" si="36"/>
        <v>2.1244954323348204E-4</v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44">
        <v>12</v>
      </c>
      <c r="D422" s="44">
        <v>6</v>
      </c>
      <c r="E422" s="34">
        <f t="shared" si="35"/>
        <v>2.00300450676014E-3</v>
      </c>
      <c r="F422" s="34">
        <f t="shared" si="36"/>
        <v>1.2746972594008922E-3</v>
      </c>
      <c r="G422" s="31">
        <f t="shared" si="37"/>
        <v>-0.5</v>
      </c>
      <c r="H422" s="26">
        <f t="shared" si="38"/>
        <v>-1.00150225338007E-3</v>
      </c>
    </row>
    <row r="423" spans="2:8" s="17" customFormat="1" ht="30" x14ac:dyDescent="0.2">
      <c r="B423" s="3" t="s">
        <v>410</v>
      </c>
      <c r="C423" s="44">
        <v>23</v>
      </c>
      <c r="D423" s="44">
        <v>0</v>
      </c>
      <c r="E423" s="34">
        <f t="shared" si="35"/>
        <v>3.8390919712902689E-3</v>
      </c>
      <c r="F423" s="34" t="str">
        <f t="shared" si="36"/>
        <v/>
      </c>
      <c r="G423" s="31" t="str">
        <f t="shared" si="37"/>
        <v>0</v>
      </c>
      <c r="H423" s="26">
        <f t="shared" si="38"/>
        <v>0</v>
      </c>
    </row>
    <row r="424" spans="2:8" s="17" customFormat="1" ht="30" x14ac:dyDescent="0.2">
      <c r="B424" s="3" t="s">
        <v>411</v>
      </c>
      <c r="C424" s="44">
        <v>0</v>
      </c>
      <c r="D424" s="44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44">
        <v>0</v>
      </c>
      <c r="D425" s="44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44">
        <v>1</v>
      </c>
      <c r="D426" s="44">
        <v>2</v>
      </c>
      <c r="E426" s="34">
        <f t="shared" si="39"/>
        <v>1.6691704223001168E-4</v>
      </c>
      <c r="F426" s="34">
        <f t="shared" si="40"/>
        <v>4.2489908646696408E-4</v>
      </c>
      <c r="G426" s="31">
        <f t="shared" si="41"/>
        <v>1</v>
      </c>
      <c r="H426" s="26">
        <f t="shared" si="42"/>
        <v>1.6691704223001168E-4</v>
      </c>
    </row>
    <row r="427" spans="2:8" s="17" customFormat="1" ht="30" x14ac:dyDescent="0.2">
      <c r="B427" s="3" t="s">
        <v>160</v>
      </c>
      <c r="C427" s="44">
        <v>0</v>
      </c>
      <c r="D427" s="44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44">
        <v>0</v>
      </c>
      <c r="D428" s="44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44">
        <v>0</v>
      </c>
      <c r="D429" s="44">
        <v>1</v>
      </c>
      <c r="E429" s="34" t="str">
        <f t="shared" si="39"/>
        <v/>
      </c>
      <c r="F429" s="34">
        <f t="shared" si="40"/>
        <v>2.1244954323348204E-4</v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44">
        <v>3</v>
      </c>
      <c r="D430" s="44">
        <v>0</v>
      </c>
      <c r="E430" s="34">
        <f t="shared" si="39"/>
        <v>5.00751126690035E-4</v>
      </c>
      <c r="F430" s="34" t="str">
        <f t="shared" si="40"/>
        <v/>
      </c>
      <c r="G430" s="31" t="str">
        <f t="shared" si="41"/>
        <v>0</v>
      </c>
      <c r="H430" s="26">
        <f t="shared" si="42"/>
        <v>0</v>
      </c>
    </row>
    <row r="431" spans="2:8" s="17" customFormat="1" ht="15" x14ac:dyDescent="0.2">
      <c r="B431" s="3" t="s">
        <v>169</v>
      </c>
      <c r="C431" s="44">
        <v>2</v>
      </c>
      <c r="D431" s="44">
        <v>3</v>
      </c>
      <c r="E431" s="34">
        <f t="shared" si="39"/>
        <v>3.3383408446002337E-4</v>
      </c>
      <c r="F431" s="34">
        <f t="shared" si="40"/>
        <v>6.3734862970044612E-4</v>
      </c>
      <c r="G431" s="31">
        <f t="shared" si="41"/>
        <v>0.5</v>
      </c>
      <c r="H431" s="26">
        <f t="shared" si="42"/>
        <v>1.6691704223001168E-4</v>
      </c>
    </row>
    <row r="432" spans="2:8" s="17" customFormat="1" ht="15" x14ac:dyDescent="0.2">
      <c r="B432" s="3" t="s">
        <v>417</v>
      </c>
      <c r="C432" s="44">
        <v>19</v>
      </c>
      <c r="D432" s="44">
        <v>40</v>
      </c>
      <c r="E432" s="34">
        <f t="shared" si="39"/>
        <v>3.171423802370222E-3</v>
      </c>
      <c r="F432" s="34">
        <f t="shared" si="40"/>
        <v>8.4979817293392816E-3</v>
      </c>
      <c r="G432" s="31">
        <f t="shared" si="41"/>
        <v>1.1052631578947369</v>
      </c>
      <c r="H432" s="26">
        <f t="shared" si="42"/>
        <v>3.5052578868302459E-3</v>
      </c>
    </row>
    <row r="433" spans="2:8" s="17" customFormat="1" ht="15" x14ac:dyDescent="0.2">
      <c r="B433" s="3" t="s">
        <v>162</v>
      </c>
      <c r="C433" s="44">
        <v>30</v>
      </c>
      <c r="D433" s="44">
        <v>23</v>
      </c>
      <c r="E433" s="34">
        <f t="shared" si="39"/>
        <v>5.0075112669003509E-3</v>
      </c>
      <c r="F433" s="34">
        <f t="shared" si="40"/>
        <v>4.8863394943700874E-3</v>
      </c>
      <c r="G433" s="31">
        <f t="shared" si="41"/>
        <v>-0.23333333333333334</v>
      </c>
      <c r="H433" s="26">
        <f t="shared" si="42"/>
        <v>-1.168419295610082E-3</v>
      </c>
    </row>
    <row r="434" spans="2:8" s="17" customFormat="1" ht="45" x14ac:dyDescent="0.2">
      <c r="B434" s="3" t="s">
        <v>418</v>
      </c>
      <c r="C434" s="44">
        <v>1</v>
      </c>
      <c r="D434" s="44">
        <v>5</v>
      </c>
      <c r="E434" s="34">
        <f t="shared" si="39"/>
        <v>1.6691704223001168E-4</v>
      </c>
      <c r="F434" s="34">
        <f t="shared" si="40"/>
        <v>1.0622477161674102E-3</v>
      </c>
      <c r="G434" s="31">
        <f t="shared" si="41"/>
        <v>4</v>
      </c>
      <c r="H434" s="26">
        <f t="shared" si="42"/>
        <v>6.6766816892004674E-4</v>
      </c>
    </row>
    <row r="435" spans="2:8" s="17" customFormat="1" ht="15" x14ac:dyDescent="0.2">
      <c r="B435" s="3" t="s">
        <v>164</v>
      </c>
      <c r="C435" s="44">
        <v>0</v>
      </c>
      <c r="D435" s="44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44">
        <v>1</v>
      </c>
      <c r="D436" s="44">
        <v>0</v>
      </c>
      <c r="E436" s="34">
        <f t="shared" si="39"/>
        <v>1.6691704223001168E-4</v>
      </c>
      <c r="F436" s="34" t="str">
        <f t="shared" si="40"/>
        <v/>
      </c>
      <c r="G436" s="31" t="str">
        <f t="shared" si="41"/>
        <v>0</v>
      </c>
      <c r="H436" s="26">
        <f t="shared" si="42"/>
        <v>0</v>
      </c>
    </row>
    <row r="437" spans="2:8" s="17" customFormat="1" ht="30" x14ac:dyDescent="0.2">
      <c r="B437" s="3" t="s">
        <v>420</v>
      </c>
      <c r="C437" s="44">
        <v>9</v>
      </c>
      <c r="D437" s="44">
        <v>17</v>
      </c>
      <c r="E437" s="34">
        <f t="shared" si="39"/>
        <v>1.5022533800701052E-3</v>
      </c>
      <c r="F437" s="34">
        <f t="shared" si="40"/>
        <v>3.6116422349691947E-3</v>
      </c>
      <c r="G437" s="31">
        <f t="shared" si="41"/>
        <v>0.88888888888888884</v>
      </c>
      <c r="H437" s="26">
        <f t="shared" si="42"/>
        <v>1.3353363378400935E-3</v>
      </c>
    </row>
    <row r="438" spans="2:8" s="17" customFormat="1" ht="15" x14ac:dyDescent="0.2">
      <c r="B438" s="3" t="s">
        <v>155</v>
      </c>
      <c r="C438" s="44">
        <v>0</v>
      </c>
      <c r="D438" s="44">
        <v>2</v>
      </c>
      <c r="E438" s="34" t="str">
        <f t="shared" si="39"/>
        <v/>
      </c>
      <c r="F438" s="34">
        <f t="shared" si="40"/>
        <v>4.2489908646696408E-4</v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44">
        <v>2</v>
      </c>
      <c r="D439" s="44">
        <v>0</v>
      </c>
      <c r="E439" s="34">
        <f t="shared" si="39"/>
        <v>3.3383408446002337E-4</v>
      </c>
      <c r="F439" s="34" t="str">
        <f t="shared" si="40"/>
        <v/>
      </c>
      <c r="G439" s="31" t="str">
        <f t="shared" si="41"/>
        <v>0</v>
      </c>
      <c r="H439" s="26">
        <f t="shared" si="42"/>
        <v>0</v>
      </c>
    </row>
    <row r="440" spans="2:8" s="17" customFormat="1" ht="30" x14ac:dyDescent="0.2">
      <c r="B440" s="3" t="s">
        <v>421</v>
      </c>
      <c r="C440" s="44">
        <v>1</v>
      </c>
      <c r="D440" s="44">
        <v>0</v>
      </c>
      <c r="E440" s="34">
        <f t="shared" si="39"/>
        <v>1.6691704223001168E-4</v>
      </c>
      <c r="F440" s="34" t="str">
        <f t="shared" si="40"/>
        <v/>
      </c>
      <c r="G440" s="31" t="str">
        <f t="shared" si="41"/>
        <v>0</v>
      </c>
      <c r="H440" s="26">
        <f t="shared" si="42"/>
        <v>0</v>
      </c>
    </row>
    <row r="441" spans="2:8" s="17" customFormat="1" ht="30" x14ac:dyDescent="0.2">
      <c r="B441" s="3" t="s">
        <v>159</v>
      </c>
      <c r="C441" s="44">
        <v>6</v>
      </c>
      <c r="D441" s="44">
        <v>12</v>
      </c>
      <c r="E441" s="34">
        <f t="shared" si="39"/>
        <v>1.00150225338007E-3</v>
      </c>
      <c r="F441" s="34">
        <f t="shared" si="40"/>
        <v>2.5493945188017845E-3</v>
      </c>
      <c r="G441" s="31">
        <f t="shared" si="41"/>
        <v>1</v>
      </c>
      <c r="H441" s="26">
        <f t="shared" si="42"/>
        <v>1.00150225338007E-3</v>
      </c>
    </row>
    <row r="442" spans="2:8" s="17" customFormat="1" ht="15" x14ac:dyDescent="0.2">
      <c r="B442" s="3" t="s">
        <v>422</v>
      </c>
      <c r="C442" s="44">
        <v>7</v>
      </c>
      <c r="D442" s="44">
        <v>4</v>
      </c>
      <c r="E442" s="34">
        <f t="shared" si="39"/>
        <v>1.1684192956100817E-3</v>
      </c>
      <c r="F442" s="34">
        <f t="shared" si="40"/>
        <v>8.4979817293392816E-4</v>
      </c>
      <c r="G442" s="31">
        <f t="shared" si="41"/>
        <v>-0.42857142857142855</v>
      </c>
      <c r="H442" s="26">
        <f t="shared" si="42"/>
        <v>-5.00751126690035E-4</v>
      </c>
    </row>
    <row r="443" spans="2:8" s="17" customFormat="1" ht="30" x14ac:dyDescent="0.2">
      <c r="B443" s="3" t="s">
        <v>423</v>
      </c>
      <c r="C443" s="44">
        <v>36</v>
      </c>
      <c r="D443" s="44">
        <v>2</v>
      </c>
      <c r="E443" s="34">
        <f t="shared" si="39"/>
        <v>6.0090135202804209E-3</v>
      </c>
      <c r="F443" s="34">
        <f t="shared" si="40"/>
        <v>4.2489908646696408E-4</v>
      </c>
      <c r="G443" s="31">
        <f t="shared" si="41"/>
        <v>-0.94444444444444442</v>
      </c>
      <c r="H443" s="26">
        <f t="shared" si="42"/>
        <v>-5.6751794358203969E-3</v>
      </c>
    </row>
    <row r="444" spans="2:8" s="17" customFormat="1" ht="30" x14ac:dyDescent="0.2">
      <c r="B444" s="3" t="s">
        <v>424</v>
      </c>
      <c r="C444" s="44">
        <v>4</v>
      </c>
      <c r="D444" s="44">
        <v>2</v>
      </c>
      <c r="E444" s="34">
        <f t="shared" si="39"/>
        <v>6.6766816892004674E-4</v>
      </c>
      <c r="F444" s="34">
        <f t="shared" si="40"/>
        <v>4.2489908646696408E-4</v>
      </c>
      <c r="G444" s="31">
        <f t="shared" si="41"/>
        <v>-0.5</v>
      </c>
      <c r="H444" s="26">
        <f t="shared" si="42"/>
        <v>-3.3383408446002337E-4</v>
      </c>
    </row>
    <row r="445" spans="2:8" s="17" customFormat="1" ht="15" x14ac:dyDescent="0.2">
      <c r="B445" s="3" t="s">
        <v>425</v>
      </c>
      <c r="C445" s="44">
        <v>0</v>
      </c>
      <c r="D445" s="44">
        <v>1</v>
      </c>
      <c r="E445" s="34" t="str">
        <f t="shared" si="39"/>
        <v/>
      </c>
      <c r="F445" s="34">
        <f t="shared" si="40"/>
        <v>2.1244954323348204E-4</v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44">
        <v>0</v>
      </c>
      <c r="D446" s="44">
        <v>2</v>
      </c>
      <c r="E446" s="34" t="str">
        <f t="shared" si="39"/>
        <v/>
      </c>
      <c r="F446" s="34">
        <f t="shared" si="40"/>
        <v>4.2489908646696408E-4</v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44">
        <v>0</v>
      </c>
      <c r="D447" s="44">
        <v>1</v>
      </c>
      <c r="E447" s="34" t="str">
        <f t="shared" si="39"/>
        <v/>
      </c>
      <c r="F447" s="34">
        <f t="shared" si="40"/>
        <v>2.1244954323348204E-4</v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44">
        <v>0</v>
      </c>
      <c r="D448" s="44">
        <v>0</v>
      </c>
      <c r="E448" s="34" t="str">
        <f t="shared" si="39"/>
        <v/>
      </c>
      <c r="F448" s="34" t="str">
        <f t="shared" si="40"/>
        <v/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44">
        <v>1</v>
      </c>
      <c r="D449" s="44">
        <v>0</v>
      </c>
      <c r="E449" s="34">
        <f t="shared" si="39"/>
        <v>1.6691704223001168E-4</v>
      </c>
      <c r="F449" s="34" t="str">
        <f t="shared" si="40"/>
        <v/>
      </c>
      <c r="G449" s="31" t="str">
        <f t="shared" si="41"/>
        <v>0</v>
      </c>
      <c r="H449" s="26">
        <f t="shared" si="42"/>
        <v>0</v>
      </c>
    </row>
    <row r="450" spans="2:8" s="17" customFormat="1" ht="30" x14ac:dyDescent="0.2">
      <c r="B450" s="3" t="s">
        <v>430</v>
      </c>
      <c r="C450" s="44">
        <v>1</v>
      </c>
      <c r="D450" s="44">
        <v>3</v>
      </c>
      <c r="E450" s="34">
        <f t="shared" si="39"/>
        <v>1.6691704223001168E-4</v>
      </c>
      <c r="F450" s="34">
        <f t="shared" si="40"/>
        <v>6.3734862970044612E-4</v>
      </c>
      <c r="G450" s="31">
        <f t="shared" si="41"/>
        <v>2</v>
      </c>
      <c r="H450" s="26">
        <f t="shared" si="42"/>
        <v>3.3383408446002337E-4</v>
      </c>
    </row>
    <row r="451" spans="2:8" s="17" customFormat="1" ht="30" x14ac:dyDescent="0.2">
      <c r="B451" s="3" t="s">
        <v>157</v>
      </c>
      <c r="C451" s="44">
        <v>0</v>
      </c>
      <c r="D451" s="44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44">
        <v>3</v>
      </c>
      <c r="D452" s="44">
        <v>1</v>
      </c>
      <c r="E452" s="34">
        <f t="shared" si="39"/>
        <v>5.00751126690035E-4</v>
      </c>
      <c r="F452" s="34">
        <f t="shared" si="40"/>
        <v>2.1244954323348204E-4</v>
      </c>
      <c r="G452" s="31">
        <f t="shared" si="41"/>
        <v>-0.66666666666666663</v>
      </c>
      <c r="H452" s="26">
        <f t="shared" si="42"/>
        <v>-3.3383408446002331E-4</v>
      </c>
    </row>
    <row r="453" spans="2:8" s="17" customFormat="1" ht="15" x14ac:dyDescent="0.2">
      <c r="B453" s="3" t="s">
        <v>167</v>
      </c>
      <c r="C453" s="44">
        <v>0</v>
      </c>
      <c r="D453" s="44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44">
        <v>1</v>
      </c>
      <c r="D454" s="44">
        <v>0</v>
      </c>
      <c r="E454" s="34">
        <f t="shared" si="39"/>
        <v>1.6691704223001168E-4</v>
      </c>
      <c r="F454" s="34" t="str">
        <f t="shared" si="40"/>
        <v/>
      </c>
      <c r="G454" s="31" t="str">
        <f t="shared" si="41"/>
        <v>0</v>
      </c>
      <c r="H454" s="26">
        <f t="shared" si="42"/>
        <v>0</v>
      </c>
    </row>
    <row r="455" spans="2:8" s="17" customFormat="1" ht="15" x14ac:dyDescent="0.2">
      <c r="B455" s="3" t="s">
        <v>158</v>
      </c>
      <c r="C455" s="44">
        <v>3</v>
      </c>
      <c r="D455" s="44">
        <v>2</v>
      </c>
      <c r="E455" s="34">
        <f t="shared" si="39"/>
        <v>5.00751126690035E-4</v>
      </c>
      <c r="F455" s="34">
        <f t="shared" si="40"/>
        <v>4.2489908646696408E-4</v>
      </c>
      <c r="G455" s="31">
        <f t="shared" si="41"/>
        <v>-0.33333333333333331</v>
      </c>
      <c r="H455" s="26">
        <f t="shared" si="42"/>
        <v>-1.6691704223001166E-4</v>
      </c>
    </row>
    <row r="456" spans="2:8" s="17" customFormat="1" ht="30" x14ac:dyDescent="0.2">
      <c r="B456" s="3" t="s">
        <v>432</v>
      </c>
      <c r="C456" s="44">
        <v>0</v>
      </c>
      <c r="D456" s="44">
        <v>3</v>
      </c>
      <c r="E456" s="34" t="str">
        <f t="shared" si="39"/>
        <v/>
      </c>
      <c r="F456" s="34">
        <f t="shared" si="40"/>
        <v>6.3734862970044612E-4</v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44">
        <v>2</v>
      </c>
      <c r="D457" s="44">
        <v>1</v>
      </c>
      <c r="E457" s="34">
        <f t="shared" si="39"/>
        <v>3.3383408446002337E-4</v>
      </c>
      <c r="F457" s="34">
        <f t="shared" si="40"/>
        <v>2.1244954323348204E-4</v>
      </c>
      <c r="G457" s="31">
        <f t="shared" si="41"/>
        <v>-0.5</v>
      </c>
      <c r="H457" s="26">
        <f t="shared" si="42"/>
        <v>-1.6691704223001168E-4</v>
      </c>
    </row>
    <row r="458" spans="2:8" s="17" customFormat="1" ht="15" x14ac:dyDescent="0.2">
      <c r="B458" s="3" t="s">
        <v>168</v>
      </c>
      <c r="C458" s="44">
        <v>1</v>
      </c>
      <c r="D458" s="44">
        <v>1</v>
      </c>
      <c r="E458" s="34">
        <f t="shared" si="39"/>
        <v>1.6691704223001168E-4</v>
      </c>
      <c r="F458" s="34">
        <f t="shared" si="40"/>
        <v>2.1244954323348204E-4</v>
      </c>
      <c r="G458" s="31">
        <f t="shared" si="41"/>
        <v>0</v>
      </c>
      <c r="H458" s="26">
        <f t="shared" si="42"/>
        <v>0</v>
      </c>
    </row>
    <row r="459" spans="2:8" s="17" customFormat="1" ht="15" x14ac:dyDescent="0.2">
      <c r="B459" s="3" t="s">
        <v>161</v>
      </c>
      <c r="C459" s="44">
        <v>0</v>
      </c>
      <c r="D459" s="44">
        <v>0</v>
      </c>
      <c r="E459" s="34" t="str">
        <f t="shared" si="39"/>
        <v/>
      </c>
      <c r="F459" s="34" t="str">
        <f t="shared" si="40"/>
        <v/>
      </c>
      <c r="G459" s="31" t="str">
        <f t="shared" si="41"/>
        <v>0</v>
      </c>
      <c r="H459" s="26" t="str">
        <f t="shared" si="42"/>
        <v/>
      </c>
    </row>
    <row r="460" spans="2:8" s="17" customFormat="1" ht="15" x14ac:dyDescent="0.2">
      <c r="B460" s="3" t="s">
        <v>176</v>
      </c>
      <c r="C460" s="44">
        <v>30</v>
      </c>
      <c r="D460" s="44">
        <v>311</v>
      </c>
      <c r="E460" s="34">
        <f t="shared" si="39"/>
        <v>5.0075112669003509E-3</v>
      </c>
      <c r="F460" s="34">
        <f t="shared" si="40"/>
        <v>6.6071807945612918E-2</v>
      </c>
      <c r="G460" s="31">
        <f t="shared" si="41"/>
        <v>9.3666666666666671</v>
      </c>
      <c r="H460" s="26">
        <f t="shared" si="42"/>
        <v>4.6903688866633292E-2</v>
      </c>
    </row>
    <row r="461" spans="2:8" s="17" customFormat="1" ht="30" x14ac:dyDescent="0.2">
      <c r="B461" s="3" t="s">
        <v>173</v>
      </c>
      <c r="C461" s="44">
        <v>0</v>
      </c>
      <c r="D461" s="44">
        <v>2</v>
      </c>
      <c r="E461" s="34" t="str">
        <f t="shared" si="39"/>
        <v/>
      </c>
      <c r="F461" s="34">
        <f t="shared" si="40"/>
        <v>4.2489908646696408E-4</v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44">
        <v>0</v>
      </c>
      <c r="D462" s="44">
        <v>1</v>
      </c>
      <c r="E462" s="34" t="str">
        <f t="shared" si="39"/>
        <v/>
      </c>
      <c r="F462" s="34">
        <f t="shared" si="40"/>
        <v>2.1244954323348204E-4</v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44">
        <v>26</v>
      </c>
      <c r="D463" s="44">
        <v>30</v>
      </c>
      <c r="E463" s="34">
        <f t="shared" si="39"/>
        <v>4.3398430979803039E-3</v>
      </c>
      <c r="F463" s="34">
        <f t="shared" si="40"/>
        <v>6.3734862970044612E-3</v>
      </c>
      <c r="G463" s="31">
        <f t="shared" si="41"/>
        <v>0.15384615384615385</v>
      </c>
      <c r="H463" s="26">
        <f t="shared" si="42"/>
        <v>6.6766816892004674E-4</v>
      </c>
    </row>
    <row r="464" spans="2:8" s="17" customFormat="1" ht="15" x14ac:dyDescent="0.2">
      <c r="B464" s="3" t="s">
        <v>478</v>
      </c>
      <c r="C464" s="44">
        <v>16</v>
      </c>
      <c r="D464" s="44">
        <v>6</v>
      </c>
      <c r="E464" s="34">
        <f t="shared" si="39"/>
        <v>2.670672675680187E-3</v>
      </c>
      <c r="F464" s="34">
        <f t="shared" si="40"/>
        <v>1.2746972594008922E-3</v>
      </c>
      <c r="G464" s="31">
        <f t="shared" si="41"/>
        <v>-0.625</v>
      </c>
      <c r="H464" s="26">
        <f t="shared" si="42"/>
        <v>-1.669170422300117E-3</v>
      </c>
    </row>
    <row r="465" spans="2:8" s="17" customFormat="1" ht="15" x14ac:dyDescent="0.2">
      <c r="B465" s="3" t="s">
        <v>183</v>
      </c>
      <c r="C465" s="44">
        <v>0</v>
      </c>
      <c r="D465" s="44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44">
        <v>3</v>
      </c>
      <c r="D466" s="44">
        <v>7</v>
      </c>
      <c r="E466" s="34">
        <f t="shared" si="39"/>
        <v>5.00751126690035E-4</v>
      </c>
      <c r="F466" s="34">
        <f t="shared" si="40"/>
        <v>1.4871468026343743E-3</v>
      </c>
      <c r="G466" s="31">
        <f t="shared" si="41"/>
        <v>1.3333333333333333</v>
      </c>
      <c r="H466" s="26">
        <f t="shared" si="42"/>
        <v>6.6766816892004663E-4</v>
      </c>
    </row>
    <row r="467" spans="2:8" s="17" customFormat="1" ht="15" x14ac:dyDescent="0.2">
      <c r="B467" s="3" t="s">
        <v>479</v>
      </c>
      <c r="C467" s="44">
        <v>6</v>
      </c>
      <c r="D467" s="44">
        <v>3</v>
      </c>
      <c r="E467" s="34">
        <f t="shared" si="39"/>
        <v>1.00150225338007E-3</v>
      </c>
      <c r="F467" s="34">
        <f t="shared" si="40"/>
        <v>6.3734862970044612E-4</v>
      </c>
      <c r="G467" s="31">
        <f t="shared" si="41"/>
        <v>-0.5</v>
      </c>
      <c r="H467" s="26">
        <f t="shared" si="42"/>
        <v>-5.00751126690035E-4</v>
      </c>
    </row>
    <row r="468" spans="2:8" s="17" customFormat="1" ht="15" x14ac:dyDescent="0.2">
      <c r="B468" s="3" t="s">
        <v>182</v>
      </c>
      <c r="C468" s="44">
        <v>1</v>
      </c>
      <c r="D468" s="44">
        <v>0</v>
      </c>
      <c r="E468" s="34">
        <f t="shared" si="39"/>
        <v>1.6691704223001168E-4</v>
      </c>
      <c r="F468" s="34" t="str">
        <f t="shared" si="40"/>
        <v/>
      </c>
      <c r="G468" s="31" t="str">
        <f t="shared" si="41"/>
        <v>0</v>
      </c>
      <c r="H468" s="26">
        <f t="shared" si="42"/>
        <v>0</v>
      </c>
    </row>
    <row r="469" spans="2:8" s="17" customFormat="1" ht="15" x14ac:dyDescent="0.2">
      <c r="B469" s="3" t="s">
        <v>175</v>
      </c>
      <c r="C469" s="44">
        <v>0</v>
      </c>
      <c r="D469" s="44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44">
        <v>2</v>
      </c>
      <c r="D470" s="44">
        <v>0</v>
      </c>
      <c r="E470" s="34">
        <f t="shared" si="39"/>
        <v>3.3383408446002337E-4</v>
      </c>
      <c r="F470" s="34" t="str">
        <f t="shared" si="40"/>
        <v/>
      </c>
      <c r="G470" s="31" t="str">
        <f t="shared" si="41"/>
        <v>0</v>
      </c>
      <c r="H470" s="26">
        <f t="shared" si="42"/>
        <v>0</v>
      </c>
    </row>
    <row r="471" spans="2:8" s="17" customFormat="1" ht="15" x14ac:dyDescent="0.2">
      <c r="B471" s="3" t="s">
        <v>170</v>
      </c>
      <c r="C471" s="44">
        <v>0</v>
      </c>
      <c r="D471" s="44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44">
        <v>1</v>
      </c>
      <c r="D472" s="44">
        <v>0</v>
      </c>
      <c r="E472" s="34">
        <f t="shared" si="39"/>
        <v>1.6691704223001168E-4</v>
      </c>
      <c r="F472" s="34" t="str">
        <f t="shared" si="40"/>
        <v/>
      </c>
      <c r="G472" s="31" t="str">
        <f t="shared" si="41"/>
        <v>0</v>
      </c>
      <c r="H472" s="26">
        <f t="shared" si="42"/>
        <v>0</v>
      </c>
    </row>
    <row r="473" spans="2:8" s="17" customFormat="1" ht="30" x14ac:dyDescent="0.2">
      <c r="B473" s="3" t="s">
        <v>435</v>
      </c>
      <c r="C473" s="44">
        <v>21</v>
      </c>
      <c r="D473" s="44">
        <v>28</v>
      </c>
      <c r="E473" s="34">
        <f t="shared" si="39"/>
        <v>3.5052578868302454E-3</v>
      </c>
      <c r="F473" s="34">
        <f t="shared" si="40"/>
        <v>5.9485872105374971E-3</v>
      </c>
      <c r="G473" s="31">
        <f t="shared" si="41"/>
        <v>0.33333333333333331</v>
      </c>
      <c r="H473" s="26">
        <f t="shared" si="42"/>
        <v>1.1684192956100817E-3</v>
      </c>
    </row>
    <row r="474" spans="2:8" s="17" customFormat="1" ht="30" x14ac:dyDescent="0.2">
      <c r="B474" s="3" t="s">
        <v>436</v>
      </c>
      <c r="C474" s="44">
        <v>0</v>
      </c>
      <c r="D474" s="44">
        <v>0</v>
      </c>
      <c r="E474" s="34" t="str">
        <f t="shared" si="39"/>
        <v/>
      </c>
      <c r="F474" s="34" t="str">
        <f t="shared" si="40"/>
        <v/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44">
        <v>1</v>
      </c>
      <c r="D475" s="44">
        <v>9</v>
      </c>
      <c r="E475" s="34">
        <f t="shared" si="39"/>
        <v>1.6691704223001168E-4</v>
      </c>
      <c r="F475" s="34">
        <f t="shared" si="40"/>
        <v>1.9120458891013384E-3</v>
      </c>
      <c r="G475" s="31">
        <f t="shared" si="41"/>
        <v>8</v>
      </c>
      <c r="H475" s="26">
        <f t="shared" si="42"/>
        <v>1.3353363378400935E-3</v>
      </c>
    </row>
    <row r="476" spans="2:8" s="17" customFormat="1" ht="30" x14ac:dyDescent="0.2">
      <c r="B476" s="3" t="s">
        <v>438</v>
      </c>
      <c r="C476" s="44">
        <v>0</v>
      </c>
      <c r="D476" s="44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44">
        <v>0</v>
      </c>
      <c r="D477" s="44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44">
        <v>15</v>
      </c>
      <c r="D478" s="44">
        <v>8</v>
      </c>
      <c r="E478" s="34">
        <f t="shared" si="39"/>
        <v>2.5037556334501754E-3</v>
      </c>
      <c r="F478" s="34">
        <f t="shared" si="40"/>
        <v>1.6995963458678563E-3</v>
      </c>
      <c r="G478" s="31">
        <f t="shared" si="41"/>
        <v>-0.46666666666666667</v>
      </c>
      <c r="H478" s="26">
        <f t="shared" si="42"/>
        <v>-1.168419295610082E-3</v>
      </c>
    </row>
    <row r="479" spans="2:8" s="17" customFormat="1" ht="30" x14ac:dyDescent="0.2">
      <c r="B479" s="3" t="s">
        <v>440</v>
      </c>
      <c r="C479" s="44">
        <v>0</v>
      </c>
      <c r="D479" s="44">
        <v>0</v>
      </c>
      <c r="E479" s="34" t="str">
        <f t="shared" si="39"/>
        <v/>
      </c>
      <c r="F479" s="34" t="str">
        <f t="shared" si="40"/>
        <v/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44">
        <v>0</v>
      </c>
      <c r="D480" s="44">
        <v>1</v>
      </c>
      <c r="E480" s="34" t="str">
        <f t="shared" si="39"/>
        <v/>
      </c>
      <c r="F480" s="34">
        <f t="shared" si="40"/>
        <v>2.1244954323348204E-4</v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44">
        <v>0</v>
      </c>
      <c r="D481" s="44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44">
        <v>0</v>
      </c>
      <c r="D482" s="44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44">
        <v>19</v>
      </c>
      <c r="D483" s="44">
        <v>48</v>
      </c>
      <c r="E483" s="34">
        <f t="shared" si="39"/>
        <v>3.171423802370222E-3</v>
      </c>
      <c r="F483" s="34">
        <f t="shared" si="40"/>
        <v>1.0197578075207138E-2</v>
      </c>
      <c r="G483" s="31">
        <f t="shared" si="41"/>
        <v>1.5263157894736843</v>
      </c>
      <c r="H483" s="26">
        <f t="shared" si="42"/>
        <v>4.8405942246703389E-3</v>
      </c>
    </row>
    <row r="484" spans="2:8" s="17" customFormat="1" ht="30" x14ac:dyDescent="0.2">
      <c r="B484" s="3" t="s">
        <v>184</v>
      </c>
      <c r="C484" s="44">
        <v>8</v>
      </c>
      <c r="D484" s="44">
        <v>11</v>
      </c>
      <c r="E484" s="34">
        <f t="shared" si="39"/>
        <v>1.3353363378400935E-3</v>
      </c>
      <c r="F484" s="34">
        <f t="shared" si="40"/>
        <v>2.3369449755683024E-3</v>
      </c>
      <c r="G484" s="31">
        <f t="shared" si="41"/>
        <v>0.375</v>
      </c>
      <c r="H484" s="26">
        <f t="shared" si="42"/>
        <v>5.00751126690035E-4</v>
      </c>
    </row>
    <row r="485" spans="2:8" s="17" customFormat="1" ht="15" x14ac:dyDescent="0.2">
      <c r="B485" s="3" t="s">
        <v>443</v>
      </c>
      <c r="C485" s="44">
        <v>29</v>
      </c>
      <c r="D485" s="44">
        <v>73</v>
      </c>
      <c r="E485" s="34">
        <f t="shared" si="39"/>
        <v>4.8405942246703389E-3</v>
      </c>
      <c r="F485" s="34">
        <f t="shared" si="40"/>
        <v>1.5508816656044189E-2</v>
      </c>
      <c r="G485" s="31">
        <f t="shared" si="41"/>
        <v>1.5172413793103448</v>
      </c>
      <c r="H485" s="26">
        <f t="shared" si="42"/>
        <v>7.3443498581205139E-3</v>
      </c>
    </row>
    <row r="486" spans="2:8" s="17" customFormat="1" ht="15" x14ac:dyDescent="0.2">
      <c r="B486" s="3" t="s">
        <v>171</v>
      </c>
      <c r="C486" s="44">
        <v>2</v>
      </c>
      <c r="D486" s="44">
        <v>0</v>
      </c>
      <c r="E486" s="34">
        <f t="shared" si="39"/>
        <v>3.3383408446002337E-4</v>
      </c>
      <c r="F486" s="34" t="str">
        <f t="shared" si="40"/>
        <v/>
      </c>
      <c r="G486" s="31" t="str">
        <f t="shared" si="41"/>
        <v>0</v>
      </c>
      <c r="H486" s="26">
        <f t="shared" si="42"/>
        <v>0</v>
      </c>
    </row>
    <row r="487" spans="2:8" s="17" customFormat="1" ht="15" x14ac:dyDescent="0.2">
      <c r="B487" s="3" t="s">
        <v>444</v>
      </c>
      <c r="C487" s="44">
        <v>1</v>
      </c>
      <c r="D487" s="44">
        <v>0</v>
      </c>
      <c r="E487" s="34">
        <f t="shared" si="39"/>
        <v>1.6691704223001168E-4</v>
      </c>
      <c r="F487" s="34" t="str">
        <f t="shared" si="40"/>
        <v/>
      </c>
      <c r="G487" s="31" t="str">
        <f t="shared" si="41"/>
        <v>0</v>
      </c>
      <c r="H487" s="26">
        <f t="shared" si="42"/>
        <v>0</v>
      </c>
    </row>
    <row r="488" spans="2:8" s="17" customFormat="1" ht="15" x14ac:dyDescent="0.2">
      <c r="B488" s="3" t="s">
        <v>445</v>
      </c>
      <c r="C488" s="44">
        <v>2</v>
      </c>
      <c r="D488" s="44">
        <v>1</v>
      </c>
      <c r="E488" s="34">
        <f t="shared" ref="E488:E499" si="43">+IF(C488=0,"",C488/C$294)</f>
        <v>3.3383408446002337E-4</v>
      </c>
      <c r="F488" s="34">
        <f t="shared" ref="F488:F499" si="44">+IF(D488=0,"",D488/D$294)</f>
        <v>2.1244954323348204E-4</v>
      </c>
      <c r="G488" s="31">
        <f t="shared" ref="G488:G499" si="45">+IF(OR(AND(D488=0),(C488=0)),"0",((D488-C488)/C488))</f>
        <v>-0.5</v>
      </c>
      <c r="H488" s="26">
        <f t="shared" ref="H488:H499" si="46">+IF(OR(AND(E488=""),(G488="")),"",E488*G488)</f>
        <v>-1.6691704223001168E-4</v>
      </c>
    </row>
    <row r="489" spans="2:8" s="17" customFormat="1" ht="15" x14ac:dyDescent="0.2">
      <c r="B489" s="3" t="s">
        <v>446</v>
      </c>
      <c r="C489" s="44">
        <v>0</v>
      </c>
      <c r="D489" s="44">
        <v>2</v>
      </c>
      <c r="E489" s="34" t="str">
        <f t="shared" si="43"/>
        <v/>
      </c>
      <c r="F489" s="34">
        <f t="shared" si="44"/>
        <v>4.2489908646696408E-4</v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44">
        <v>8</v>
      </c>
      <c r="D490" s="44">
        <v>9</v>
      </c>
      <c r="E490" s="34">
        <f t="shared" si="43"/>
        <v>1.3353363378400935E-3</v>
      </c>
      <c r="F490" s="34">
        <f t="shared" si="44"/>
        <v>1.9120458891013384E-3</v>
      </c>
      <c r="G490" s="31">
        <f t="shared" si="45"/>
        <v>0.125</v>
      </c>
      <c r="H490" s="26">
        <f t="shared" si="46"/>
        <v>1.6691704223001168E-4</v>
      </c>
    </row>
    <row r="491" spans="2:8" s="17" customFormat="1" ht="15" x14ac:dyDescent="0.2">
      <c r="B491" s="3" t="s">
        <v>180</v>
      </c>
      <c r="C491" s="44">
        <v>32</v>
      </c>
      <c r="D491" s="44">
        <v>34</v>
      </c>
      <c r="E491" s="34">
        <f t="shared" si="43"/>
        <v>5.3413453513603739E-3</v>
      </c>
      <c r="F491" s="34">
        <f t="shared" si="44"/>
        <v>7.2232844699383894E-3</v>
      </c>
      <c r="G491" s="31">
        <f t="shared" si="45"/>
        <v>6.25E-2</v>
      </c>
      <c r="H491" s="26">
        <f t="shared" si="46"/>
        <v>3.3383408446002337E-4</v>
      </c>
    </row>
    <row r="492" spans="2:8" s="17" customFormat="1" ht="15" x14ac:dyDescent="0.2">
      <c r="B492" s="3" t="s">
        <v>480</v>
      </c>
      <c r="C492" s="44">
        <v>2</v>
      </c>
      <c r="D492" s="44">
        <v>0</v>
      </c>
      <c r="E492" s="34">
        <f t="shared" si="43"/>
        <v>3.3383408446002337E-4</v>
      </c>
      <c r="F492" s="34" t="str">
        <f t="shared" si="44"/>
        <v/>
      </c>
      <c r="G492" s="31" t="str">
        <f t="shared" si="45"/>
        <v>0</v>
      </c>
      <c r="H492" s="26">
        <f t="shared" si="46"/>
        <v>0</v>
      </c>
    </row>
    <row r="493" spans="2:8" s="17" customFormat="1" ht="15" x14ac:dyDescent="0.2">
      <c r="B493" s="3" t="s">
        <v>447</v>
      </c>
      <c r="C493" s="44">
        <v>26</v>
      </c>
      <c r="D493" s="44">
        <v>7</v>
      </c>
      <c r="E493" s="34">
        <f t="shared" si="43"/>
        <v>4.3398430979803039E-3</v>
      </c>
      <c r="F493" s="34">
        <f t="shared" si="44"/>
        <v>1.4871468026343743E-3</v>
      </c>
      <c r="G493" s="31">
        <f t="shared" si="45"/>
        <v>-0.73076923076923073</v>
      </c>
      <c r="H493" s="26">
        <f t="shared" si="46"/>
        <v>-3.171423802370222E-3</v>
      </c>
    </row>
    <row r="494" spans="2:8" s="17" customFormat="1" ht="30" x14ac:dyDescent="0.2">
      <c r="B494" s="3" t="s">
        <v>448</v>
      </c>
      <c r="C494" s="44">
        <v>5</v>
      </c>
      <c r="D494" s="44">
        <v>3</v>
      </c>
      <c r="E494" s="34">
        <f t="shared" si="43"/>
        <v>8.3458521115005837E-4</v>
      </c>
      <c r="F494" s="34">
        <f t="shared" si="44"/>
        <v>6.3734862970044612E-4</v>
      </c>
      <c r="G494" s="31">
        <f t="shared" si="45"/>
        <v>-0.4</v>
      </c>
      <c r="H494" s="26">
        <f t="shared" si="46"/>
        <v>-3.3383408446002337E-4</v>
      </c>
    </row>
    <row r="495" spans="2:8" s="17" customFormat="1" ht="30" x14ac:dyDescent="0.2">
      <c r="B495" s="3" t="s">
        <v>449</v>
      </c>
      <c r="C495" s="44">
        <v>1</v>
      </c>
      <c r="D495" s="44">
        <v>9</v>
      </c>
      <c r="E495" s="34">
        <f t="shared" si="43"/>
        <v>1.6691704223001168E-4</v>
      </c>
      <c r="F495" s="34">
        <f t="shared" si="44"/>
        <v>1.9120458891013384E-3</v>
      </c>
      <c r="G495" s="31">
        <f t="shared" si="45"/>
        <v>8</v>
      </c>
      <c r="H495" s="26">
        <f t="shared" si="46"/>
        <v>1.3353363378400935E-3</v>
      </c>
    </row>
    <row r="496" spans="2:8" s="42" customFormat="1" ht="15" x14ac:dyDescent="0.2">
      <c r="B496" s="3" t="s">
        <v>450</v>
      </c>
      <c r="C496" s="44">
        <v>0</v>
      </c>
      <c r="D496" s="44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44">
        <v>11</v>
      </c>
      <c r="D497" s="44">
        <v>8</v>
      </c>
      <c r="E497" s="34">
        <f t="shared" si="43"/>
        <v>1.8360874645301285E-3</v>
      </c>
      <c r="F497" s="34">
        <f t="shared" si="44"/>
        <v>1.6995963458678563E-3</v>
      </c>
      <c r="G497" s="31">
        <f t="shared" si="45"/>
        <v>-0.27272727272727271</v>
      </c>
      <c r="H497" s="26">
        <f t="shared" si="46"/>
        <v>-5.00751126690035E-4</v>
      </c>
    </row>
    <row r="498" spans="2:8" s="17" customFormat="1" ht="30" x14ac:dyDescent="0.2">
      <c r="B498" s="3" t="s">
        <v>452</v>
      </c>
      <c r="C498" s="44">
        <v>0</v>
      </c>
      <c r="D498" s="44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44">
        <v>0</v>
      </c>
      <c r="D499" s="44">
        <v>2</v>
      </c>
      <c r="E499" s="34" t="str">
        <f t="shared" si="43"/>
        <v/>
      </c>
      <c r="F499" s="34">
        <f t="shared" si="44"/>
        <v>4.2489908646696408E-4</v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1143</v>
      </c>
      <c r="D505" s="21">
        <f>SUM(D506:D530)</f>
        <v>750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-0.34383202099737531</v>
      </c>
      <c r="H505" s="22">
        <f>+IF(OR(AND(E505=""),(G505="")),"",E505*G505)</f>
        <v>-0.34383202099737531</v>
      </c>
    </row>
    <row r="506" spans="2:8" s="17" customFormat="1" ht="15" x14ac:dyDescent="0.2">
      <c r="B506" s="3" t="s">
        <v>454</v>
      </c>
      <c r="C506" s="44">
        <v>2</v>
      </c>
      <c r="D506" s="44">
        <v>3</v>
      </c>
      <c r="E506" s="34">
        <f>+IF(C506=0,"",C506/C$505)</f>
        <v>1.7497812773403325E-3</v>
      </c>
      <c r="F506" s="34">
        <f>+IF(D506=0,"",D506/D$505)</f>
        <v>4.0000000000000001E-3</v>
      </c>
      <c r="G506" s="31">
        <f>+IF(OR(AND(D506=0),(C506=0)),"0",((D506-C506)/C506))</f>
        <v>0.5</v>
      </c>
      <c r="H506" s="26">
        <f>+IF(OR(AND(E506=""),(G506="")),"",E506*G506)</f>
        <v>8.7489063867016625E-4</v>
      </c>
    </row>
    <row r="507" spans="2:8" s="17" customFormat="1" ht="15" x14ac:dyDescent="0.2">
      <c r="B507" s="3" t="s">
        <v>187</v>
      </c>
      <c r="C507" s="44">
        <v>27</v>
      </c>
      <c r="D507" s="44">
        <v>10</v>
      </c>
      <c r="E507" s="34">
        <f t="shared" ref="E507:E529" si="47">+IF(C507=0,"",C507/C$505)</f>
        <v>2.3622047244094488E-2</v>
      </c>
      <c r="F507" s="34">
        <f t="shared" ref="F507:F529" si="48">+IF(D507=0,"",D507/D$505)</f>
        <v>1.3333333333333334E-2</v>
      </c>
      <c r="G507" s="31">
        <f t="shared" ref="G507:G529" si="49">+IF(OR(AND(D507=0),(C507=0)),"0",((D507-C507)/C507))</f>
        <v>-0.62962962962962965</v>
      </c>
      <c r="H507" s="26">
        <f t="shared" ref="H507:H530" si="50">+IF(OR(AND(E507=""),(G507="")),"",E507*G507)</f>
        <v>-1.4873140857392827E-2</v>
      </c>
    </row>
    <row r="508" spans="2:8" s="17" customFormat="1" ht="15" x14ac:dyDescent="0.2">
      <c r="B508" s="3" t="s">
        <v>455</v>
      </c>
      <c r="C508" s="44">
        <v>110</v>
      </c>
      <c r="D508" s="44">
        <v>165</v>
      </c>
      <c r="E508" s="34">
        <f t="shared" si="47"/>
        <v>9.6237970253718289E-2</v>
      </c>
      <c r="F508" s="34">
        <f t="shared" si="48"/>
        <v>0.22</v>
      </c>
      <c r="G508" s="31">
        <f t="shared" si="49"/>
        <v>0.5</v>
      </c>
      <c r="H508" s="26">
        <f t="shared" si="50"/>
        <v>4.8118985126859144E-2</v>
      </c>
    </row>
    <row r="509" spans="2:8" s="17" customFormat="1" ht="15" x14ac:dyDescent="0.2">
      <c r="B509" s="3" t="s">
        <v>456</v>
      </c>
      <c r="C509" s="44">
        <v>676</v>
      </c>
      <c r="D509" s="44">
        <v>171</v>
      </c>
      <c r="E509" s="34">
        <f t="shared" si="47"/>
        <v>0.59142607174103234</v>
      </c>
      <c r="F509" s="34">
        <f t="shared" si="48"/>
        <v>0.22800000000000001</v>
      </c>
      <c r="G509" s="31">
        <f t="shared" si="49"/>
        <v>-0.74704142011834318</v>
      </c>
      <c r="H509" s="26">
        <f t="shared" si="50"/>
        <v>-0.44181977252843391</v>
      </c>
    </row>
    <row r="510" spans="2:8" s="17" customFormat="1" ht="15" x14ac:dyDescent="0.2">
      <c r="B510" s="3" t="s">
        <v>188</v>
      </c>
      <c r="C510" s="44">
        <v>13</v>
      </c>
      <c r="D510" s="44">
        <v>1</v>
      </c>
      <c r="E510" s="34">
        <f t="shared" si="47"/>
        <v>1.1373578302712161E-2</v>
      </c>
      <c r="F510" s="34">
        <f t="shared" si="48"/>
        <v>1.3333333333333333E-3</v>
      </c>
      <c r="G510" s="31">
        <f t="shared" si="49"/>
        <v>-0.92307692307692313</v>
      </c>
      <c r="H510" s="26">
        <f t="shared" si="50"/>
        <v>-1.0498687664041996E-2</v>
      </c>
    </row>
    <row r="511" spans="2:8" s="17" customFormat="1" ht="15" x14ac:dyDescent="0.2">
      <c r="B511" s="3" t="s">
        <v>186</v>
      </c>
      <c r="C511" s="44">
        <v>0</v>
      </c>
      <c r="D511" s="44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44">
        <v>3</v>
      </c>
      <c r="D512" s="44">
        <v>4</v>
      </c>
      <c r="E512" s="34">
        <f t="shared" si="47"/>
        <v>2.6246719160104987E-3</v>
      </c>
      <c r="F512" s="34">
        <f t="shared" si="48"/>
        <v>5.3333333333333332E-3</v>
      </c>
      <c r="G512" s="31">
        <f t="shared" si="49"/>
        <v>0.33333333333333331</v>
      </c>
      <c r="H512" s="26">
        <f t="shared" si="50"/>
        <v>8.7489063867016614E-4</v>
      </c>
    </row>
    <row r="513" spans="2:8" s="17" customFormat="1" ht="15" x14ac:dyDescent="0.2">
      <c r="B513" s="3" t="s">
        <v>457</v>
      </c>
      <c r="C513" s="44">
        <v>3</v>
      </c>
      <c r="D513" s="44">
        <v>5</v>
      </c>
      <c r="E513" s="34">
        <f t="shared" si="47"/>
        <v>2.6246719160104987E-3</v>
      </c>
      <c r="F513" s="34">
        <f t="shared" si="48"/>
        <v>6.6666666666666671E-3</v>
      </c>
      <c r="G513" s="31">
        <f t="shared" si="49"/>
        <v>0.66666666666666663</v>
      </c>
      <c r="H513" s="26">
        <f t="shared" si="50"/>
        <v>1.7497812773403323E-3</v>
      </c>
    </row>
    <row r="514" spans="2:8" s="17" customFormat="1" ht="15" x14ac:dyDescent="0.2">
      <c r="B514" s="3" t="s">
        <v>458</v>
      </c>
      <c r="C514" s="44">
        <v>0</v>
      </c>
      <c r="D514" s="44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44">
        <v>3</v>
      </c>
      <c r="D515" s="44">
        <v>7</v>
      </c>
      <c r="E515" s="34">
        <f t="shared" si="47"/>
        <v>2.6246719160104987E-3</v>
      </c>
      <c r="F515" s="34">
        <f t="shared" si="48"/>
        <v>9.3333333333333341E-3</v>
      </c>
      <c r="G515" s="31">
        <f t="shared" si="49"/>
        <v>1.3333333333333333</v>
      </c>
      <c r="H515" s="26">
        <f t="shared" si="50"/>
        <v>3.4995625546806646E-3</v>
      </c>
    </row>
    <row r="516" spans="2:8" s="17" customFormat="1" ht="15" x14ac:dyDescent="0.2">
      <c r="B516" s="3" t="s">
        <v>459</v>
      </c>
      <c r="C516" s="44">
        <v>0</v>
      </c>
      <c r="D516" s="44">
        <v>0</v>
      </c>
      <c r="E516" s="34" t="str">
        <f t="shared" si="47"/>
        <v/>
      </c>
      <c r="F516" s="34" t="str">
        <f t="shared" si="48"/>
        <v/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44">
        <v>15</v>
      </c>
      <c r="D517" s="44">
        <v>10</v>
      </c>
      <c r="E517" s="34">
        <f t="shared" si="47"/>
        <v>1.3123359580052493E-2</v>
      </c>
      <c r="F517" s="34">
        <f t="shared" si="48"/>
        <v>1.3333333333333334E-2</v>
      </c>
      <c r="G517" s="31">
        <f t="shared" si="49"/>
        <v>-0.33333333333333331</v>
      </c>
      <c r="H517" s="26">
        <f t="shared" si="50"/>
        <v>-4.3744531933508305E-3</v>
      </c>
    </row>
    <row r="518" spans="2:8" s="17" customFormat="1" ht="15" x14ac:dyDescent="0.2">
      <c r="B518" s="3" t="s">
        <v>190</v>
      </c>
      <c r="C518" s="44">
        <v>7</v>
      </c>
      <c r="D518" s="44">
        <v>3</v>
      </c>
      <c r="E518" s="34">
        <f t="shared" si="47"/>
        <v>6.1242344706911632E-3</v>
      </c>
      <c r="F518" s="34">
        <f t="shared" si="48"/>
        <v>4.0000000000000001E-3</v>
      </c>
      <c r="G518" s="31">
        <f t="shared" si="49"/>
        <v>-0.5714285714285714</v>
      </c>
      <c r="H518" s="26">
        <f t="shared" si="50"/>
        <v>-3.4995625546806646E-3</v>
      </c>
    </row>
    <row r="519" spans="2:8" s="17" customFormat="1" ht="15" x14ac:dyDescent="0.2">
      <c r="B519" s="3" t="s">
        <v>192</v>
      </c>
      <c r="C519" s="44">
        <v>1</v>
      </c>
      <c r="D519" s="44">
        <v>2</v>
      </c>
      <c r="E519" s="34">
        <f t="shared" si="47"/>
        <v>8.7489063867016625E-4</v>
      </c>
      <c r="F519" s="34">
        <f t="shared" si="48"/>
        <v>2.6666666666666666E-3</v>
      </c>
      <c r="G519" s="31">
        <f t="shared" si="49"/>
        <v>1</v>
      </c>
      <c r="H519" s="26">
        <f t="shared" si="50"/>
        <v>8.7489063867016625E-4</v>
      </c>
    </row>
    <row r="520" spans="2:8" s="17" customFormat="1" ht="15" x14ac:dyDescent="0.2">
      <c r="B520" s="3" t="s">
        <v>191</v>
      </c>
      <c r="C520" s="44">
        <v>0</v>
      </c>
      <c r="D520" s="44">
        <v>1</v>
      </c>
      <c r="E520" s="34" t="str">
        <f t="shared" si="47"/>
        <v/>
      </c>
      <c r="F520" s="34">
        <f t="shared" si="48"/>
        <v>1.3333333333333333E-3</v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44">
        <v>92</v>
      </c>
      <c r="D521" s="44">
        <v>189</v>
      </c>
      <c r="E521" s="34">
        <f t="shared" si="47"/>
        <v>8.0489938757655297E-2</v>
      </c>
      <c r="F521" s="34">
        <f t="shared" si="48"/>
        <v>0.252</v>
      </c>
      <c r="G521" s="31">
        <f t="shared" si="49"/>
        <v>1.0543478260869565</v>
      </c>
      <c r="H521" s="26">
        <f t="shared" si="50"/>
        <v>8.4864391951006132E-2</v>
      </c>
    </row>
    <row r="522" spans="2:8" s="17" customFormat="1" ht="15" x14ac:dyDescent="0.2">
      <c r="B522" s="3" t="s">
        <v>193</v>
      </c>
      <c r="C522" s="44">
        <v>63</v>
      </c>
      <c r="D522" s="44">
        <v>52</v>
      </c>
      <c r="E522" s="34">
        <f t="shared" si="47"/>
        <v>5.5118110236220472E-2</v>
      </c>
      <c r="F522" s="34">
        <f t="shared" si="48"/>
        <v>6.933333333333333E-2</v>
      </c>
      <c r="G522" s="31">
        <f t="shared" si="49"/>
        <v>-0.17460317460317459</v>
      </c>
      <c r="H522" s="26">
        <f t="shared" si="50"/>
        <v>-9.6237970253718278E-3</v>
      </c>
    </row>
    <row r="523" spans="2:8" s="17" customFormat="1" ht="15" x14ac:dyDescent="0.2">
      <c r="B523" s="3" t="s">
        <v>462</v>
      </c>
      <c r="C523" s="44">
        <v>2</v>
      </c>
      <c r="D523" s="44">
        <v>3</v>
      </c>
      <c r="E523" s="34">
        <f t="shared" si="47"/>
        <v>1.7497812773403325E-3</v>
      </c>
      <c r="F523" s="34">
        <f t="shared" si="48"/>
        <v>4.0000000000000001E-3</v>
      </c>
      <c r="G523" s="31">
        <f t="shared" si="49"/>
        <v>0.5</v>
      </c>
      <c r="H523" s="26">
        <f t="shared" si="50"/>
        <v>8.7489063867016625E-4</v>
      </c>
    </row>
    <row r="524" spans="2:8" s="17" customFormat="1" ht="15" x14ac:dyDescent="0.2">
      <c r="B524" s="3" t="s">
        <v>194</v>
      </c>
      <c r="C524" s="44">
        <v>10</v>
      </c>
      <c r="D524" s="44">
        <v>10</v>
      </c>
      <c r="E524" s="34">
        <f t="shared" si="47"/>
        <v>8.7489063867016627E-3</v>
      </c>
      <c r="F524" s="34">
        <f t="shared" si="48"/>
        <v>1.3333333333333334E-2</v>
      </c>
      <c r="G524" s="31">
        <f t="shared" si="49"/>
        <v>0</v>
      </c>
      <c r="H524" s="26">
        <f t="shared" si="50"/>
        <v>0</v>
      </c>
    </row>
    <row r="525" spans="2:8" s="17" customFormat="1" ht="30" x14ac:dyDescent="0.2">
      <c r="B525" s="3" t="s">
        <v>195</v>
      </c>
      <c r="C525" s="44">
        <v>0</v>
      </c>
      <c r="D525" s="44">
        <v>0</v>
      </c>
      <c r="E525" s="34" t="str">
        <f t="shared" si="47"/>
        <v/>
      </c>
      <c r="F525" s="34" t="str">
        <f t="shared" si="48"/>
        <v/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44">
        <v>63</v>
      </c>
      <c r="D526" s="44">
        <v>38</v>
      </c>
      <c r="E526" s="34">
        <f t="shared" si="47"/>
        <v>5.5118110236220472E-2</v>
      </c>
      <c r="F526" s="34">
        <f t="shared" si="48"/>
        <v>5.0666666666666665E-2</v>
      </c>
      <c r="G526" s="31">
        <f t="shared" si="49"/>
        <v>-0.3968253968253968</v>
      </c>
      <c r="H526" s="26">
        <f t="shared" si="50"/>
        <v>-2.1872265966754154E-2</v>
      </c>
    </row>
    <row r="527" spans="2:8" s="17" customFormat="1" ht="15" x14ac:dyDescent="0.2">
      <c r="B527" s="3" t="s">
        <v>464</v>
      </c>
      <c r="C527" s="44">
        <v>0</v>
      </c>
      <c r="D527" s="44">
        <v>0</v>
      </c>
      <c r="E527" s="34" t="str">
        <f t="shared" si="47"/>
        <v/>
      </c>
      <c r="F527" s="34" t="str">
        <f t="shared" si="48"/>
        <v/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44">
        <v>0</v>
      </c>
      <c r="D528" s="44">
        <v>0</v>
      </c>
      <c r="E528" s="34" t="str">
        <f t="shared" si="47"/>
        <v/>
      </c>
      <c r="F528" s="34" t="str">
        <f t="shared" si="48"/>
        <v/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44">
        <v>27</v>
      </c>
      <c r="D529" s="44">
        <v>47</v>
      </c>
      <c r="E529" s="34">
        <f t="shared" si="47"/>
        <v>2.3622047244094488E-2</v>
      </c>
      <c r="F529" s="34">
        <f t="shared" si="48"/>
        <v>6.2666666666666662E-2</v>
      </c>
      <c r="G529" s="31">
        <f t="shared" si="49"/>
        <v>0.7407407407407407</v>
      </c>
      <c r="H529" s="26">
        <f t="shared" si="50"/>
        <v>1.7497812773403322E-2</v>
      </c>
    </row>
    <row r="530" spans="2:8" s="17" customFormat="1" ht="30" x14ac:dyDescent="0.2">
      <c r="B530" s="3" t="s">
        <v>467</v>
      </c>
      <c r="C530" s="44">
        <v>26</v>
      </c>
      <c r="D530" s="44">
        <v>29</v>
      </c>
      <c r="E530" s="34">
        <f>+IF(C530=0,"",C530/C$505)</f>
        <v>2.2747156605424323E-2</v>
      </c>
      <c r="F530" s="34">
        <f>+IF(D530=0,"",D530/D$505)</f>
        <v>3.8666666666666669E-2</v>
      </c>
      <c r="G530" s="31">
        <f>+IF(OR(AND(D530=0),(C530=0)),"0",((D530-C530)/C530))</f>
        <v>0.11538461538461539</v>
      </c>
      <c r="H530" s="26">
        <f t="shared" si="50"/>
        <v>2.6246719160104991E-3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537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518</v>
      </c>
      <c r="C8" s="20">
        <f>+C18+C70+C151+C294+C505</f>
        <v>94811</v>
      </c>
      <c r="D8" s="21">
        <f>+D18+D70+D151+D294+D505</f>
        <v>69530</v>
      </c>
      <c r="E8" s="22">
        <f>SUM(E9:E13)</f>
        <v>1</v>
      </c>
      <c r="F8" s="22">
        <f>SUM(F9:F13)</f>
        <v>1</v>
      </c>
      <c r="G8" s="22">
        <f t="shared" ref="G8:G13" si="0">+(D8-C8)/C8</f>
        <v>-0.26664627522122958</v>
      </c>
      <c r="H8" s="22">
        <f t="shared" ref="H8:H13" si="1">+IF(OR(AND(E8=""),(G8="")),"",E8*G8)</f>
        <v>-0.26664627522122958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1122</v>
      </c>
      <c r="D9" s="24">
        <f>+D18</f>
        <v>1002</v>
      </c>
      <c r="E9" s="25">
        <f t="shared" ref="E9:F13" si="2">+C9/C$8</f>
        <v>1.1834069886405585E-2</v>
      </c>
      <c r="F9" s="25">
        <f t="shared" si="2"/>
        <v>1.4411045591830865E-2</v>
      </c>
      <c r="G9" s="25">
        <f t="shared" si="0"/>
        <v>-0.10695187165775401</v>
      </c>
      <c r="H9" s="26">
        <f t="shared" si="1"/>
        <v>-1.2656759236797418E-3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5689</v>
      </c>
      <c r="D10" s="24">
        <f>+D70</f>
        <v>7272</v>
      </c>
      <c r="E10" s="25">
        <f t="shared" si="2"/>
        <v>6.0003586081783758E-2</v>
      </c>
      <c r="F10" s="25">
        <f t="shared" si="2"/>
        <v>0.10458794764849705</v>
      </c>
      <c r="G10" s="25">
        <f t="shared" si="0"/>
        <v>0.27825628405695202</v>
      </c>
      <c r="H10" s="26">
        <f t="shared" si="1"/>
        <v>1.6696374893208594E-2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8395</v>
      </c>
      <c r="D11" s="24">
        <f>+D151</f>
        <v>8209</v>
      </c>
      <c r="E11" s="25">
        <f t="shared" si="2"/>
        <v>8.854457816076193E-2</v>
      </c>
      <c r="F11" s="25">
        <f t="shared" si="2"/>
        <v>0.11806414497339278</v>
      </c>
      <c r="G11" s="25">
        <f t="shared" si="0"/>
        <v>-2.2156045265038712E-2</v>
      </c>
      <c r="H11" s="26">
        <f t="shared" si="1"/>
        <v>-1.9617976817035998E-3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77153</v>
      </c>
      <c r="D12" s="24">
        <f>+D294</f>
        <v>48899</v>
      </c>
      <c r="E12" s="25">
        <f t="shared" si="2"/>
        <v>0.81375578783052605</v>
      </c>
      <c r="F12" s="25">
        <f t="shared" si="2"/>
        <v>0.70327916007478786</v>
      </c>
      <c r="G12" s="25">
        <f t="shared" si="0"/>
        <v>-0.36620740606327684</v>
      </c>
      <c r="H12" s="26">
        <f t="shared" si="1"/>
        <v>-0.29800339623039518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2452</v>
      </c>
      <c r="D13" s="24">
        <f>+D505</f>
        <v>4148</v>
      </c>
      <c r="E13" s="25">
        <f t="shared" si="2"/>
        <v>2.5861978040522725E-2</v>
      </c>
      <c r="F13" s="25">
        <f t="shared" si="2"/>
        <v>5.9657701711491443E-2</v>
      </c>
      <c r="G13" s="25">
        <f t="shared" si="0"/>
        <v>0.69168026101141922</v>
      </c>
      <c r="H13" s="26">
        <f t="shared" si="1"/>
        <v>1.7888219721340349E-2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1122</v>
      </c>
      <c r="D18" s="20">
        <f>SUM(D19:D64)</f>
        <v>1002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-0.10695187165775401</v>
      </c>
      <c r="H18" s="22">
        <f t="shared" ref="H18:H32" si="6">+IF(OR(AND(E18=""),(G18="")),"",E18*G18)</f>
        <v>-0.10695187165775401</v>
      </c>
    </row>
    <row r="19" spans="2:8" s="17" customFormat="1" ht="15" x14ac:dyDescent="0.2">
      <c r="B19" s="3" t="s">
        <v>0</v>
      </c>
      <c r="C19" s="44">
        <v>2</v>
      </c>
      <c r="D19" s="44">
        <v>1</v>
      </c>
      <c r="E19" s="30">
        <f t="shared" si="3"/>
        <v>1.7825311942959001E-3</v>
      </c>
      <c r="F19" s="30">
        <f t="shared" si="4"/>
        <v>9.9800399201596798E-4</v>
      </c>
      <c r="G19" s="31">
        <f t="shared" si="5"/>
        <v>-0.5</v>
      </c>
      <c r="H19" s="26">
        <f t="shared" si="6"/>
        <v>-8.9126559714795004E-4</v>
      </c>
    </row>
    <row r="20" spans="2:8" s="17" customFormat="1" ht="15" x14ac:dyDescent="0.2">
      <c r="B20" s="3" t="s">
        <v>196</v>
      </c>
      <c r="C20" s="44">
        <v>73</v>
      </c>
      <c r="D20" s="44">
        <v>24</v>
      </c>
      <c r="E20" s="30">
        <f t="shared" si="3"/>
        <v>6.5062388591800357E-2</v>
      </c>
      <c r="F20" s="30">
        <f t="shared" si="4"/>
        <v>2.3952095808383235E-2</v>
      </c>
      <c r="G20" s="31">
        <f t="shared" si="5"/>
        <v>-0.67123287671232879</v>
      </c>
      <c r="H20" s="26">
        <f t="shared" si="6"/>
        <v>-4.3672014260249553E-2</v>
      </c>
    </row>
    <row r="21" spans="2:8" s="17" customFormat="1" ht="45" x14ac:dyDescent="0.2">
      <c r="B21" s="3" t="s">
        <v>1</v>
      </c>
      <c r="C21" s="44">
        <v>6</v>
      </c>
      <c r="D21" s="44">
        <v>13</v>
      </c>
      <c r="E21" s="30">
        <f t="shared" si="3"/>
        <v>5.3475935828877002E-3</v>
      </c>
      <c r="F21" s="30">
        <f t="shared" si="4"/>
        <v>1.2974051896207584E-2</v>
      </c>
      <c r="G21" s="31">
        <f t="shared" si="5"/>
        <v>1.1666666666666667</v>
      </c>
      <c r="H21" s="26">
        <f t="shared" si="6"/>
        <v>6.2388591800356507E-3</v>
      </c>
    </row>
    <row r="22" spans="2:8" s="17" customFormat="1" ht="45" x14ac:dyDescent="0.2">
      <c r="B22" s="3" t="s">
        <v>197</v>
      </c>
      <c r="C22" s="44">
        <v>21</v>
      </c>
      <c r="D22" s="44">
        <v>13</v>
      </c>
      <c r="E22" s="30">
        <f t="shared" si="3"/>
        <v>1.871657754010695E-2</v>
      </c>
      <c r="F22" s="30">
        <f t="shared" si="4"/>
        <v>1.2974051896207584E-2</v>
      </c>
      <c r="G22" s="31">
        <f t="shared" si="5"/>
        <v>-0.38095238095238093</v>
      </c>
      <c r="H22" s="26">
        <f t="shared" si="6"/>
        <v>-7.1301247771835994E-3</v>
      </c>
    </row>
    <row r="23" spans="2:8" s="17" customFormat="1" ht="30" x14ac:dyDescent="0.2">
      <c r="B23" s="3" t="s">
        <v>198</v>
      </c>
      <c r="C23" s="44">
        <v>23</v>
      </c>
      <c r="D23" s="44">
        <v>14</v>
      </c>
      <c r="E23" s="30">
        <f t="shared" si="3"/>
        <v>2.0499108734402853E-2</v>
      </c>
      <c r="F23" s="30">
        <f t="shared" si="4"/>
        <v>1.3972055888223553E-2</v>
      </c>
      <c r="G23" s="31">
        <f t="shared" si="5"/>
        <v>-0.39130434782608697</v>
      </c>
      <c r="H23" s="26">
        <f t="shared" si="6"/>
        <v>-8.0213903743315516E-3</v>
      </c>
    </row>
    <row r="24" spans="2:8" s="17" customFormat="1" ht="45" x14ac:dyDescent="0.2">
      <c r="B24" s="3" t="s">
        <v>199</v>
      </c>
      <c r="C24" s="44">
        <v>17</v>
      </c>
      <c r="D24" s="44">
        <v>14</v>
      </c>
      <c r="E24" s="30">
        <f t="shared" si="3"/>
        <v>1.5151515151515152E-2</v>
      </c>
      <c r="F24" s="30">
        <f t="shared" si="4"/>
        <v>1.3972055888223553E-2</v>
      </c>
      <c r="G24" s="31">
        <f t="shared" si="5"/>
        <v>-0.17647058823529413</v>
      </c>
      <c r="H24" s="26">
        <f t="shared" si="6"/>
        <v>-2.6737967914438505E-3</v>
      </c>
    </row>
    <row r="25" spans="2:8" s="17" customFormat="1" ht="15" x14ac:dyDescent="0.2">
      <c r="B25" s="3" t="s">
        <v>2</v>
      </c>
      <c r="C25" s="44">
        <v>43</v>
      </c>
      <c r="D25" s="44">
        <v>50</v>
      </c>
      <c r="E25" s="30">
        <f t="shared" si="3"/>
        <v>3.8324420677361852E-2</v>
      </c>
      <c r="F25" s="30">
        <f t="shared" si="4"/>
        <v>4.9900199600798403E-2</v>
      </c>
      <c r="G25" s="31">
        <f t="shared" si="5"/>
        <v>0.16279069767441862</v>
      </c>
      <c r="H25" s="26">
        <f t="shared" si="6"/>
        <v>6.2388591800356507E-3</v>
      </c>
    </row>
    <row r="26" spans="2:8" s="17" customFormat="1" ht="15" x14ac:dyDescent="0.2">
      <c r="B26" s="3" t="s">
        <v>6</v>
      </c>
      <c r="C26" s="44">
        <v>49</v>
      </c>
      <c r="D26" s="44">
        <v>38</v>
      </c>
      <c r="E26" s="30">
        <f t="shared" si="3"/>
        <v>4.3672014260249553E-2</v>
      </c>
      <c r="F26" s="30">
        <f t="shared" si="4"/>
        <v>3.7924151696606789E-2</v>
      </c>
      <c r="G26" s="31">
        <f t="shared" si="5"/>
        <v>-0.22448979591836735</v>
      </c>
      <c r="H26" s="26">
        <f t="shared" si="6"/>
        <v>-9.8039215686274508E-3</v>
      </c>
    </row>
    <row r="27" spans="2:8" s="17" customFormat="1" ht="15" x14ac:dyDescent="0.2">
      <c r="B27" s="3" t="s">
        <v>3</v>
      </c>
      <c r="C27" s="44">
        <v>13</v>
      </c>
      <c r="D27" s="44">
        <v>19</v>
      </c>
      <c r="E27" s="30">
        <f t="shared" si="3"/>
        <v>1.1586452762923352E-2</v>
      </c>
      <c r="F27" s="30">
        <f t="shared" si="4"/>
        <v>1.8962075848303395E-2</v>
      </c>
      <c r="G27" s="31">
        <f t="shared" si="5"/>
        <v>0.46153846153846156</v>
      </c>
      <c r="H27" s="26">
        <f t="shared" si="6"/>
        <v>5.3475935828877011E-3</v>
      </c>
    </row>
    <row r="28" spans="2:8" s="17" customFormat="1" ht="15" x14ac:dyDescent="0.2">
      <c r="B28" s="3" t="s">
        <v>5</v>
      </c>
      <c r="C28" s="44">
        <v>175</v>
      </c>
      <c r="D28" s="44">
        <v>134</v>
      </c>
      <c r="E28" s="30">
        <f t="shared" si="3"/>
        <v>0.15597147950089127</v>
      </c>
      <c r="F28" s="30">
        <f t="shared" si="4"/>
        <v>0.13373253493013973</v>
      </c>
      <c r="G28" s="31">
        <f t="shared" si="5"/>
        <v>-0.23428571428571429</v>
      </c>
      <c r="H28" s="26">
        <f t="shared" si="6"/>
        <v>-3.6541889483065956E-2</v>
      </c>
    </row>
    <row r="29" spans="2:8" s="17" customFormat="1" ht="30" x14ac:dyDescent="0.2">
      <c r="B29" s="3" t="s">
        <v>200</v>
      </c>
      <c r="C29" s="44">
        <v>4</v>
      </c>
      <c r="D29" s="44">
        <v>5</v>
      </c>
      <c r="E29" s="30">
        <f t="shared" si="3"/>
        <v>3.5650623885918001E-3</v>
      </c>
      <c r="F29" s="30">
        <f t="shared" si="4"/>
        <v>4.9900199600798403E-3</v>
      </c>
      <c r="G29" s="31">
        <f t="shared" si="5"/>
        <v>0.25</v>
      </c>
      <c r="H29" s="26">
        <f t="shared" si="6"/>
        <v>8.9126559714795004E-4</v>
      </c>
    </row>
    <row r="30" spans="2:8" s="17" customFormat="1" ht="15" x14ac:dyDescent="0.2">
      <c r="B30" s="3" t="s">
        <v>201</v>
      </c>
      <c r="C30" s="44">
        <v>88</v>
      </c>
      <c r="D30" s="44">
        <v>21</v>
      </c>
      <c r="E30" s="30">
        <f t="shared" si="3"/>
        <v>7.8431372549019607E-2</v>
      </c>
      <c r="F30" s="30">
        <f t="shared" si="4"/>
        <v>2.0958083832335328E-2</v>
      </c>
      <c r="G30" s="31">
        <f t="shared" si="5"/>
        <v>-0.76136363636363635</v>
      </c>
      <c r="H30" s="26">
        <f t="shared" si="6"/>
        <v>-5.9714795008912656E-2</v>
      </c>
    </row>
    <row r="31" spans="2:8" s="17" customFormat="1" ht="15" x14ac:dyDescent="0.2">
      <c r="B31" s="3" t="s">
        <v>4</v>
      </c>
      <c r="C31" s="44">
        <v>44</v>
      </c>
      <c r="D31" s="44">
        <v>12</v>
      </c>
      <c r="E31" s="30">
        <f t="shared" si="3"/>
        <v>3.9215686274509803E-2</v>
      </c>
      <c r="F31" s="30">
        <f t="shared" si="4"/>
        <v>1.1976047904191617E-2</v>
      </c>
      <c r="G31" s="31">
        <f t="shared" si="5"/>
        <v>-0.72727272727272729</v>
      </c>
      <c r="H31" s="26">
        <f t="shared" si="6"/>
        <v>-2.8520499108734405E-2</v>
      </c>
    </row>
    <row r="32" spans="2:8" s="17" customFormat="1" ht="15" x14ac:dyDescent="0.2">
      <c r="B32" s="3" t="s">
        <v>7</v>
      </c>
      <c r="C32" s="44">
        <v>0</v>
      </c>
      <c r="D32" s="44">
        <v>3</v>
      </c>
      <c r="E32" s="30" t="str">
        <f t="shared" si="3"/>
        <v/>
      </c>
      <c r="F32" s="30">
        <f t="shared" si="4"/>
        <v>2.9940119760479044E-3</v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44">
        <v>6</v>
      </c>
      <c r="D33" s="44">
        <v>5</v>
      </c>
      <c r="E33" s="30">
        <f>+IF(C33=0,"",C33/C$18)</f>
        <v>5.3475935828877002E-3</v>
      </c>
      <c r="F33" s="30">
        <f t="shared" ref="F33:F64" si="7">+IF(D33=0,"",D33/D$18)</f>
        <v>4.9900199600798403E-3</v>
      </c>
      <c r="G33" s="31">
        <f t="shared" ref="G33:G64" si="8">+IF(OR(AND(D33=0),(C33=0)),"0",((D33-C33)/C33))</f>
        <v>-0.16666666666666666</v>
      </c>
      <c r="H33" s="26">
        <f t="shared" ref="H33:H64" si="9">+IF(OR(AND(E33=""),(G33="")),"",E33*G33)</f>
        <v>-8.9126559714795004E-4</v>
      </c>
    </row>
    <row r="34" spans="2:8" s="17" customFormat="1" ht="15" x14ac:dyDescent="0.2">
      <c r="B34" s="3" t="s">
        <v>203</v>
      </c>
      <c r="C34" s="44">
        <v>46</v>
      </c>
      <c r="D34" s="44">
        <v>74</v>
      </c>
      <c r="E34" s="30">
        <f t="shared" ref="E34:E64" si="10">+IF(C34=0,"",C34/C$18)</f>
        <v>4.0998217468805706E-2</v>
      </c>
      <c r="F34" s="30">
        <f t="shared" si="7"/>
        <v>7.3852295409181631E-2</v>
      </c>
      <c r="G34" s="31">
        <f t="shared" si="8"/>
        <v>0.60869565217391308</v>
      </c>
      <c r="H34" s="26">
        <f t="shared" si="9"/>
        <v>2.4955436720142606E-2</v>
      </c>
    </row>
    <row r="35" spans="2:8" s="17" customFormat="1" ht="30" x14ac:dyDescent="0.2">
      <c r="B35" s="3" t="s">
        <v>204</v>
      </c>
      <c r="C35" s="44">
        <v>4</v>
      </c>
      <c r="D35" s="44">
        <v>4</v>
      </c>
      <c r="E35" s="30">
        <f t="shared" si="10"/>
        <v>3.5650623885918001E-3</v>
      </c>
      <c r="F35" s="30">
        <f t="shared" si="7"/>
        <v>3.9920159680638719E-3</v>
      </c>
      <c r="G35" s="31">
        <f t="shared" si="8"/>
        <v>0</v>
      </c>
      <c r="H35" s="26">
        <f t="shared" si="9"/>
        <v>0</v>
      </c>
    </row>
    <row r="36" spans="2:8" s="17" customFormat="1" ht="30" x14ac:dyDescent="0.2">
      <c r="B36" s="3" t="s">
        <v>205</v>
      </c>
      <c r="C36" s="44">
        <v>21</v>
      </c>
      <c r="D36" s="44">
        <v>17</v>
      </c>
      <c r="E36" s="30">
        <f t="shared" si="10"/>
        <v>1.871657754010695E-2</v>
      </c>
      <c r="F36" s="30">
        <f t="shared" si="7"/>
        <v>1.6966067864271458E-2</v>
      </c>
      <c r="G36" s="31">
        <f t="shared" si="8"/>
        <v>-0.19047619047619047</v>
      </c>
      <c r="H36" s="26">
        <f t="shared" si="9"/>
        <v>-3.5650623885917997E-3</v>
      </c>
    </row>
    <row r="37" spans="2:8" s="17" customFormat="1" ht="15" x14ac:dyDescent="0.2">
      <c r="B37" s="3" t="s">
        <v>8</v>
      </c>
      <c r="C37" s="44">
        <v>14</v>
      </c>
      <c r="D37" s="44">
        <v>14</v>
      </c>
      <c r="E37" s="30">
        <f t="shared" si="10"/>
        <v>1.2477718360071301E-2</v>
      </c>
      <c r="F37" s="30">
        <f t="shared" si="7"/>
        <v>1.3972055888223553E-2</v>
      </c>
      <c r="G37" s="31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44">
        <v>3</v>
      </c>
      <c r="D38" s="44">
        <v>1</v>
      </c>
      <c r="E38" s="30">
        <f t="shared" si="10"/>
        <v>2.6737967914438501E-3</v>
      </c>
      <c r="F38" s="30">
        <f t="shared" si="7"/>
        <v>9.9800399201596798E-4</v>
      </c>
      <c r="G38" s="31">
        <f t="shared" si="8"/>
        <v>-0.66666666666666663</v>
      </c>
      <c r="H38" s="26">
        <f t="shared" si="9"/>
        <v>-1.7825311942959001E-3</v>
      </c>
    </row>
    <row r="39" spans="2:8" s="17" customFormat="1" ht="30" x14ac:dyDescent="0.2">
      <c r="B39" s="3" t="s">
        <v>207</v>
      </c>
      <c r="C39" s="44">
        <v>1</v>
      </c>
      <c r="D39" s="44">
        <v>2</v>
      </c>
      <c r="E39" s="30">
        <f t="shared" si="10"/>
        <v>8.9126559714795004E-4</v>
      </c>
      <c r="F39" s="30">
        <f t="shared" si="7"/>
        <v>1.996007984031936E-3</v>
      </c>
      <c r="G39" s="31">
        <f t="shared" si="8"/>
        <v>1</v>
      </c>
      <c r="H39" s="26">
        <f t="shared" si="9"/>
        <v>8.9126559714795004E-4</v>
      </c>
    </row>
    <row r="40" spans="2:8" s="17" customFormat="1" ht="15" x14ac:dyDescent="0.2">
      <c r="B40" s="3" t="s">
        <v>208</v>
      </c>
      <c r="C40" s="44">
        <v>1</v>
      </c>
      <c r="D40" s="44">
        <v>1</v>
      </c>
      <c r="E40" s="30">
        <f t="shared" si="10"/>
        <v>8.9126559714795004E-4</v>
      </c>
      <c r="F40" s="30">
        <f t="shared" si="7"/>
        <v>9.9800399201596798E-4</v>
      </c>
      <c r="G40" s="31">
        <f t="shared" si="8"/>
        <v>0</v>
      </c>
      <c r="H40" s="26">
        <f t="shared" si="9"/>
        <v>0</v>
      </c>
    </row>
    <row r="41" spans="2:8" s="17" customFormat="1" ht="15" x14ac:dyDescent="0.2">
      <c r="B41" s="3" t="s">
        <v>209</v>
      </c>
      <c r="C41" s="44">
        <v>1</v>
      </c>
      <c r="D41" s="44">
        <v>2</v>
      </c>
      <c r="E41" s="30">
        <f t="shared" si="10"/>
        <v>8.9126559714795004E-4</v>
      </c>
      <c r="F41" s="30">
        <f t="shared" si="7"/>
        <v>1.996007984031936E-3</v>
      </c>
      <c r="G41" s="31">
        <f t="shared" si="8"/>
        <v>1</v>
      </c>
      <c r="H41" s="26">
        <f t="shared" si="9"/>
        <v>8.9126559714795004E-4</v>
      </c>
    </row>
    <row r="42" spans="2:8" s="17" customFormat="1" ht="30" x14ac:dyDescent="0.2">
      <c r="B42" s="3" t="s">
        <v>210</v>
      </c>
      <c r="C42" s="44">
        <v>13</v>
      </c>
      <c r="D42" s="44">
        <v>7</v>
      </c>
      <c r="E42" s="30">
        <f t="shared" si="10"/>
        <v>1.1586452762923352E-2</v>
      </c>
      <c r="F42" s="30">
        <f t="shared" si="7"/>
        <v>6.9860279441117763E-3</v>
      </c>
      <c r="G42" s="31">
        <f t="shared" si="8"/>
        <v>-0.46153846153846156</v>
      </c>
      <c r="H42" s="26">
        <f t="shared" si="9"/>
        <v>-5.3475935828877011E-3</v>
      </c>
    </row>
    <row r="43" spans="2:8" s="17" customFormat="1" ht="30" x14ac:dyDescent="0.2">
      <c r="B43" s="3" t="s">
        <v>211</v>
      </c>
      <c r="C43" s="44">
        <v>13</v>
      </c>
      <c r="D43" s="44">
        <v>6</v>
      </c>
      <c r="E43" s="30">
        <f t="shared" si="10"/>
        <v>1.1586452762923352E-2</v>
      </c>
      <c r="F43" s="30">
        <f t="shared" si="7"/>
        <v>5.9880239520958087E-3</v>
      </c>
      <c r="G43" s="31">
        <f t="shared" si="8"/>
        <v>-0.53846153846153844</v>
      </c>
      <c r="H43" s="26">
        <f t="shared" si="9"/>
        <v>-6.2388591800356507E-3</v>
      </c>
    </row>
    <row r="44" spans="2:8" s="17" customFormat="1" ht="30" x14ac:dyDescent="0.2">
      <c r="B44" s="3" t="s">
        <v>9</v>
      </c>
      <c r="C44" s="44">
        <v>1</v>
      </c>
      <c r="D44" s="44">
        <v>0</v>
      </c>
      <c r="E44" s="30">
        <f t="shared" si="10"/>
        <v>8.9126559714795004E-4</v>
      </c>
      <c r="F44" s="30" t="str">
        <f t="shared" si="7"/>
        <v/>
      </c>
      <c r="G44" s="31" t="str">
        <f t="shared" si="8"/>
        <v>0</v>
      </c>
      <c r="H44" s="26">
        <f t="shared" si="9"/>
        <v>0</v>
      </c>
    </row>
    <row r="45" spans="2:8" s="17" customFormat="1" ht="30" x14ac:dyDescent="0.2">
      <c r="B45" s="3" t="s">
        <v>212</v>
      </c>
      <c r="C45" s="44">
        <v>5</v>
      </c>
      <c r="D45" s="44">
        <v>1</v>
      </c>
      <c r="E45" s="30">
        <f t="shared" si="10"/>
        <v>4.4563279857397506E-3</v>
      </c>
      <c r="F45" s="30">
        <f t="shared" si="7"/>
        <v>9.9800399201596798E-4</v>
      </c>
      <c r="G45" s="31">
        <f t="shared" si="8"/>
        <v>-0.8</v>
      </c>
      <c r="H45" s="26">
        <f t="shared" si="9"/>
        <v>-3.5650623885918006E-3</v>
      </c>
    </row>
    <row r="46" spans="2:8" s="17" customFormat="1" ht="30" x14ac:dyDescent="0.2">
      <c r="B46" s="3" t="s">
        <v>213</v>
      </c>
      <c r="C46" s="44">
        <v>3</v>
      </c>
      <c r="D46" s="44">
        <v>3</v>
      </c>
      <c r="E46" s="30">
        <f t="shared" si="10"/>
        <v>2.6737967914438501E-3</v>
      </c>
      <c r="F46" s="30">
        <f t="shared" si="7"/>
        <v>2.9940119760479044E-3</v>
      </c>
      <c r="G46" s="31">
        <f t="shared" si="8"/>
        <v>0</v>
      </c>
      <c r="H46" s="26">
        <f t="shared" si="9"/>
        <v>0</v>
      </c>
    </row>
    <row r="47" spans="2:8" s="17" customFormat="1" ht="30" x14ac:dyDescent="0.2">
      <c r="B47" s="3" t="s">
        <v>10</v>
      </c>
      <c r="C47" s="44">
        <v>10</v>
      </c>
      <c r="D47" s="44">
        <v>8</v>
      </c>
      <c r="E47" s="30">
        <f t="shared" si="10"/>
        <v>8.9126559714795012E-3</v>
      </c>
      <c r="F47" s="30">
        <f t="shared" si="7"/>
        <v>7.9840319361277438E-3</v>
      </c>
      <c r="G47" s="31">
        <f t="shared" si="8"/>
        <v>-0.2</v>
      </c>
      <c r="H47" s="26">
        <f t="shared" si="9"/>
        <v>-1.7825311942959003E-3</v>
      </c>
    </row>
    <row r="48" spans="2:8" s="17" customFormat="1" ht="15" x14ac:dyDescent="0.2">
      <c r="B48" s="3" t="s">
        <v>11</v>
      </c>
      <c r="C48" s="44">
        <v>146</v>
      </c>
      <c r="D48" s="44">
        <v>109</v>
      </c>
      <c r="E48" s="30">
        <f t="shared" si="10"/>
        <v>0.13012477718360071</v>
      </c>
      <c r="F48" s="30">
        <f t="shared" si="7"/>
        <v>0.10878243512974052</v>
      </c>
      <c r="G48" s="31">
        <f t="shared" si="8"/>
        <v>-0.25342465753424659</v>
      </c>
      <c r="H48" s="26">
        <f t="shared" si="9"/>
        <v>-3.2976827094474158E-2</v>
      </c>
    </row>
    <row r="49" spans="2:8" s="17" customFormat="1" ht="15" x14ac:dyDescent="0.2">
      <c r="B49" s="3" t="s">
        <v>16</v>
      </c>
      <c r="C49" s="44">
        <v>37</v>
      </c>
      <c r="D49" s="44">
        <v>35</v>
      </c>
      <c r="E49" s="30">
        <f t="shared" si="10"/>
        <v>3.2976827094474151E-2</v>
      </c>
      <c r="F49" s="30">
        <f t="shared" si="7"/>
        <v>3.4930139720558882E-2</v>
      </c>
      <c r="G49" s="31">
        <f t="shared" si="8"/>
        <v>-5.4054054054054057E-2</v>
      </c>
      <c r="H49" s="26">
        <f t="shared" si="9"/>
        <v>-1.7825311942959001E-3</v>
      </c>
    </row>
    <row r="50" spans="2:8" s="17" customFormat="1" ht="15" x14ac:dyDescent="0.2">
      <c r="B50" s="3" t="s">
        <v>15</v>
      </c>
      <c r="C50" s="44">
        <v>29</v>
      </c>
      <c r="D50" s="44">
        <v>17</v>
      </c>
      <c r="E50" s="30">
        <f t="shared" si="10"/>
        <v>2.5846702317290554E-2</v>
      </c>
      <c r="F50" s="30">
        <f t="shared" si="7"/>
        <v>1.6966067864271458E-2</v>
      </c>
      <c r="G50" s="31">
        <f t="shared" si="8"/>
        <v>-0.41379310344827586</v>
      </c>
      <c r="H50" s="26">
        <f t="shared" si="9"/>
        <v>-1.0695187165775402E-2</v>
      </c>
    </row>
    <row r="51" spans="2:8" s="17" customFormat="1" ht="30" x14ac:dyDescent="0.2">
      <c r="B51" s="3" t="s">
        <v>13</v>
      </c>
      <c r="C51" s="44">
        <v>4</v>
      </c>
      <c r="D51" s="44">
        <v>3</v>
      </c>
      <c r="E51" s="30">
        <f t="shared" si="10"/>
        <v>3.5650623885918001E-3</v>
      </c>
      <c r="F51" s="30">
        <f t="shared" si="7"/>
        <v>2.9940119760479044E-3</v>
      </c>
      <c r="G51" s="31">
        <f t="shared" si="8"/>
        <v>-0.25</v>
      </c>
      <c r="H51" s="26">
        <f t="shared" si="9"/>
        <v>-8.9126559714795004E-4</v>
      </c>
    </row>
    <row r="52" spans="2:8" s="17" customFormat="1" ht="15" x14ac:dyDescent="0.2">
      <c r="B52" s="3" t="s">
        <v>14</v>
      </c>
      <c r="C52" s="44">
        <v>16</v>
      </c>
      <c r="D52" s="44">
        <v>43</v>
      </c>
      <c r="E52" s="30">
        <f t="shared" si="10"/>
        <v>1.4260249554367201E-2</v>
      </c>
      <c r="F52" s="30">
        <f t="shared" si="7"/>
        <v>4.291417165668663E-2</v>
      </c>
      <c r="G52" s="31">
        <f t="shared" si="8"/>
        <v>1.6875</v>
      </c>
      <c r="H52" s="26">
        <f t="shared" si="9"/>
        <v>2.4064171122994651E-2</v>
      </c>
    </row>
    <row r="53" spans="2:8" s="17" customFormat="1" ht="15" x14ac:dyDescent="0.2">
      <c r="B53" s="3" t="s">
        <v>12</v>
      </c>
      <c r="C53" s="44">
        <v>6</v>
      </c>
      <c r="D53" s="44">
        <v>2</v>
      </c>
      <c r="E53" s="30">
        <f t="shared" si="10"/>
        <v>5.3475935828877002E-3</v>
      </c>
      <c r="F53" s="30">
        <f t="shared" si="7"/>
        <v>1.996007984031936E-3</v>
      </c>
      <c r="G53" s="31">
        <f t="shared" si="8"/>
        <v>-0.66666666666666663</v>
      </c>
      <c r="H53" s="26">
        <f t="shared" si="9"/>
        <v>-3.5650623885918001E-3</v>
      </c>
    </row>
    <row r="54" spans="2:8" s="17" customFormat="1" ht="15" x14ac:dyDescent="0.2">
      <c r="B54" s="3" t="s">
        <v>214</v>
      </c>
      <c r="C54" s="44">
        <v>0</v>
      </c>
      <c r="D54" s="44">
        <v>1</v>
      </c>
      <c r="E54" s="30" t="str">
        <f t="shared" si="10"/>
        <v/>
      </c>
      <c r="F54" s="30">
        <f t="shared" si="7"/>
        <v>9.9800399201596798E-4</v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44">
        <v>0</v>
      </c>
      <c r="D55" s="44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44">
        <v>4</v>
      </c>
      <c r="D56" s="44">
        <v>15</v>
      </c>
      <c r="E56" s="30">
        <f t="shared" si="10"/>
        <v>3.5650623885918001E-3</v>
      </c>
      <c r="F56" s="30">
        <f t="shared" si="7"/>
        <v>1.4970059880239521E-2</v>
      </c>
      <c r="G56" s="31">
        <f t="shared" si="8"/>
        <v>2.75</v>
      </c>
      <c r="H56" s="26">
        <f t="shared" si="9"/>
        <v>9.8039215686274508E-3</v>
      </c>
    </row>
    <row r="57" spans="2:8" s="17" customFormat="1" ht="30" x14ac:dyDescent="0.2">
      <c r="B57" s="3" t="s">
        <v>215</v>
      </c>
      <c r="C57" s="44">
        <v>2</v>
      </c>
      <c r="D57" s="44">
        <v>5</v>
      </c>
      <c r="E57" s="30">
        <f t="shared" si="10"/>
        <v>1.7825311942959001E-3</v>
      </c>
      <c r="F57" s="30">
        <f t="shared" si="7"/>
        <v>4.9900199600798403E-3</v>
      </c>
      <c r="G57" s="31">
        <f t="shared" si="8"/>
        <v>1.5</v>
      </c>
      <c r="H57" s="26">
        <f t="shared" si="9"/>
        <v>2.6737967914438501E-3</v>
      </c>
    </row>
    <row r="58" spans="2:8" s="17" customFormat="1" ht="15" x14ac:dyDescent="0.2">
      <c r="B58" s="3" t="s">
        <v>216</v>
      </c>
      <c r="C58" s="44">
        <v>7</v>
      </c>
      <c r="D58" s="44">
        <v>3</v>
      </c>
      <c r="E58" s="30">
        <f t="shared" si="10"/>
        <v>6.2388591800356507E-3</v>
      </c>
      <c r="F58" s="30">
        <f t="shared" si="7"/>
        <v>2.9940119760479044E-3</v>
      </c>
      <c r="G58" s="31">
        <f t="shared" si="8"/>
        <v>-0.5714285714285714</v>
      </c>
      <c r="H58" s="26">
        <f t="shared" si="9"/>
        <v>-3.5650623885918001E-3</v>
      </c>
    </row>
    <row r="59" spans="2:8" s="17" customFormat="1" ht="15" x14ac:dyDescent="0.2">
      <c r="B59" s="3" t="s">
        <v>217</v>
      </c>
      <c r="C59" s="44">
        <v>11</v>
      </c>
      <c r="D59" s="44">
        <v>8</v>
      </c>
      <c r="E59" s="30">
        <f t="shared" si="10"/>
        <v>9.8039215686274508E-3</v>
      </c>
      <c r="F59" s="30">
        <f t="shared" si="7"/>
        <v>7.9840319361277438E-3</v>
      </c>
      <c r="G59" s="31">
        <f t="shared" si="8"/>
        <v>-0.27272727272727271</v>
      </c>
      <c r="H59" s="26">
        <f t="shared" si="9"/>
        <v>-2.6737967914438501E-3</v>
      </c>
    </row>
    <row r="60" spans="2:8" s="17" customFormat="1" ht="15" x14ac:dyDescent="0.2">
      <c r="B60" s="3" t="s">
        <v>218</v>
      </c>
      <c r="C60" s="44">
        <v>108</v>
      </c>
      <c r="D60" s="44">
        <v>207</v>
      </c>
      <c r="E60" s="30">
        <f t="shared" si="10"/>
        <v>9.6256684491978606E-2</v>
      </c>
      <c r="F60" s="30">
        <f t="shared" si="7"/>
        <v>0.20658682634730538</v>
      </c>
      <c r="G60" s="31">
        <f t="shared" si="8"/>
        <v>0.91666666666666663</v>
      </c>
      <c r="H60" s="26">
        <f t="shared" si="9"/>
        <v>8.8235294117647051E-2</v>
      </c>
    </row>
    <row r="61" spans="2:8" s="17" customFormat="1" ht="15" x14ac:dyDescent="0.2">
      <c r="B61" s="3" t="s">
        <v>219</v>
      </c>
      <c r="C61" s="44">
        <v>8</v>
      </c>
      <c r="D61" s="44">
        <v>11</v>
      </c>
      <c r="E61" s="30">
        <f t="shared" si="10"/>
        <v>7.1301247771836003E-3</v>
      </c>
      <c r="F61" s="30">
        <f t="shared" si="7"/>
        <v>1.0978043912175649E-2</v>
      </c>
      <c r="G61" s="31">
        <f t="shared" si="8"/>
        <v>0.375</v>
      </c>
      <c r="H61" s="26">
        <f t="shared" si="9"/>
        <v>2.6737967914438501E-3</v>
      </c>
    </row>
    <row r="62" spans="2:8" s="17" customFormat="1" ht="15" x14ac:dyDescent="0.2">
      <c r="B62" s="3" t="s">
        <v>19</v>
      </c>
      <c r="C62" s="44">
        <v>7</v>
      </c>
      <c r="D62" s="44">
        <v>12</v>
      </c>
      <c r="E62" s="30">
        <f t="shared" si="10"/>
        <v>6.2388591800356507E-3</v>
      </c>
      <c r="F62" s="30">
        <f t="shared" si="7"/>
        <v>1.1976047904191617E-2</v>
      </c>
      <c r="G62" s="31">
        <f t="shared" si="8"/>
        <v>0.7142857142857143</v>
      </c>
      <c r="H62" s="26">
        <f t="shared" si="9"/>
        <v>4.4563279857397506E-3</v>
      </c>
    </row>
    <row r="63" spans="2:8" s="17" customFormat="1" ht="15" x14ac:dyDescent="0.2">
      <c r="B63" s="3" t="s">
        <v>220</v>
      </c>
      <c r="C63" s="44">
        <v>32</v>
      </c>
      <c r="D63" s="44">
        <v>19</v>
      </c>
      <c r="E63" s="30">
        <f t="shared" si="10"/>
        <v>2.8520499108734401E-2</v>
      </c>
      <c r="F63" s="30">
        <f t="shared" si="7"/>
        <v>1.8962075848303395E-2</v>
      </c>
      <c r="G63" s="31">
        <f t="shared" si="8"/>
        <v>-0.40625</v>
      </c>
      <c r="H63" s="26">
        <f t="shared" si="9"/>
        <v>-1.158645276292335E-2</v>
      </c>
    </row>
    <row r="64" spans="2:8" s="17" customFormat="1" ht="15" x14ac:dyDescent="0.2">
      <c r="B64" s="3" t="s">
        <v>221</v>
      </c>
      <c r="C64" s="44">
        <v>5</v>
      </c>
      <c r="D64" s="44">
        <v>6</v>
      </c>
      <c r="E64" s="30">
        <f t="shared" si="10"/>
        <v>4.4563279857397506E-3</v>
      </c>
      <c r="F64" s="30">
        <f t="shared" si="7"/>
        <v>5.9880239520958087E-3</v>
      </c>
      <c r="G64" s="31">
        <f t="shared" si="8"/>
        <v>0.2</v>
      </c>
      <c r="H64" s="26">
        <f t="shared" si="9"/>
        <v>8.9126559714795015E-4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5689</v>
      </c>
      <c r="D70" s="21">
        <f>SUM(D71:D145)</f>
        <v>7272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0.27825628405695202</v>
      </c>
      <c r="H70" s="22">
        <f>+IF(OR(AND(E70=""),(G70="")),"",E70*G70)</f>
        <v>0.27825628405695202</v>
      </c>
    </row>
    <row r="71" spans="2:8" s="17" customFormat="1" ht="15" x14ac:dyDescent="0.2">
      <c r="B71" s="3" t="s">
        <v>20</v>
      </c>
      <c r="C71" s="44">
        <v>218</v>
      </c>
      <c r="D71" s="44">
        <v>147</v>
      </c>
      <c r="E71" s="34">
        <f>+IF(C71=0,"",C71/C$70)</f>
        <v>3.8319564071014237E-2</v>
      </c>
      <c r="F71" s="34">
        <f>+IF(D71=0,"",D71/D$70)</f>
        <v>2.0214521452145213E-2</v>
      </c>
      <c r="G71" s="31">
        <f>+IF(OR(AND(D71=0),(C71=0)),"0",((D71-C71)/C71))</f>
        <v>-0.3256880733944954</v>
      </c>
      <c r="H71" s="26">
        <f>+IF(OR(AND(E71=""),(G71="")),"",E71*G71)</f>
        <v>-1.2480224995605554E-2</v>
      </c>
    </row>
    <row r="72" spans="2:8" s="17" customFormat="1" ht="15" x14ac:dyDescent="0.2">
      <c r="B72" s="3" t="s">
        <v>21</v>
      </c>
      <c r="C72" s="44">
        <v>308</v>
      </c>
      <c r="D72" s="44">
        <v>347</v>
      </c>
      <c r="E72" s="34">
        <f t="shared" ref="E72:E135" si="11">+IF(C72=0,"",C72/C$70)</f>
        <v>5.4139567586570576E-2</v>
      </c>
      <c r="F72" s="34">
        <f t="shared" ref="F72:F135" si="12">+IF(D72=0,"",D72/D$70)</f>
        <v>4.7717271727172716E-2</v>
      </c>
      <c r="G72" s="31">
        <f t="shared" ref="G72:G135" si="13">+IF(OR(AND(D72=0),(C72=0)),"0",((D72-C72)/C72))</f>
        <v>0.12662337662337661</v>
      </c>
      <c r="H72" s="26">
        <f t="shared" ref="H72:H135" si="14">+IF(OR(AND(E72=""),(G72="")),"",E72*G72)</f>
        <v>6.8553348567410785E-3</v>
      </c>
    </row>
    <row r="73" spans="2:8" s="17" customFormat="1" ht="15" x14ac:dyDescent="0.2">
      <c r="B73" s="3" t="s">
        <v>22</v>
      </c>
      <c r="C73" s="44">
        <v>156</v>
      </c>
      <c r="D73" s="44">
        <v>147</v>
      </c>
      <c r="E73" s="34">
        <f t="shared" si="11"/>
        <v>2.7421339426964318E-2</v>
      </c>
      <c r="F73" s="34">
        <f t="shared" si="12"/>
        <v>2.0214521452145213E-2</v>
      </c>
      <c r="G73" s="31">
        <f t="shared" si="13"/>
        <v>-5.7692307692307696E-2</v>
      </c>
      <c r="H73" s="26">
        <f t="shared" si="14"/>
        <v>-1.5820003515556339E-3</v>
      </c>
    </row>
    <row r="74" spans="2:8" s="17" customFormat="1" ht="30" x14ac:dyDescent="0.2">
      <c r="B74" s="3" t="s">
        <v>222</v>
      </c>
      <c r="C74" s="44">
        <v>337</v>
      </c>
      <c r="D74" s="44">
        <v>293</v>
      </c>
      <c r="E74" s="34">
        <f t="shared" si="11"/>
        <v>5.9237124274916508E-2</v>
      </c>
      <c r="F74" s="34">
        <f t="shared" si="12"/>
        <v>4.0291529152915291E-2</v>
      </c>
      <c r="G74" s="31">
        <f t="shared" si="13"/>
        <v>-0.13056379821958458</v>
      </c>
      <c r="H74" s="26">
        <f t="shared" si="14"/>
        <v>-7.7342239409386544E-3</v>
      </c>
    </row>
    <row r="75" spans="2:8" s="17" customFormat="1" ht="15" x14ac:dyDescent="0.2">
      <c r="B75" s="3" t="s">
        <v>23</v>
      </c>
      <c r="C75" s="44">
        <v>12</v>
      </c>
      <c r="D75" s="44">
        <v>3</v>
      </c>
      <c r="E75" s="34">
        <f t="shared" si="11"/>
        <v>2.109333802074178E-3</v>
      </c>
      <c r="F75" s="34">
        <f t="shared" si="12"/>
        <v>4.1254125412541255E-4</v>
      </c>
      <c r="G75" s="31">
        <f t="shared" si="13"/>
        <v>-0.75</v>
      </c>
      <c r="H75" s="26">
        <f t="shared" si="14"/>
        <v>-1.5820003515556336E-3</v>
      </c>
    </row>
    <row r="76" spans="2:8" s="17" customFormat="1" ht="15" x14ac:dyDescent="0.2">
      <c r="B76" s="3" t="s">
        <v>223</v>
      </c>
      <c r="C76" s="44">
        <v>3</v>
      </c>
      <c r="D76" s="44">
        <v>2</v>
      </c>
      <c r="E76" s="34">
        <f t="shared" si="11"/>
        <v>5.2733345051854451E-4</v>
      </c>
      <c r="F76" s="34">
        <f t="shared" si="12"/>
        <v>2.7502750275027501E-4</v>
      </c>
      <c r="G76" s="31">
        <f t="shared" si="13"/>
        <v>-0.33333333333333331</v>
      </c>
      <c r="H76" s="26">
        <f t="shared" si="14"/>
        <v>-1.7577781683951482E-4</v>
      </c>
    </row>
    <row r="77" spans="2:8" s="17" customFormat="1" ht="15" x14ac:dyDescent="0.2">
      <c r="B77" s="3" t="s">
        <v>224</v>
      </c>
      <c r="C77" s="44">
        <v>16</v>
      </c>
      <c r="D77" s="44">
        <v>23</v>
      </c>
      <c r="E77" s="34">
        <f t="shared" si="11"/>
        <v>2.8124450694322375E-3</v>
      </c>
      <c r="F77" s="34">
        <f t="shared" si="12"/>
        <v>3.1628162816281628E-3</v>
      </c>
      <c r="G77" s="31">
        <f t="shared" si="13"/>
        <v>0.4375</v>
      </c>
      <c r="H77" s="26">
        <f t="shared" si="14"/>
        <v>1.2304447178766039E-3</v>
      </c>
    </row>
    <row r="78" spans="2:8" s="17" customFormat="1" ht="15" x14ac:dyDescent="0.2">
      <c r="B78" s="3" t="s">
        <v>225</v>
      </c>
      <c r="C78" s="44">
        <v>27</v>
      </c>
      <c r="D78" s="44">
        <v>16</v>
      </c>
      <c r="E78" s="34">
        <f t="shared" si="11"/>
        <v>4.7460010546669009E-3</v>
      </c>
      <c r="F78" s="34">
        <f t="shared" si="12"/>
        <v>2.2002200220022001E-3</v>
      </c>
      <c r="G78" s="31">
        <f t="shared" si="13"/>
        <v>-0.40740740740740738</v>
      </c>
      <c r="H78" s="26">
        <f t="shared" si="14"/>
        <v>-1.9335559852346632E-3</v>
      </c>
    </row>
    <row r="79" spans="2:8" s="17" customFormat="1" ht="15" x14ac:dyDescent="0.2">
      <c r="B79" s="3" t="s">
        <v>226</v>
      </c>
      <c r="C79" s="44">
        <v>0</v>
      </c>
      <c r="D79" s="44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44">
        <v>39</v>
      </c>
      <c r="D80" s="44">
        <v>70</v>
      </c>
      <c r="E80" s="34">
        <f t="shared" si="11"/>
        <v>6.8553348567410794E-3</v>
      </c>
      <c r="F80" s="34">
        <f t="shared" si="12"/>
        <v>9.6259625962596268E-3</v>
      </c>
      <c r="G80" s="31">
        <f t="shared" si="13"/>
        <v>0.79487179487179482</v>
      </c>
      <c r="H80" s="26">
        <f t="shared" si="14"/>
        <v>5.4491123220249604E-3</v>
      </c>
    </row>
    <row r="81" spans="2:9" s="17" customFormat="1" ht="15" x14ac:dyDescent="0.2">
      <c r="B81" s="3" t="s">
        <v>24</v>
      </c>
      <c r="C81" s="44">
        <v>5</v>
      </c>
      <c r="D81" s="44">
        <v>8</v>
      </c>
      <c r="E81" s="34">
        <f t="shared" si="11"/>
        <v>8.7888908419757425E-4</v>
      </c>
      <c r="F81" s="34">
        <f t="shared" si="12"/>
        <v>1.1001100110011001E-3</v>
      </c>
      <c r="G81" s="31">
        <f t="shared" si="13"/>
        <v>0.6</v>
      </c>
      <c r="H81" s="26">
        <f t="shared" si="14"/>
        <v>5.2733345051854451E-4</v>
      </c>
    </row>
    <row r="82" spans="2:9" s="17" customFormat="1" ht="15" x14ac:dyDescent="0.2">
      <c r="B82" s="3" t="s">
        <v>228</v>
      </c>
      <c r="C82" s="44">
        <v>20</v>
      </c>
      <c r="D82" s="44">
        <v>34</v>
      </c>
      <c r="E82" s="34">
        <f t="shared" si="11"/>
        <v>3.515556336790297E-3</v>
      </c>
      <c r="F82" s="34">
        <f t="shared" si="12"/>
        <v>4.6754675467546754E-3</v>
      </c>
      <c r="G82" s="31">
        <f t="shared" si="13"/>
        <v>0.7</v>
      </c>
      <c r="H82" s="26">
        <f t="shared" si="14"/>
        <v>2.4608894357532078E-3</v>
      </c>
      <c r="I82" s="35"/>
    </row>
    <row r="83" spans="2:9" s="17" customFormat="1" ht="15" x14ac:dyDescent="0.2">
      <c r="B83" s="3" t="s">
        <v>229</v>
      </c>
      <c r="C83" s="44">
        <v>107</v>
      </c>
      <c r="D83" s="44">
        <v>215</v>
      </c>
      <c r="E83" s="34">
        <f t="shared" si="11"/>
        <v>1.8808226401828089E-2</v>
      </c>
      <c r="F83" s="34">
        <f t="shared" si="12"/>
        <v>2.9565456545654567E-2</v>
      </c>
      <c r="G83" s="31">
        <f t="shared" si="13"/>
        <v>1.0093457943925233</v>
      </c>
      <c r="H83" s="26">
        <f t="shared" si="14"/>
        <v>1.89840042186676E-2</v>
      </c>
    </row>
    <row r="84" spans="2:9" s="17" customFormat="1" ht="15" x14ac:dyDescent="0.2">
      <c r="B84" s="3" t="s">
        <v>230</v>
      </c>
      <c r="C84" s="44">
        <v>65</v>
      </c>
      <c r="D84" s="44">
        <v>71</v>
      </c>
      <c r="E84" s="34">
        <f t="shared" si="11"/>
        <v>1.1425558094568465E-2</v>
      </c>
      <c r="F84" s="34">
        <f t="shared" si="12"/>
        <v>9.7634763476347631E-3</v>
      </c>
      <c r="G84" s="31">
        <f t="shared" si="13"/>
        <v>9.2307692307692313E-2</v>
      </c>
      <c r="H84" s="26">
        <f t="shared" si="14"/>
        <v>1.054666901037089E-3</v>
      </c>
    </row>
    <row r="85" spans="2:9" s="17" customFormat="1" ht="15" x14ac:dyDescent="0.2">
      <c r="B85" s="3" t="s">
        <v>28</v>
      </c>
      <c r="C85" s="44">
        <v>50</v>
      </c>
      <c r="D85" s="44">
        <v>38</v>
      </c>
      <c r="E85" s="34">
        <f t="shared" si="11"/>
        <v>8.7888908419757432E-3</v>
      </c>
      <c r="F85" s="34">
        <f t="shared" si="12"/>
        <v>5.2255225522552257E-3</v>
      </c>
      <c r="G85" s="31">
        <f t="shared" si="13"/>
        <v>-0.24</v>
      </c>
      <c r="H85" s="26">
        <f t="shared" si="14"/>
        <v>-2.1093338020741785E-3</v>
      </c>
    </row>
    <row r="86" spans="2:9" s="17" customFormat="1" ht="15" x14ac:dyDescent="0.2">
      <c r="B86" s="3" t="s">
        <v>231</v>
      </c>
      <c r="C86" s="44">
        <v>106</v>
      </c>
      <c r="D86" s="44">
        <v>81</v>
      </c>
      <c r="E86" s="34">
        <f t="shared" si="11"/>
        <v>1.8632448584988574E-2</v>
      </c>
      <c r="F86" s="34">
        <f t="shared" si="12"/>
        <v>1.1138613861386138E-2</v>
      </c>
      <c r="G86" s="31">
        <f t="shared" si="13"/>
        <v>-0.23584905660377359</v>
      </c>
      <c r="H86" s="26">
        <f t="shared" si="14"/>
        <v>-4.3944454209878716E-3</v>
      </c>
    </row>
    <row r="87" spans="2:9" s="17" customFormat="1" ht="15" x14ac:dyDescent="0.2">
      <c r="B87" s="3" t="s">
        <v>232</v>
      </c>
      <c r="C87" s="44">
        <v>66</v>
      </c>
      <c r="D87" s="44">
        <v>53</v>
      </c>
      <c r="E87" s="34">
        <f t="shared" si="11"/>
        <v>1.1601335911407981E-2</v>
      </c>
      <c r="F87" s="34">
        <f t="shared" si="12"/>
        <v>7.2882288228822882E-3</v>
      </c>
      <c r="G87" s="31">
        <f t="shared" si="13"/>
        <v>-0.19696969696969696</v>
      </c>
      <c r="H87" s="26">
        <f t="shared" si="14"/>
        <v>-2.2851116189136931E-3</v>
      </c>
    </row>
    <row r="88" spans="2:9" s="17" customFormat="1" ht="15" x14ac:dyDescent="0.2">
      <c r="B88" s="3" t="s">
        <v>233</v>
      </c>
      <c r="C88" s="44">
        <v>171</v>
      </c>
      <c r="D88" s="44">
        <v>231</v>
      </c>
      <c r="E88" s="34">
        <f t="shared" si="11"/>
        <v>3.0058006679557041E-2</v>
      </c>
      <c r="F88" s="34">
        <f t="shared" si="12"/>
        <v>3.1765676567656768E-2</v>
      </c>
      <c r="G88" s="31">
        <f t="shared" si="13"/>
        <v>0.35087719298245612</v>
      </c>
      <c r="H88" s="26">
        <f t="shared" si="14"/>
        <v>1.0546669010370891E-2</v>
      </c>
    </row>
    <row r="89" spans="2:9" s="17" customFormat="1" ht="15" x14ac:dyDescent="0.2">
      <c r="B89" s="3" t="s">
        <v>26</v>
      </c>
      <c r="C89" s="44">
        <v>4</v>
      </c>
      <c r="D89" s="44">
        <v>2</v>
      </c>
      <c r="E89" s="34">
        <f t="shared" si="11"/>
        <v>7.0311126735805938E-4</v>
      </c>
      <c r="F89" s="34">
        <f t="shared" si="12"/>
        <v>2.7502750275027501E-4</v>
      </c>
      <c r="G89" s="31">
        <f t="shared" si="13"/>
        <v>-0.5</v>
      </c>
      <c r="H89" s="26">
        <f t="shared" si="14"/>
        <v>-3.5155563367902969E-4</v>
      </c>
    </row>
    <row r="90" spans="2:9" s="17" customFormat="1" ht="15" x14ac:dyDescent="0.2">
      <c r="B90" s="3" t="s">
        <v>29</v>
      </c>
      <c r="C90" s="44">
        <v>2</v>
      </c>
      <c r="D90" s="44">
        <v>2</v>
      </c>
      <c r="E90" s="34">
        <f t="shared" si="11"/>
        <v>3.5155563367902969E-4</v>
      </c>
      <c r="F90" s="34">
        <f t="shared" si="12"/>
        <v>2.7502750275027501E-4</v>
      </c>
      <c r="G90" s="31">
        <f t="shared" si="13"/>
        <v>0</v>
      </c>
      <c r="H90" s="26">
        <f t="shared" si="14"/>
        <v>0</v>
      </c>
    </row>
    <row r="91" spans="2:9" s="17" customFormat="1" ht="15" x14ac:dyDescent="0.2">
      <c r="B91" s="3" t="s">
        <v>234</v>
      </c>
      <c r="C91" s="44">
        <v>43</v>
      </c>
      <c r="D91" s="44">
        <v>36</v>
      </c>
      <c r="E91" s="34">
        <f t="shared" si="11"/>
        <v>7.5584461240991389E-3</v>
      </c>
      <c r="F91" s="34">
        <f t="shared" si="12"/>
        <v>4.9504950495049506E-3</v>
      </c>
      <c r="G91" s="31">
        <f t="shared" si="13"/>
        <v>-0.16279069767441862</v>
      </c>
      <c r="H91" s="26">
        <f t="shared" si="14"/>
        <v>-1.2304447178766041E-3</v>
      </c>
    </row>
    <row r="92" spans="2:9" s="17" customFormat="1" ht="30" x14ac:dyDescent="0.2">
      <c r="B92" s="3" t="s">
        <v>235</v>
      </c>
      <c r="C92" s="44">
        <v>120</v>
      </c>
      <c r="D92" s="44">
        <v>101</v>
      </c>
      <c r="E92" s="34">
        <f t="shared" si="11"/>
        <v>2.1093338020741783E-2</v>
      </c>
      <c r="F92" s="34">
        <f t="shared" si="12"/>
        <v>1.3888888888888888E-2</v>
      </c>
      <c r="G92" s="31">
        <f t="shared" si="13"/>
        <v>-0.15833333333333333</v>
      </c>
      <c r="H92" s="26">
        <f t="shared" si="14"/>
        <v>-3.3397785199507824E-3</v>
      </c>
    </row>
    <row r="93" spans="2:9" s="17" customFormat="1" ht="15" x14ac:dyDescent="0.2">
      <c r="B93" s="3" t="s">
        <v>524</v>
      </c>
      <c r="C93" s="44">
        <v>157</v>
      </c>
      <c r="D93" s="44">
        <v>163</v>
      </c>
      <c r="E93" s="34">
        <f t="shared" si="11"/>
        <v>2.7597117243803832E-2</v>
      </c>
      <c r="F93" s="34">
        <f t="shared" si="12"/>
        <v>2.2414741474147414E-2</v>
      </c>
      <c r="G93" s="31">
        <f t="shared" si="13"/>
        <v>3.8216560509554139E-2</v>
      </c>
      <c r="H93" s="26">
        <f t="shared" si="14"/>
        <v>1.054666901037089E-3</v>
      </c>
    </row>
    <row r="94" spans="2:9" s="17" customFormat="1" ht="15" x14ac:dyDescent="0.2">
      <c r="B94" s="3" t="s">
        <v>25</v>
      </c>
      <c r="C94" s="44">
        <v>73</v>
      </c>
      <c r="D94" s="44">
        <v>198</v>
      </c>
      <c r="E94" s="34">
        <f t="shared" si="11"/>
        <v>1.2831780629284584E-2</v>
      </c>
      <c r="F94" s="34">
        <f t="shared" si="12"/>
        <v>2.7227722772277228E-2</v>
      </c>
      <c r="G94" s="31">
        <f t="shared" si="13"/>
        <v>1.7123287671232876</v>
      </c>
      <c r="H94" s="26">
        <f t="shared" si="14"/>
        <v>2.1972227104939356E-2</v>
      </c>
    </row>
    <row r="95" spans="2:9" s="17" customFormat="1" ht="15" x14ac:dyDescent="0.2">
      <c r="B95" s="3" t="s">
        <v>27</v>
      </c>
      <c r="C95" s="44">
        <v>7</v>
      </c>
      <c r="D95" s="44">
        <v>9</v>
      </c>
      <c r="E95" s="34">
        <f t="shared" si="11"/>
        <v>1.2304447178766039E-3</v>
      </c>
      <c r="F95" s="34">
        <f t="shared" si="12"/>
        <v>1.2376237623762376E-3</v>
      </c>
      <c r="G95" s="31">
        <f t="shared" si="13"/>
        <v>0.2857142857142857</v>
      </c>
      <c r="H95" s="26">
        <f t="shared" si="14"/>
        <v>3.5155563367902964E-4</v>
      </c>
    </row>
    <row r="96" spans="2:9" s="17" customFormat="1" ht="15" x14ac:dyDescent="0.2">
      <c r="B96" s="3" t="s">
        <v>236</v>
      </c>
      <c r="C96" s="44">
        <v>24</v>
      </c>
      <c r="D96" s="44">
        <v>27</v>
      </c>
      <c r="E96" s="34">
        <f t="shared" si="11"/>
        <v>4.2186676041483561E-3</v>
      </c>
      <c r="F96" s="34">
        <f t="shared" si="12"/>
        <v>3.7128712871287127E-3</v>
      </c>
      <c r="G96" s="31">
        <f t="shared" si="13"/>
        <v>0.125</v>
      </c>
      <c r="H96" s="26">
        <f t="shared" si="14"/>
        <v>5.2733345051854451E-4</v>
      </c>
    </row>
    <row r="97" spans="2:8" s="17" customFormat="1" ht="15" x14ac:dyDescent="0.2">
      <c r="B97" s="3" t="s">
        <v>237</v>
      </c>
      <c r="C97" s="44">
        <v>9</v>
      </c>
      <c r="D97" s="44">
        <v>20</v>
      </c>
      <c r="E97" s="34">
        <f t="shared" si="11"/>
        <v>1.5820003515556336E-3</v>
      </c>
      <c r="F97" s="34">
        <f t="shared" si="12"/>
        <v>2.7502750275027505E-3</v>
      </c>
      <c r="G97" s="31">
        <f t="shared" si="13"/>
        <v>1.2222222222222223</v>
      </c>
      <c r="H97" s="26">
        <f t="shared" si="14"/>
        <v>1.9335559852346634E-3</v>
      </c>
    </row>
    <row r="98" spans="2:8" s="17" customFormat="1" ht="15" x14ac:dyDescent="0.2">
      <c r="B98" s="3" t="s">
        <v>238</v>
      </c>
      <c r="C98" s="44">
        <v>252</v>
      </c>
      <c r="D98" s="44">
        <v>655</v>
      </c>
      <c r="E98" s="34">
        <f t="shared" si="11"/>
        <v>4.4296009843557742E-2</v>
      </c>
      <c r="F98" s="34">
        <f t="shared" si="12"/>
        <v>9.0071507150715074E-2</v>
      </c>
      <c r="G98" s="31">
        <f t="shared" si="13"/>
        <v>1.5992063492063493</v>
      </c>
      <c r="H98" s="26">
        <f t="shared" si="14"/>
        <v>7.0838460186324489E-2</v>
      </c>
    </row>
    <row r="99" spans="2:8" s="17" customFormat="1" ht="15" x14ac:dyDescent="0.2">
      <c r="B99" s="3" t="s">
        <v>239</v>
      </c>
      <c r="C99" s="44">
        <v>228</v>
      </c>
      <c r="D99" s="44">
        <v>688</v>
      </c>
      <c r="E99" s="34">
        <f t="shared" si="11"/>
        <v>4.0077342239409383E-2</v>
      </c>
      <c r="F99" s="34">
        <f t="shared" si="12"/>
        <v>9.4609460946094612E-2</v>
      </c>
      <c r="G99" s="31">
        <f t="shared" si="13"/>
        <v>2.0175438596491229</v>
      </c>
      <c r="H99" s="26">
        <f t="shared" si="14"/>
        <v>8.0857795746176825E-2</v>
      </c>
    </row>
    <row r="100" spans="2:8" s="17" customFormat="1" ht="15" x14ac:dyDescent="0.2">
      <c r="B100" s="3" t="s">
        <v>240</v>
      </c>
      <c r="C100" s="44">
        <v>148</v>
      </c>
      <c r="D100" s="44">
        <v>67</v>
      </c>
      <c r="E100" s="34">
        <f t="shared" si="11"/>
        <v>2.6015116892248197E-2</v>
      </c>
      <c r="F100" s="34">
        <f t="shared" si="12"/>
        <v>9.2134213421342127E-3</v>
      </c>
      <c r="G100" s="31">
        <f t="shared" si="13"/>
        <v>-0.54729729729729726</v>
      </c>
      <c r="H100" s="26">
        <f t="shared" si="14"/>
        <v>-1.4238003164000701E-2</v>
      </c>
    </row>
    <row r="101" spans="2:8" s="17" customFormat="1" ht="15" x14ac:dyDescent="0.2">
      <c r="B101" s="3" t="s">
        <v>241</v>
      </c>
      <c r="C101" s="44">
        <v>7</v>
      </c>
      <c r="D101" s="44">
        <v>20</v>
      </c>
      <c r="E101" s="34">
        <f t="shared" si="11"/>
        <v>1.2304447178766039E-3</v>
      </c>
      <c r="F101" s="34">
        <f t="shared" si="12"/>
        <v>2.7502750275027505E-3</v>
      </c>
      <c r="G101" s="31">
        <f t="shared" si="13"/>
        <v>1.8571428571428572</v>
      </c>
      <c r="H101" s="26">
        <f t="shared" si="14"/>
        <v>2.2851116189136931E-3</v>
      </c>
    </row>
    <row r="102" spans="2:8" s="17" customFormat="1" ht="15" x14ac:dyDescent="0.2">
      <c r="B102" s="3" t="s">
        <v>242</v>
      </c>
      <c r="C102" s="44">
        <v>22</v>
      </c>
      <c r="D102" s="44">
        <v>41</v>
      </c>
      <c r="E102" s="34">
        <f t="shared" si="11"/>
        <v>3.8671119704693268E-3</v>
      </c>
      <c r="F102" s="34">
        <f t="shared" si="12"/>
        <v>5.6380638063806381E-3</v>
      </c>
      <c r="G102" s="31">
        <f t="shared" si="13"/>
        <v>0.86363636363636365</v>
      </c>
      <c r="H102" s="26">
        <f t="shared" si="14"/>
        <v>3.3397785199507824E-3</v>
      </c>
    </row>
    <row r="103" spans="2:8" s="17" customFormat="1" ht="15" x14ac:dyDescent="0.2">
      <c r="B103" s="3" t="s">
        <v>243</v>
      </c>
      <c r="C103" s="44">
        <v>30</v>
      </c>
      <c r="D103" s="44">
        <v>51</v>
      </c>
      <c r="E103" s="34">
        <f t="shared" si="11"/>
        <v>5.2733345051854457E-3</v>
      </c>
      <c r="F103" s="34">
        <f t="shared" si="12"/>
        <v>7.0132013201320131E-3</v>
      </c>
      <c r="G103" s="31">
        <f t="shared" si="13"/>
        <v>0.7</v>
      </c>
      <c r="H103" s="26">
        <f t="shared" si="14"/>
        <v>3.6913341536298117E-3</v>
      </c>
    </row>
    <row r="104" spans="2:8" s="17" customFormat="1" ht="15" x14ac:dyDescent="0.2">
      <c r="B104" s="3" t="s">
        <v>34</v>
      </c>
      <c r="C104" s="44">
        <v>19</v>
      </c>
      <c r="D104" s="44">
        <v>13</v>
      </c>
      <c r="E104" s="34">
        <f t="shared" si="11"/>
        <v>3.3397785199507824E-3</v>
      </c>
      <c r="F104" s="34">
        <f t="shared" si="12"/>
        <v>1.7876787678767878E-3</v>
      </c>
      <c r="G104" s="31">
        <f t="shared" si="13"/>
        <v>-0.31578947368421051</v>
      </c>
      <c r="H104" s="26">
        <f t="shared" si="14"/>
        <v>-1.054666901037089E-3</v>
      </c>
    </row>
    <row r="105" spans="2:8" s="17" customFormat="1" ht="15" x14ac:dyDescent="0.2">
      <c r="B105" s="3" t="s">
        <v>244</v>
      </c>
      <c r="C105" s="44">
        <v>7</v>
      </c>
      <c r="D105" s="44">
        <v>1</v>
      </c>
      <c r="E105" s="34">
        <f t="shared" si="11"/>
        <v>1.2304447178766039E-3</v>
      </c>
      <c r="F105" s="34">
        <f t="shared" si="12"/>
        <v>1.3751375137513751E-4</v>
      </c>
      <c r="G105" s="31">
        <f t="shared" si="13"/>
        <v>-0.8571428571428571</v>
      </c>
      <c r="H105" s="26">
        <f t="shared" si="14"/>
        <v>-1.054666901037089E-3</v>
      </c>
    </row>
    <row r="106" spans="2:8" s="17" customFormat="1" ht="30" x14ac:dyDescent="0.2">
      <c r="B106" s="3" t="s">
        <v>245</v>
      </c>
      <c r="C106" s="44">
        <v>0</v>
      </c>
      <c r="D106" s="44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44">
        <v>25</v>
      </c>
      <c r="D107" s="44">
        <v>21</v>
      </c>
      <c r="E107" s="34">
        <f t="shared" si="11"/>
        <v>4.3944454209878716E-3</v>
      </c>
      <c r="F107" s="34">
        <f t="shared" si="12"/>
        <v>2.8877887788778876E-3</v>
      </c>
      <c r="G107" s="31">
        <f t="shared" si="13"/>
        <v>-0.16</v>
      </c>
      <c r="H107" s="26">
        <f t="shared" si="14"/>
        <v>-7.0311126735805949E-4</v>
      </c>
    </row>
    <row r="108" spans="2:8" s="17" customFormat="1" ht="15" x14ac:dyDescent="0.2">
      <c r="B108" s="3" t="s">
        <v>31</v>
      </c>
      <c r="C108" s="44">
        <v>18</v>
      </c>
      <c r="D108" s="44">
        <v>14</v>
      </c>
      <c r="E108" s="34">
        <f t="shared" si="11"/>
        <v>3.1640007031112673E-3</v>
      </c>
      <c r="F108" s="34">
        <f t="shared" si="12"/>
        <v>1.9251925192519251E-3</v>
      </c>
      <c r="G108" s="31">
        <f t="shared" si="13"/>
        <v>-0.22222222222222221</v>
      </c>
      <c r="H108" s="26">
        <f t="shared" si="14"/>
        <v>-7.0311126735805938E-4</v>
      </c>
    </row>
    <row r="109" spans="2:8" s="17" customFormat="1" ht="15" x14ac:dyDescent="0.2">
      <c r="B109" s="3" t="s">
        <v>247</v>
      </c>
      <c r="C109" s="44">
        <v>80</v>
      </c>
      <c r="D109" s="44">
        <v>15</v>
      </c>
      <c r="E109" s="34">
        <f t="shared" si="11"/>
        <v>1.4062225347161188E-2</v>
      </c>
      <c r="F109" s="34">
        <f t="shared" si="12"/>
        <v>2.0627062706270625E-3</v>
      </c>
      <c r="G109" s="31">
        <f t="shared" si="13"/>
        <v>-0.8125</v>
      </c>
      <c r="H109" s="26">
        <f t="shared" si="14"/>
        <v>-1.1425558094568465E-2</v>
      </c>
    </row>
    <row r="110" spans="2:8" s="17" customFormat="1" ht="15" x14ac:dyDescent="0.2">
      <c r="B110" s="3" t="s">
        <v>32</v>
      </c>
      <c r="C110" s="44">
        <v>29</v>
      </c>
      <c r="D110" s="44">
        <v>19</v>
      </c>
      <c r="E110" s="34">
        <f t="shared" si="11"/>
        <v>5.0975566883459311E-3</v>
      </c>
      <c r="F110" s="34">
        <f t="shared" si="12"/>
        <v>2.6127612761276129E-3</v>
      </c>
      <c r="G110" s="31">
        <f t="shared" si="13"/>
        <v>-0.34482758620689657</v>
      </c>
      <c r="H110" s="26">
        <f t="shared" si="14"/>
        <v>-1.7577781683951487E-3</v>
      </c>
    </row>
    <row r="111" spans="2:8" s="17" customFormat="1" ht="15" x14ac:dyDescent="0.2">
      <c r="B111" s="3" t="s">
        <v>30</v>
      </c>
      <c r="C111" s="44">
        <v>9</v>
      </c>
      <c r="D111" s="44">
        <v>12</v>
      </c>
      <c r="E111" s="34">
        <f t="shared" si="11"/>
        <v>1.5820003515556336E-3</v>
      </c>
      <c r="F111" s="34">
        <f t="shared" si="12"/>
        <v>1.6501650165016502E-3</v>
      </c>
      <c r="G111" s="31">
        <f t="shared" si="13"/>
        <v>0.33333333333333331</v>
      </c>
      <c r="H111" s="26">
        <f t="shared" si="14"/>
        <v>5.2733345051854451E-4</v>
      </c>
    </row>
    <row r="112" spans="2:8" s="17" customFormat="1" ht="15" x14ac:dyDescent="0.2">
      <c r="B112" s="3" t="s">
        <v>33</v>
      </c>
      <c r="C112" s="44">
        <v>102</v>
      </c>
      <c r="D112" s="44">
        <v>110</v>
      </c>
      <c r="E112" s="34">
        <f t="shared" si="11"/>
        <v>1.7929337317630516E-2</v>
      </c>
      <c r="F112" s="34">
        <f t="shared" si="12"/>
        <v>1.5126512651265127E-2</v>
      </c>
      <c r="G112" s="31">
        <f t="shared" si="13"/>
        <v>7.8431372549019607E-2</v>
      </c>
      <c r="H112" s="26">
        <f t="shared" si="14"/>
        <v>1.4062225347161188E-3</v>
      </c>
    </row>
    <row r="113" spans="2:8" s="17" customFormat="1" ht="15" x14ac:dyDescent="0.2">
      <c r="B113" s="3" t="s">
        <v>248</v>
      </c>
      <c r="C113" s="44">
        <v>163</v>
      </c>
      <c r="D113" s="44">
        <v>160</v>
      </c>
      <c r="E113" s="34">
        <f t="shared" si="11"/>
        <v>2.865178414484092E-2</v>
      </c>
      <c r="F113" s="34">
        <f t="shared" si="12"/>
        <v>2.2002200220022004E-2</v>
      </c>
      <c r="G113" s="31">
        <f t="shared" si="13"/>
        <v>-1.8404907975460124E-2</v>
      </c>
      <c r="H113" s="26">
        <f t="shared" si="14"/>
        <v>-5.2733345051854462E-4</v>
      </c>
    </row>
    <row r="114" spans="2:8" s="17" customFormat="1" ht="15" x14ac:dyDescent="0.2">
      <c r="B114" s="3" t="s">
        <v>38</v>
      </c>
      <c r="C114" s="44">
        <v>9</v>
      </c>
      <c r="D114" s="44">
        <v>2</v>
      </c>
      <c r="E114" s="34">
        <f t="shared" si="11"/>
        <v>1.5820003515556336E-3</v>
      </c>
      <c r="F114" s="34">
        <f t="shared" si="12"/>
        <v>2.7502750275027501E-4</v>
      </c>
      <c r="G114" s="31">
        <f t="shared" si="13"/>
        <v>-0.77777777777777779</v>
      </c>
      <c r="H114" s="26">
        <f t="shared" si="14"/>
        <v>-1.2304447178766039E-3</v>
      </c>
    </row>
    <row r="115" spans="2:8" s="17" customFormat="1" ht="15" x14ac:dyDescent="0.2">
      <c r="B115" s="3" t="s">
        <v>40</v>
      </c>
      <c r="C115" s="44">
        <v>571</v>
      </c>
      <c r="D115" s="44">
        <v>279</v>
      </c>
      <c r="E115" s="34">
        <f t="shared" si="11"/>
        <v>0.10036913341536298</v>
      </c>
      <c r="F115" s="34">
        <f t="shared" si="12"/>
        <v>3.8366336633663366E-2</v>
      </c>
      <c r="G115" s="31">
        <f t="shared" si="13"/>
        <v>-0.51138353765323996</v>
      </c>
      <c r="H115" s="26">
        <f t="shared" si="14"/>
        <v>-5.1327122517138342E-2</v>
      </c>
    </row>
    <row r="116" spans="2:8" s="17" customFormat="1" ht="15" x14ac:dyDescent="0.2">
      <c r="B116" s="3" t="s">
        <v>249</v>
      </c>
      <c r="C116" s="44">
        <v>186</v>
      </c>
      <c r="D116" s="44">
        <v>171</v>
      </c>
      <c r="E116" s="34">
        <f t="shared" si="11"/>
        <v>3.2694673932149761E-2</v>
      </c>
      <c r="F116" s="34">
        <f t="shared" si="12"/>
        <v>2.3514851485148515E-2</v>
      </c>
      <c r="G116" s="31">
        <f t="shared" si="13"/>
        <v>-8.0645161290322578E-2</v>
      </c>
      <c r="H116" s="26">
        <f t="shared" si="14"/>
        <v>-2.6366672525927224E-3</v>
      </c>
    </row>
    <row r="117" spans="2:8" s="17" customFormat="1" ht="30" x14ac:dyDescent="0.2">
      <c r="B117" s="3" t="s">
        <v>250</v>
      </c>
      <c r="C117" s="44">
        <v>17</v>
      </c>
      <c r="D117" s="44">
        <v>10</v>
      </c>
      <c r="E117" s="34">
        <f t="shared" si="11"/>
        <v>2.9882228862717526E-3</v>
      </c>
      <c r="F117" s="34">
        <f t="shared" si="12"/>
        <v>1.3751375137513752E-3</v>
      </c>
      <c r="G117" s="31">
        <f t="shared" si="13"/>
        <v>-0.41176470588235292</v>
      </c>
      <c r="H117" s="26">
        <f t="shared" si="14"/>
        <v>-1.2304447178766039E-3</v>
      </c>
    </row>
    <row r="118" spans="2:8" s="17" customFormat="1" ht="15" x14ac:dyDescent="0.2">
      <c r="B118" s="3" t="s">
        <v>251</v>
      </c>
      <c r="C118" s="44">
        <v>266</v>
      </c>
      <c r="D118" s="44">
        <v>201</v>
      </c>
      <c r="E118" s="34">
        <f t="shared" si="11"/>
        <v>4.6756899279310954E-2</v>
      </c>
      <c r="F118" s="34">
        <f t="shared" si="12"/>
        <v>2.7640264026402642E-2</v>
      </c>
      <c r="G118" s="31">
        <f t="shared" si="13"/>
        <v>-0.24436090225563908</v>
      </c>
      <c r="H118" s="26">
        <f t="shared" si="14"/>
        <v>-1.1425558094568465E-2</v>
      </c>
    </row>
    <row r="119" spans="2:8" s="17" customFormat="1" ht="30" x14ac:dyDescent="0.2">
      <c r="B119" s="3" t="s">
        <v>252</v>
      </c>
      <c r="C119" s="44">
        <v>194</v>
      </c>
      <c r="D119" s="44">
        <v>148</v>
      </c>
      <c r="E119" s="34">
        <f t="shared" si="11"/>
        <v>3.4100896466865885E-2</v>
      </c>
      <c r="F119" s="34">
        <f t="shared" si="12"/>
        <v>2.0352035203520351E-2</v>
      </c>
      <c r="G119" s="31">
        <f t="shared" si="13"/>
        <v>-0.23711340206185566</v>
      </c>
      <c r="H119" s="26">
        <f t="shared" si="14"/>
        <v>-8.0857795746176828E-3</v>
      </c>
    </row>
    <row r="120" spans="2:8" s="17" customFormat="1" ht="15" x14ac:dyDescent="0.2">
      <c r="B120" s="3" t="s">
        <v>253</v>
      </c>
      <c r="C120" s="44">
        <v>123</v>
      </c>
      <c r="D120" s="44">
        <v>96</v>
      </c>
      <c r="E120" s="34">
        <f t="shared" si="11"/>
        <v>2.1620671471260327E-2</v>
      </c>
      <c r="F120" s="34">
        <f t="shared" si="12"/>
        <v>1.3201320132013201E-2</v>
      </c>
      <c r="G120" s="31">
        <f t="shared" si="13"/>
        <v>-0.21951219512195122</v>
      </c>
      <c r="H120" s="26">
        <f t="shared" si="14"/>
        <v>-4.7460010546669009E-3</v>
      </c>
    </row>
    <row r="121" spans="2:8" s="17" customFormat="1" ht="15" x14ac:dyDescent="0.2">
      <c r="B121" s="3" t="s">
        <v>35</v>
      </c>
      <c r="C121" s="44">
        <v>62</v>
      </c>
      <c r="D121" s="44">
        <v>67</v>
      </c>
      <c r="E121" s="34">
        <f t="shared" si="11"/>
        <v>1.0898224644049921E-2</v>
      </c>
      <c r="F121" s="34">
        <f t="shared" si="12"/>
        <v>9.2134213421342127E-3</v>
      </c>
      <c r="G121" s="31">
        <f t="shared" si="13"/>
        <v>8.0645161290322578E-2</v>
      </c>
      <c r="H121" s="26">
        <f t="shared" si="14"/>
        <v>8.7888908419757425E-4</v>
      </c>
    </row>
    <row r="122" spans="2:8" s="17" customFormat="1" ht="15" x14ac:dyDescent="0.2">
      <c r="B122" s="3" t="s">
        <v>39</v>
      </c>
      <c r="C122" s="44">
        <v>11</v>
      </c>
      <c r="D122" s="44">
        <v>6</v>
      </c>
      <c r="E122" s="34">
        <f t="shared" si="11"/>
        <v>1.9335559852346634E-3</v>
      </c>
      <c r="F122" s="34">
        <f t="shared" si="12"/>
        <v>8.2508250825082509E-4</v>
      </c>
      <c r="G122" s="31">
        <f t="shared" si="13"/>
        <v>-0.45454545454545453</v>
      </c>
      <c r="H122" s="26">
        <f t="shared" si="14"/>
        <v>-8.7888908419757425E-4</v>
      </c>
    </row>
    <row r="123" spans="2:8" s="17" customFormat="1" ht="15" x14ac:dyDescent="0.2">
      <c r="B123" s="3" t="s">
        <v>37</v>
      </c>
      <c r="C123" s="44">
        <v>73</v>
      </c>
      <c r="D123" s="44">
        <v>44</v>
      </c>
      <c r="E123" s="34">
        <f t="shared" si="11"/>
        <v>1.2831780629284584E-2</v>
      </c>
      <c r="F123" s="34">
        <f t="shared" si="12"/>
        <v>6.0506050605060504E-3</v>
      </c>
      <c r="G123" s="31">
        <f t="shared" si="13"/>
        <v>-0.39726027397260272</v>
      </c>
      <c r="H123" s="26">
        <f t="shared" si="14"/>
        <v>-5.0975566883459302E-3</v>
      </c>
    </row>
    <row r="124" spans="2:8" s="17" customFormat="1" ht="15" x14ac:dyDescent="0.2">
      <c r="B124" s="3" t="s">
        <v>36</v>
      </c>
      <c r="C124" s="44">
        <v>1</v>
      </c>
      <c r="D124" s="44">
        <v>0</v>
      </c>
      <c r="E124" s="34">
        <f t="shared" si="11"/>
        <v>1.7577781683951485E-4</v>
      </c>
      <c r="F124" s="34" t="str">
        <f t="shared" si="12"/>
        <v/>
      </c>
      <c r="G124" s="31" t="str">
        <f t="shared" si="13"/>
        <v>0</v>
      </c>
      <c r="H124" s="26">
        <f t="shared" si="14"/>
        <v>0</v>
      </c>
    </row>
    <row r="125" spans="2:8" s="17" customFormat="1" ht="15" x14ac:dyDescent="0.2">
      <c r="B125" s="3" t="s">
        <v>254</v>
      </c>
      <c r="C125" s="44">
        <v>22</v>
      </c>
      <c r="D125" s="44">
        <v>18</v>
      </c>
      <c r="E125" s="34">
        <f t="shared" si="11"/>
        <v>3.8671119704693268E-3</v>
      </c>
      <c r="F125" s="34">
        <f t="shared" si="12"/>
        <v>2.4752475247524753E-3</v>
      </c>
      <c r="G125" s="31">
        <f t="shared" si="13"/>
        <v>-0.18181818181818182</v>
      </c>
      <c r="H125" s="26">
        <f t="shared" si="14"/>
        <v>-7.0311126735805938E-4</v>
      </c>
    </row>
    <row r="126" spans="2:8" s="17" customFormat="1" ht="15" x14ac:dyDescent="0.2">
      <c r="B126" s="3" t="s">
        <v>255</v>
      </c>
      <c r="C126" s="44">
        <v>20</v>
      </c>
      <c r="D126" s="44">
        <v>17</v>
      </c>
      <c r="E126" s="34">
        <f t="shared" si="11"/>
        <v>3.515556336790297E-3</v>
      </c>
      <c r="F126" s="34">
        <f t="shared" si="12"/>
        <v>2.3377337733773377E-3</v>
      </c>
      <c r="G126" s="31">
        <f t="shared" si="13"/>
        <v>-0.15</v>
      </c>
      <c r="H126" s="26">
        <f t="shared" si="14"/>
        <v>-5.2733345051854451E-4</v>
      </c>
    </row>
    <row r="127" spans="2:8" s="17" customFormat="1" ht="30" x14ac:dyDescent="0.2">
      <c r="B127" s="3" t="s">
        <v>256</v>
      </c>
      <c r="C127" s="44">
        <v>81</v>
      </c>
      <c r="D127" s="44">
        <v>105</v>
      </c>
      <c r="E127" s="34">
        <f t="shared" si="11"/>
        <v>1.4238003164000703E-2</v>
      </c>
      <c r="F127" s="34">
        <f t="shared" si="12"/>
        <v>1.4438943894389438E-2</v>
      </c>
      <c r="G127" s="31">
        <f t="shared" si="13"/>
        <v>0.29629629629629628</v>
      </c>
      <c r="H127" s="26">
        <f t="shared" si="14"/>
        <v>4.2186676041483561E-3</v>
      </c>
    </row>
    <row r="128" spans="2:8" s="17" customFormat="1" ht="30" x14ac:dyDescent="0.2">
      <c r="B128" s="3" t="s">
        <v>257</v>
      </c>
      <c r="C128" s="44">
        <v>134</v>
      </c>
      <c r="D128" s="44">
        <v>141</v>
      </c>
      <c r="E128" s="34">
        <f t="shared" si="11"/>
        <v>2.3554227456494992E-2</v>
      </c>
      <c r="F128" s="34">
        <f t="shared" si="12"/>
        <v>1.9389438943894388E-2</v>
      </c>
      <c r="G128" s="31">
        <f t="shared" si="13"/>
        <v>5.2238805970149252E-2</v>
      </c>
      <c r="H128" s="26">
        <f t="shared" si="14"/>
        <v>1.2304447178766039E-3</v>
      </c>
    </row>
    <row r="129" spans="2:8" s="17" customFormat="1" ht="30" x14ac:dyDescent="0.2">
      <c r="B129" s="3" t="s">
        <v>258</v>
      </c>
      <c r="C129" s="44">
        <v>64</v>
      </c>
      <c r="D129" s="44">
        <v>33</v>
      </c>
      <c r="E129" s="34">
        <f t="shared" si="11"/>
        <v>1.124978027772895E-2</v>
      </c>
      <c r="F129" s="34">
        <f t="shared" si="12"/>
        <v>4.5379537953795382E-3</v>
      </c>
      <c r="G129" s="31">
        <f t="shared" si="13"/>
        <v>-0.484375</v>
      </c>
      <c r="H129" s="26">
        <f t="shared" si="14"/>
        <v>-5.4491123220249604E-3</v>
      </c>
    </row>
    <row r="130" spans="2:8" s="17" customFormat="1" ht="30" x14ac:dyDescent="0.2">
      <c r="B130" s="3" t="s">
        <v>259</v>
      </c>
      <c r="C130" s="44">
        <v>20</v>
      </c>
      <c r="D130" s="44">
        <v>22</v>
      </c>
      <c r="E130" s="34">
        <f t="shared" si="11"/>
        <v>3.515556336790297E-3</v>
      </c>
      <c r="F130" s="34">
        <f t="shared" si="12"/>
        <v>3.0253025302530252E-3</v>
      </c>
      <c r="G130" s="31">
        <f t="shared" si="13"/>
        <v>0.1</v>
      </c>
      <c r="H130" s="26">
        <f t="shared" si="14"/>
        <v>3.5155563367902974E-4</v>
      </c>
    </row>
    <row r="131" spans="2:8" s="17" customFormat="1" ht="30" x14ac:dyDescent="0.2">
      <c r="B131" s="3" t="s">
        <v>260</v>
      </c>
      <c r="C131" s="44">
        <v>86</v>
      </c>
      <c r="D131" s="44">
        <v>1357</v>
      </c>
      <c r="E131" s="34">
        <f t="shared" si="11"/>
        <v>1.5116892248198278E-2</v>
      </c>
      <c r="F131" s="34">
        <f t="shared" si="12"/>
        <v>0.18660616061606161</v>
      </c>
      <c r="G131" s="31">
        <f t="shared" si="13"/>
        <v>14.779069767441861</v>
      </c>
      <c r="H131" s="26">
        <f t="shared" si="14"/>
        <v>0.22341360520302339</v>
      </c>
    </row>
    <row r="132" spans="2:8" s="17" customFormat="1" ht="15" x14ac:dyDescent="0.2">
      <c r="B132" s="3" t="s">
        <v>50</v>
      </c>
      <c r="C132" s="44">
        <v>40</v>
      </c>
      <c r="D132" s="44">
        <v>15</v>
      </c>
      <c r="E132" s="34">
        <f t="shared" si="11"/>
        <v>7.031112673580594E-3</v>
      </c>
      <c r="F132" s="34">
        <f t="shared" si="12"/>
        <v>2.0627062706270625E-3</v>
      </c>
      <c r="G132" s="31">
        <f t="shared" si="13"/>
        <v>-0.625</v>
      </c>
      <c r="H132" s="26">
        <f t="shared" si="14"/>
        <v>-4.3944454209878716E-3</v>
      </c>
    </row>
    <row r="133" spans="2:8" s="17" customFormat="1" ht="15" x14ac:dyDescent="0.2">
      <c r="B133" s="3" t="s">
        <v>45</v>
      </c>
      <c r="C133" s="44">
        <v>0</v>
      </c>
      <c r="D133" s="44">
        <v>2</v>
      </c>
      <c r="E133" s="34" t="str">
        <f t="shared" si="11"/>
        <v/>
      </c>
      <c r="F133" s="34">
        <f t="shared" si="12"/>
        <v>2.7502750275027501E-4</v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44">
        <v>78</v>
      </c>
      <c r="D134" s="44">
        <v>43</v>
      </c>
      <c r="E134" s="34">
        <f t="shared" si="11"/>
        <v>1.3710669713482159E-2</v>
      </c>
      <c r="F134" s="34">
        <f t="shared" si="12"/>
        <v>5.9130913091309132E-3</v>
      </c>
      <c r="G134" s="31">
        <f t="shared" si="13"/>
        <v>-0.44871794871794873</v>
      </c>
      <c r="H134" s="26">
        <f t="shared" si="14"/>
        <v>-6.1522235893830199E-3</v>
      </c>
    </row>
    <row r="135" spans="2:8" s="17" customFormat="1" ht="15" x14ac:dyDescent="0.2">
      <c r="B135" s="3" t="s">
        <v>43</v>
      </c>
      <c r="C135" s="44">
        <v>4</v>
      </c>
      <c r="D135" s="44">
        <v>3</v>
      </c>
      <c r="E135" s="34">
        <f t="shared" si="11"/>
        <v>7.0311126735805938E-4</v>
      </c>
      <c r="F135" s="34">
        <f t="shared" si="12"/>
        <v>4.1254125412541255E-4</v>
      </c>
      <c r="G135" s="31">
        <f t="shared" si="13"/>
        <v>-0.25</v>
      </c>
      <c r="H135" s="26">
        <f t="shared" si="14"/>
        <v>-1.7577781683951485E-4</v>
      </c>
    </row>
    <row r="136" spans="2:8" s="17" customFormat="1" ht="15" x14ac:dyDescent="0.2">
      <c r="B136" s="3" t="s">
        <v>44</v>
      </c>
      <c r="C136" s="44">
        <v>23</v>
      </c>
      <c r="D136" s="44">
        <v>26</v>
      </c>
      <c r="E136" s="34">
        <f t="shared" ref="E136:E145" si="15">+IF(C136=0,"",C136/C$70)</f>
        <v>4.0428897873088414E-3</v>
      </c>
      <c r="F136" s="34">
        <f t="shared" ref="F136:F145" si="16">+IF(D136=0,"",D136/D$70)</f>
        <v>3.5753575357535755E-3</v>
      </c>
      <c r="G136" s="31">
        <f t="shared" ref="G136:G145" si="17">+IF(OR(AND(D136=0),(C136=0)),"0",((D136-C136)/C136))</f>
        <v>0.13043478260869565</v>
      </c>
      <c r="H136" s="26">
        <f t="shared" ref="H136:H145" si="18">+IF(OR(AND(E136=""),(G136="")),"",E136*G136)</f>
        <v>5.2733345051854451E-4</v>
      </c>
    </row>
    <row r="137" spans="2:8" s="17" customFormat="1" ht="15" x14ac:dyDescent="0.2">
      <c r="B137" s="3" t="s">
        <v>41</v>
      </c>
      <c r="C137" s="44">
        <v>96</v>
      </c>
      <c r="D137" s="44">
        <v>92</v>
      </c>
      <c r="E137" s="34">
        <f t="shared" si="15"/>
        <v>1.6874670416593424E-2</v>
      </c>
      <c r="F137" s="34">
        <f t="shared" si="16"/>
        <v>1.2651265126512651E-2</v>
      </c>
      <c r="G137" s="31">
        <f t="shared" si="17"/>
        <v>-4.1666666666666664E-2</v>
      </c>
      <c r="H137" s="26">
        <f t="shared" si="18"/>
        <v>-7.0311126735805927E-4</v>
      </c>
    </row>
    <row r="138" spans="2:8" s="17" customFormat="1" ht="15" x14ac:dyDescent="0.2">
      <c r="B138" s="3" t="s">
        <v>261</v>
      </c>
      <c r="C138" s="44">
        <v>13</v>
      </c>
      <c r="D138" s="44">
        <v>20</v>
      </c>
      <c r="E138" s="34">
        <f t="shared" si="15"/>
        <v>2.2851116189136931E-3</v>
      </c>
      <c r="F138" s="34">
        <f t="shared" si="16"/>
        <v>2.7502750275027505E-3</v>
      </c>
      <c r="G138" s="31">
        <f t="shared" si="17"/>
        <v>0.53846153846153844</v>
      </c>
      <c r="H138" s="26">
        <f t="shared" si="18"/>
        <v>1.2304447178766039E-3</v>
      </c>
    </row>
    <row r="139" spans="2:8" s="17" customFormat="1" ht="30" x14ac:dyDescent="0.2">
      <c r="B139" s="3" t="s">
        <v>262</v>
      </c>
      <c r="C139" s="44">
        <v>71</v>
      </c>
      <c r="D139" s="44">
        <v>48</v>
      </c>
      <c r="E139" s="34">
        <f t="shared" si="15"/>
        <v>1.2480224995605554E-2</v>
      </c>
      <c r="F139" s="34">
        <f t="shared" si="16"/>
        <v>6.6006600660066007E-3</v>
      </c>
      <c r="G139" s="31">
        <f t="shared" si="17"/>
        <v>-0.323943661971831</v>
      </c>
      <c r="H139" s="26">
        <f t="shared" si="18"/>
        <v>-4.0428897873088414E-3</v>
      </c>
    </row>
    <row r="140" spans="2:8" s="17" customFormat="1" ht="30" x14ac:dyDescent="0.2">
      <c r="B140" s="3" t="s">
        <v>263</v>
      </c>
      <c r="C140" s="44">
        <v>27</v>
      </c>
      <c r="D140" s="44">
        <v>22</v>
      </c>
      <c r="E140" s="34">
        <f t="shared" si="15"/>
        <v>4.7460010546669009E-3</v>
      </c>
      <c r="F140" s="34">
        <f t="shared" si="16"/>
        <v>3.0253025302530252E-3</v>
      </c>
      <c r="G140" s="31">
        <f t="shared" si="17"/>
        <v>-0.18518518518518517</v>
      </c>
      <c r="H140" s="26">
        <f t="shared" si="18"/>
        <v>-8.7888908419757415E-4</v>
      </c>
    </row>
    <row r="141" spans="2:8" s="17" customFormat="1" ht="15" x14ac:dyDescent="0.2">
      <c r="B141" s="3" t="s">
        <v>48</v>
      </c>
      <c r="C141" s="44">
        <v>7</v>
      </c>
      <c r="D141" s="44">
        <v>2</v>
      </c>
      <c r="E141" s="34">
        <f t="shared" si="15"/>
        <v>1.2304447178766039E-3</v>
      </c>
      <c r="F141" s="34">
        <f t="shared" si="16"/>
        <v>2.7502750275027501E-4</v>
      </c>
      <c r="G141" s="31">
        <f t="shared" si="17"/>
        <v>-0.7142857142857143</v>
      </c>
      <c r="H141" s="26">
        <f t="shared" si="18"/>
        <v>-8.7888908419757425E-4</v>
      </c>
    </row>
    <row r="142" spans="2:8" s="17" customFormat="1" ht="15" x14ac:dyDescent="0.2">
      <c r="B142" s="3" t="s">
        <v>264</v>
      </c>
      <c r="C142" s="44">
        <v>25</v>
      </c>
      <c r="D142" s="44">
        <v>34</v>
      </c>
      <c r="E142" s="34">
        <f t="shared" si="15"/>
        <v>4.3944454209878716E-3</v>
      </c>
      <c r="F142" s="34">
        <f t="shared" si="16"/>
        <v>4.6754675467546754E-3</v>
      </c>
      <c r="G142" s="31">
        <f t="shared" si="17"/>
        <v>0.36</v>
      </c>
      <c r="H142" s="26">
        <f t="shared" si="18"/>
        <v>1.5820003515556336E-3</v>
      </c>
    </row>
    <row r="143" spans="2:8" s="17" customFormat="1" ht="15" x14ac:dyDescent="0.2">
      <c r="B143" s="3" t="s">
        <v>49</v>
      </c>
      <c r="C143" s="44">
        <v>48</v>
      </c>
      <c r="D143" s="44">
        <v>7</v>
      </c>
      <c r="E143" s="34">
        <f t="shared" si="15"/>
        <v>8.4373352082967121E-3</v>
      </c>
      <c r="F143" s="34">
        <f t="shared" si="16"/>
        <v>9.6259625962596257E-4</v>
      </c>
      <c r="G143" s="31">
        <f t="shared" si="17"/>
        <v>-0.85416666666666663</v>
      </c>
      <c r="H143" s="26">
        <f t="shared" si="18"/>
        <v>-7.2068904904201078E-3</v>
      </c>
    </row>
    <row r="144" spans="2:8" s="17" customFormat="1" ht="15" x14ac:dyDescent="0.2">
      <c r="B144" s="3" t="s">
        <v>46</v>
      </c>
      <c r="C144" s="44">
        <v>28</v>
      </c>
      <c r="D144" s="44">
        <v>15</v>
      </c>
      <c r="E144" s="34">
        <f t="shared" si="15"/>
        <v>4.9217788715064156E-3</v>
      </c>
      <c r="F144" s="34">
        <f t="shared" si="16"/>
        <v>2.0627062706270625E-3</v>
      </c>
      <c r="G144" s="31">
        <f t="shared" si="17"/>
        <v>-0.4642857142857143</v>
      </c>
      <c r="H144" s="26">
        <f t="shared" si="18"/>
        <v>-2.2851116189136931E-3</v>
      </c>
    </row>
    <row r="145" spans="2:8" s="17" customFormat="1" ht="15" x14ac:dyDescent="0.2">
      <c r="B145" s="3" t="s">
        <v>47</v>
      </c>
      <c r="C145" s="44">
        <v>5</v>
      </c>
      <c r="D145" s="44">
        <v>2</v>
      </c>
      <c r="E145" s="34">
        <f t="shared" si="15"/>
        <v>8.7888908419757425E-4</v>
      </c>
      <c r="F145" s="34">
        <f t="shared" si="16"/>
        <v>2.7502750275027501E-4</v>
      </c>
      <c r="G145" s="31">
        <f t="shared" si="17"/>
        <v>-0.6</v>
      </c>
      <c r="H145" s="26">
        <f t="shared" si="18"/>
        <v>-5.2733345051854451E-4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8395</v>
      </c>
      <c r="D151" s="21">
        <f>SUM(D152:D288)</f>
        <v>8209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-2.2156045265038712E-2</v>
      </c>
      <c r="H151" s="22">
        <f>+IF(OR(AND(E151=""),(G151="")),"",E151*G151)</f>
        <v>-2.2156045265038712E-2</v>
      </c>
    </row>
    <row r="152" spans="2:8" s="17" customFormat="1" ht="30" x14ac:dyDescent="0.2">
      <c r="B152" s="4" t="s">
        <v>54</v>
      </c>
      <c r="C152" s="44">
        <v>70</v>
      </c>
      <c r="D152" s="44">
        <v>48</v>
      </c>
      <c r="E152" s="34">
        <f>+IF(C152=0,"",C152/C$151)</f>
        <v>8.3382966051220968E-3</v>
      </c>
      <c r="F152" s="34">
        <f>+IF(D152=0,"",D152/D$151)</f>
        <v>5.8472408332318187E-3</v>
      </c>
      <c r="G152" s="31">
        <f>+IF(OR(AND(D152=0),(C152=0)),"0",((D152-C152)/C152))</f>
        <v>-0.31428571428571428</v>
      </c>
      <c r="H152" s="26">
        <f>+IF(OR(AND(E152=""),(G152="")),"",E152*G152)</f>
        <v>-2.6206075044669448E-3</v>
      </c>
    </row>
    <row r="153" spans="2:8" s="17" customFormat="1" ht="15" x14ac:dyDescent="0.2">
      <c r="B153" s="4" t="s">
        <v>58</v>
      </c>
      <c r="C153" s="44">
        <v>19</v>
      </c>
      <c r="D153" s="44">
        <v>8</v>
      </c>
      <c r="E153" s="34">
        <f t="shared" ref="E153:E216" si="19">+IF(C153=0,"",C153/C$151)</f>
        <v>2.2632519356759976E-3</v>
      </c>
      <c r="F153" s="34">
        <f t="shared" ref="F153:F216" si="20">+IF(D153=0,"",D153/D$151)</f>
        <v>9.7454013887196978E-4</v>
      </c>
      <c r="G153" s="31">
        <f t="shared" ref="G153:G216" si="21">+IF(OR(AND(D153=0),(C153=0)),"0",((D153-C153)/C153))</f>
        <v>-0.57894736842105265</v>
      </c>
      <c r="H153" s="26">
        <f t="shared" ref="H153:H216" si="22">+IF(OR(AND(E153=""),(G153="")),"",E153*G153)</f>
        <v>-1.3103037522334724E-3</v>
      </c>
    </row>
    <row r="154" spans="2:8" s="17" customFormat="1" ht="30" x14ac:dyDescent="0.2">
      <c r="B154" s="4" t="s">
        <v>265</v>
      </c>
      <c r="C154" s="44">
        <v>85</v>
      </c>
      <c r="D154" s="44">
        <v>28</v>
      </c>
      <c r="E154" s="34">
        <f t="shared" si="19"/>
        <v>1.0125074449076831E-2</v>
      </c>
      <c r="F154" s="34">
        <f t="shared" si="20"/>
        <v>3.4108904860518942E-3</v>
      </c>
      <c r="G154" s="31">
        <f t="shared" si="21"/>
        <v>-0.6705882352941176</v>
      </c>
      <c r="H154" s="26">
        <f t="shared" si="22"/>
        <v>-6.7897558070279919E-3</v>
      </c>
    </row>
    <row r="155" spans="2:8" s="17" customFormat="1" ht="15" x14ac:dyDescent="0.2">
      <c r="B155" s="4" t="s">
        <v>266</v>
      </c>
      <c r="C155" s="44">
        <v>1</v>
      </c>
      <c r="D155" s="44">
        <v>0</v>
      </c>
      <c r="E155" s="34">
        <f t="shared" si="19"/>
        <v>1.1911852293031566E-4</v>
      </c>
      <c r="F155" s="34" t="str">
        <f t="shared" si="20"/>
        <v/>
      </c>
      <c r="G155" s="31" t="str">
        <f t="shared" si="21"/>
        <v>0</v>
      </c>
      <c r="H155" s="26">
        <f t="shared" si="22"/>
        <v>0</v>
      </c>
    </row>
    <row r="156" spans="2:8" s="17" customFormat="1" ht="30" x14ac:dyDescent="0.2">
      <c r="B156" s="4" t="s">
        <v>267</v>
      </c>
      <c r="C156" s="44">
        <v>110</v>
      </c>
      <c r="D156" s="44">
        <v>119</v>
      </c>
      <c r="E156" s="34">
        <f t="shared" si="19"/>
        <v>1.3103037522334724E-2</v>
      </c>
      <c r="F156" s="34">
        <f t="shared" si="20"/>
        <v>1.449628456572055E-2</v>
      </c>
      <c r="G156" s="31">
        <f t="shared" si="21"/>
        <v>8.1818181818181818E-2</v>
      </c>
      <c r="H156" s="26">
        <f t="shared" si="22"/>
        <v>1.0720667063728411E-3</v>
      </c>
    </row>
    <row r="157" spans="2:8" s="17" customFormat="1" ht="15" x14ac:dyDescent="0.2">
      <c r="B157" s="4" t="s">
        <v>53</v>
      </c>
      <c r="C157" s="44">
        <v>1384</v>
      </c>
      <c r="D157" s="44">
        <v>1909</v>
      </c>
      <c r="E157" s="34">
        <f t="shared" si="19"/>
        <v>0.16486003573555688</v>
      </c>
      <c r="F157" s="34">
        <f t="shared" si="20"/>
        <v>0.23254964063832378</v>
      </c>
      <c r="G157" s="31">
        <f t="shared" si="21"/>
        <v>0.37933526011560692</v>
      </c>
      <c r="H157" s="26">
        <f t="shared" si="22"/>
        <v>6.2537224538415717E-2</v>
      </c>
    </row>
    <row r="158" spans="2:8" s="17" customFormat="1" ht="15" x14ac:dyDescent="0.2">
      <c r="B158" s="4" t="s">
        <v>59</v>
      </c>
      <c r="C158" s="44">
        <v>42</v>
      </c>
      <c r="D158" s="44">
        <v>35</v>
      </c>
      <c r="E158" s="34">
        <f t="shared" si="19"/>
        <v>5.0029779630732579E-3</v>
      </c>
      <c r="F158" s="34">
        <f t="shared" si="20"/>
        <v>4.2636131075648679E-3</v>
      </c>
      <c r="G158" s="31">
        <f t="shared" si="21"/>
        <v>-0.16666666666666666</v>
      </c>
      <c r="H158" s="26">
        <f t="shared" si="22"/>
        <v>-8.3382966051220961E-4</v>
      </c>
    </row>
    <row r="159" spans="2:8" s="17" customFormat="1" ht="15" x14ac:dyDescent="0.2">
      <c r="B159" s="4" t="s">
        <v>268</v>
      </c>
      <c r="C159" s="44">
        <v>216</v>
      </c>
      <c r="D159" s="44">
        <v>293</v>
      </c>
      <c r="E159" s="34">
        <f t="shared" si="19"/>
        <v>2.5729600952948184E-2</v>
      </c>
      <c r="F159" s="34">
        <f t="shared" si="20"/>
        <v>3.5692532586185891E-2</v>
      </c>
      <c r="G159" s="31">
        <f t="shared" si="21"/>
        <v>0.35648148148148145</v>
      </c>
      <c r="H159" s="26">
        <f t="shared" si="22"/>
        <v>9.1721262656343054E-3</v>
      </c>
    </row>
    <row r="160" spans="2:8" s="17" customFormat="1" ht="15" x14ac:dyDescent="0.2">
      <c r="B160" s="4" t="s">
        <v>55</v>
      </c>
      <c r="C160" s="44">
        <v>27</v>
      </c>
      <c r="D160" s="44">
        <v>26</v>
      </c>
      <c r="E160" s="34">
        <f t="shared" si="19"/>
        <v>3.216200119118523E-3</v>
      </c>
      <c r="F160" s="34">
        <f t="shared" si="20"/>
        <v>3.167255451333902E-3</v>
      </c>
      <c r="G160" s="31">
        <f t="shared" si="21"/>
        <v>-3.7037037037037035E-2</v>
      </c>
      <c r="H160" s="26">
        <f t="shared" si="22"/>
        <v>-1.1911852293031566E-4</v>
      </c>
    </row>
    <row r="161" spans="2:8" s="17" customFormat="1" ht="15" x14ac:dyDescent="0.2">
      <c r="B161" s="4" t="s">
        <v>51</v>
      </c>
      <c r="C161" s="44">
        <v>33</v>
      </c>
      <c r="D161" s="44">
        <v>14</v>
      </c>
      <c r="E161" s="34">
        <f t="shared" si="19"/>
        <v>3.9309112567004166E-3</v>
      </c>
      <c r="F161" s="34">
        <f t="shared" si="20"/>
        <v>1.7054452430259471E-3</v>
      </c>
      <c r="G161" s="31">
        <f t="shared" si="21"/>
        <v>-0.5757575757575758</v>
      </c>
      <c r="H161" s="26">
        <f t="shared" si="22"/>
        <v>-2.2632519356759976E-3</v>
      </c>
    </row>
    <row r="162" spans="2:8" s="17" customFormat="1" ht="30" x14ac:dyDescent="0.2">
      <c r="B162" s="4" t="s">
        <v>269</v>
      </c>
      <c r="C162" s="44">
        <v>6</v>
      </c>
      <c r="D162" s="44">
        <v>6</v>
      </c>
      <c r="E162" s="34">
        <f t="shared" si="19"/>
        <v>7.1471113758189394E-4</v>
      </c>
      <c r="F162" s="34">
        <f t="shared" si="20"/>
        <v>7.3090510415397734E-4</v>
      </c>
      <c r="G162" s="31">
        <f t="shared" si="21"/>
        <v>0</v>
      </c>
      <c r="H162" s="26">
        <f t="shared" si="22"/>
        <v>0</v>
      </c>
    </row>
    <row r="163" spans="2:8" s="17" customFormat="1" ht="15" x14ac:dyDescent="0.2">
      <c r="B163" s="4" t="s">
        <v>61</v>
      </c>
      <c r="C163" s="44">
        <v>131</v>
      </c>
      <c r="D163" s="44">
        <v>113</v>
      </c>
      <c r="E163" s="34">
        <f t="shared" si="19"/>
        <v>1.5604526503871351E-2</v>
      </c>
      <c r="F163" s="34">
        <f t="shared" si="20"/>
        <v>1.3765379461566573E-2</v>
      </c>
      <c r="G163" s="31">
        <f t="shared" si="21"/>
        <v>-0.13740458015267176</v>
      </c>
      <c r="H163" s="26">
        <f t="shared" si="22"/>
        <v>-2.1441334127456821E-3</v>
      </c>
    </row>
    <row r="164" spans="2:8" s="17" customFormat="1" ht="15" x14ac:dyDescent="0.2">
      <c r="B164" s="4" t="s">
        <v>56</v>
      </c>
      <c r="C164" s="44">
        <v>56</v>
      </c>
      <c r="D164" s="44">
        <v>61</v>
      </c>
      <c r="E164" s="34">
        <f t="shared" si="19"/>
        <v>6.6706372840976769E-3</v>
      </c>
      <c r="F164" s="34">
        <f t="shared" si="20"/>
        <v>7.4308685588987695E-3</v>
      </c>
      <c r="G164" s="31">
        <f t="shared" si="21"/>
        <v>8.9285714285714288E-2</v>
      </c>
      <c r="H164" s="26">
        <f t="shared" si="22"/>
        <v>5.9559261465157826E-4</v>
      </c>
    </row>
    <row r="165" spans="2:8" s="17" customFormat="1" ht="15" x14ac:dyDescent="0.2">
      <c r="B165" s="4" t="s">
        <v>57</v>
      </c>
      <c r="C165" s="44">
        <v>1303</v>
      </c>
      <c r="D165" s="44">
        <v>1265</v>
      </c>
      <c r="E165" s="34">
        <f t="shared" si="19"/>
        <v>0.15521143537820131</v>
      </c>
      <c r="F165" s="34">
        <f t="shared" si="20"/>
        <v>0.15409915945913022</v>
      </c>
      <c r="G165" s="31">
        <f t="shared" si="21"/>
        <v>-2.916346891788181E-2</v>
      </c>
      <c r="H165" s="26">
        <f t="shared" si="22"/>
        <v>-4.5265038713519952E-3</v>
      </c>
    </row>
    <row r="166" spans="2:8" s="17" customFormat="1" ht="15" x14ac:dyDescent="0.2">
      <c r="B166" s="4" t="s">
        <v>270</v>
      </c>
      <c r="C166" s="44">
        <v>37</v>
      </c>
      <c r="D166" s="44">
        <v>40</v>
      </c>
      <c r="E166" s="34">
        <f t="shared" si="19"/>
        <v>4.4073853484216793E-3</v>
      </c>
      <c r="F166" s="34">
        <f t="shared" si="20"/>
        <v>4.8727006943598489E-3</v>
      </c>
      <c r="G166" s="31">
        <f t="shared" si="21"/>
        <v>8.1081081081081086E-2</v>
      </c>
      <c r="H166" s="26">
        <f t="shared" si="22"/>
        <v>3.5735556879094697E-4</v>
      </c>
    </row>
    <row r="167" spans="2:8" s="17" customFormat="1" ht="15" x14ac:dyDescent="0.2">
      <c r="B167" s="4" t="s">
        <v>52</v>
      </c>
      <c r="C167" s="44">
        <v>108</v>
      </c>
      <c r="D167" s="44">
        <v>69</v>
      </c>
      <c r="E167" s="34">
        <f t="shared" si="19"/>
        <v>1.2864800476474092E-2</v>
      </c>
      <c r="F167" s="34">
        <f t="shared" si="20"/>
        <v>8.4054086977707401E-3</v>
      </c>
      <c r="G167" s="31">
        <f t="shared" si="21"/>
        <v>-0.3611111111111111</v>
      </c>
      <c r="H167" s="26">
        <f t="shared" si="22"/>
        <v>-4.6456223942823111E-3</v>
      </c>
    </row>
    <row r="168" spans="2:8" s="17" customFormat="1" ht="15" x14ac:dyDescent="0.2">
      <c r="B168" s="4" t="s">
        <v>60</v>
      </c>
      <c r="C168" s="44">
        <v>8</v>
      </c>
      <c r="D168" s="44">
        <v>7</v>
      </c>
      <c r="E168" s="34">
        <f t="shared" si="19"/>
        <v>9.5294818344252529E-4</v>
      </c>
      <c r="F168" s="34">
        <f t="shared" si="20"/>
        <v>8.5272262151297356E-4</v>
      </c>
      <c r="G168" s="31">
        <f t="shared" si="21"/>
        <v>-0.125</v>
      </c>
      <c r="H168" s="26">
        <f t="shared" si="22"/>
        <v>-1.1911852293031566E-4</v>
      </c>
    </row>
    <row r="169" spans="2:8" s="17" customFormat="1" ht="15" x14ac:dyDescent="0.2">
      <c r="B169" s="4" t="s">
        <v>271</v>
      </c>
      <c r="C169" s="44">
        <v>90</v>
      </c>
      <c r="D169" s="44">
        <v>96</v>
      </c>
      <c r="E169" s="34">
        <f t="shared" si="19"/>
        <v>1.0720667063728409E-2</v>
      </c>
      <c r="F169" s="34">
        <f t="shared" si="20"/>
        <v>1.1694481666463637E-2</v>
      </c>
      <c r="G169" s="31">
        <f t="shared" si="21"/>
        <v>6.6666666666666666E-2</v>
      </c>
      <c r="H169" s="26">
        <f t="shared" si="22"/>
        <v>7.1471113758189394E-4</v>
      </c>
    </row>
    <row r="170" spans="2:8" s="17" customFormat="1" ht="15" x14ac:dyDescent="0.2">
      <c r="B170" s="4" t="s">
        <v>272</v>
      </c>
      <c r="C170" s="44">
        <v>2</v>
      </c>
      <c r="D170" s="44">
        <v>4</v>
      </c>
      <c r="E170" s="34">
        <f t="shared" si="19"/>
        <v>2.3823704586063132E-4</v>
      </c>
      <c r="F170" s="34">
        <f t="shared" si="20"/>
        <v>4.8727006943598489E-4</v>
      </c>
      <c r="G170" s="31">
        <f t="shared" si="21"/>
        <v>1</v>
      </c>
      <c r="H170" s="26">
        <f t="shared" si="22"/>
        <v>2.3823704586063132E-4</v>
      </c>
    </row>
    <row r="171" spans="2:8" s="17" customFormat="1" ht="15" x14ac:dyDescent="0.2">
      <c r="B171" s="4" t="s">
        <v>273</v>
      </c>
      <c r="C171" s="44">
        <v>0</v>
      </c>
      <c r="D171" s="44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44">
        <v>7</v>
      </c>
      <c r="D172" s="44">
        <v>4</v>
      </c>
      <c r="E172" s="34">
        <f t="shared" si="19"/>
        <v>8.3382966051220961E-4</v>
      </c>
      <c r="F172" s="34">
        <f t="shared" si="20"/>
        <v>4.8727006943598489E-4</v>
      </c>
      <c r="G172" s="31">
        <f t="shared" si="21"/>
        <v>-0.42857142857142855</v>
      </c>
      <c r="H172" s="26">
        <f t="shared" si="22"/>
        <v>-3.5735556879094697E-4</v>
      </c>
    </row>
    <row r="173" spans="2:8" s="17" customFormat="1" ht="15" x14ac:dyDescent="0.2">
      <c r="B173" s="4" t="s">
        <v>275</v>
      </c>
      <c r="C173" s="44">
        <v>53</v>
      </c>
      <c r="D173" s="44">
        <v>45</v>
      </c>
      <c r="E173" s="34">
        <f t="shared" si="19"/>
        <v>6.3132817153067301E-3</v>
      </c>
      <c r="F173" s="34">
        <f t="shared" si="20"/>
        <v>5.4817882811548299E-3</v>
      </c>
      <c r="G173" s="31">
        <f t="shared" si="21"/>
        <v>-0.15094339622641509</v>
      </c>
      <c r="H173" s="26">
        <f t="shared" si="22"/>
        <v>-9.5294818344252529E-4</v>
      </c>
    </row>
    <row r="174" spans="2:8" s="17" customFormat="1" ht="15" x14ac:dyDescent="0.2">
      <c r="B174" s="4" t="s">
        <v>276</v>
      </c>
      <c r="C174" s="44">
        <v>164</v>
      </c>
      <c r="D174" s="44">
        <v>544</v>
      </c>
      <c r="E174" s="34">
        <f t="shared" si="19"/>
        <v>1.9535437760571768E-2</v>
      </c>
      <c r="F174" s="34">
        <f t="shared" si="20"/>
        <v>6.6268729443293942E-2</v>
      </c>
      <c r="G174" s="31">
        <f t="shared" si="21"/>
        <v>2.3170731707317072</v>
      </c>
      <c r="H174" s="26">
        <f t="shared" si="22"/>
        <v>4.5265038713519945E-2</v>
      </c>
    </row>
    <row r="175" spans="2:8" s="17" customFormat="1" ht="15" x14ac:dyDescent="0.2">
      <c r="B175" s="4" t="s">
        <v>277</v>
      </c>
      <c r="C175" s="44">
        <v>140</v>
      </c>
      <c r="D175" s="44">
        <v>32</v>
      </c>
      <c r="E175" s="34">
        <f t="shared" si="19"/>
        <v>1.6676593210244194E-2</v>
      </c>
      <c r="F175" s="34">
        <f t="shared" si="20"/>
        <v>3.8981605554878791E-3</v>
      </c>
      <c r="G175" s="31">
        <f t="shared" si="21"/>
        <v>-0.77142857142857146</v>
      </c>
      <c r="H175" s="26">
        <f t="shared" si="22"/>
        <v>-1.2864800476474092E-2</v>
      </c>
    </row>
    <row r="176" spans="2:8" s="17" customFormat="1" ht="15" x14ac:dyDescent="0.2">
      <c r="B176" s="4" t="s">
        <v>278</v>
      </c>
      <c r="C176" s="44">
        <v>286</v>
      </c>
      <c r="D176" s="44">
        <v>205</v>
      </c>
      <c r="E176" s="34">
        <f t="shared" si="19"/>
        <v>3.4067897558070277E-2</v>
      </c>
      <c r="F176" s="34">
        <f t="shared" si="20"/>
        <v>2.4972591058594226E-2</v>
      </c>
      <c r="G176" s="31">
        <f t="shared" si="21"/>
        <v>-0.28321678321678323</v>
      </c>
      <c r="H176" s="26">
        <f t="shared" si="22"/>
        <v>-9.648600357355569E-3</v>
      </c>
    </row>
    <row r="177" spans="2:8" s="17" customFormat="1" ht="15" x14ac:dyDescent="0.2">
      <c r="B177" s="4" t="s">
        <v>279</v>
      </c>
      <c r="C177" s="44">
        <v>113</v>
      </c>
      <c r="D177" s="44">
        <v>54</v>
      </c>
      <c r="E177" s="34">
        <f t="shared" si="19"/>
        <v>1.3460393091125671E-2</v>
      </c>
      <c r="F177" s="34">
        <f t="shared" si="20"/>
        <v>6.5781459373857962E-3</v>
      </c>
      <c r="G177" s="31">
        <f t="shared" si="21"/>
        <v>-0.52212389380530977</v>
      </c>
      <c r="H177" s="26">
        <f t="shared" si="22"/>
        <v>-7.0279928528886246E-3</v>
      </c>
    </row>
    <row r="178" spans="2:8" s="17" customFormat="1" ht="15" x14ac:dyDescent="0.2">
      <c r="B178" s="4" t="s">
        <v>280</v>
      </c>
      <c r="C178" s="44">
        <v>252</v>
      </c>
      <c r="D178" s="44">
        <v>139</v>
      </c>
      <c r="E178" s="34">
        <f t="shared" si="19"/>
        <v>3.0017867778439546E-2</v>
      </c>
      <c r="F178" s="34">
        <f t="shared" si="20"/>
        <v>1.6932634912900476E-2</v>
      </c>
      <c r="G178" s="31">
        <f t="shared" si="21"/>
        <v>-0.44841269841269843</v>
      </c>
      <c r="H178" s="26">
        <f t="shared" si="22"/>
        <v>-1.3460393091125671E-2</v>
      </c>
    </row>
    <row r="179" spans="2:8" s="17" customFormat="1" ht="15" x14ac:dyDescent="0.2">
      <c r="B179" s="4" t="s">
        <v>281</v>
      </c>
      <c r="C179" s="44">
        <v>18</v>
      </c>
      <c r="D179" s="44">
        <v>42</v>
      </c>
      <c r="E179" s="34">
        <f t="shared" si="19"/>
        <v>2.1441334127456821E-3</v>
      </c>
      <c r="F179" s="34">
        <f t="shared" si="20"/>
        <v>5.1163357290778411E-3</v>
      </c>
      <c r="G179" s="31">
        <f t="shared" si="21"/>
        <v>1.3333333333333333</v>
      </c>
      <c r="H179" s="26">
        <f t="shared" si="22"/>
        <v>2.8588445503275762E-3</v>
      </c>
    </row>
    <row r="180" spans="2:8" s="17" customFormat="1" ht="15" x14ac:dyDescent="0.2">
      <c r="B180" s="4" t="s">
        <v>282</v>
      </c>
      <c r="C180" s="44">
        <v>5</v>
      </c>
      <c r="D180" s="44">
        <v>5</v>
      </c>
      <c r="E180" s="34">
        <f t="shared" si="19"/>
        <v>5.9559261465157837E-4</v>
      </c>
      <c r="F180" s="34">
        <f t="shared" si="20"/>
        <v>6.0908758679498111E-4</v>
      </c>
      <c r="G180" s="31">
        <f t="shared" si="21"/>
        <v>0</v>
      </c>
      <c r="H180" s="26">
        <f t="shared" si="22"/>
        <v>0</v>
      </c>
    </row>
    <row r="181" spans="2:8" s="17" customFormat="1" ht="15" x14ac:dyDescent="0.2">
      <c r="B181" s="4" t="s">
        <v>283</v>
      </c>
      <c r="C181" s="44">
        <v>102</v>
      </c>
      <c r="D181" s="44">
        <v>36</v>
      </c>
      <c r="E181" s="34">
        <f t="shared" si="19"/>
        <v>1.2150089338892198E-2</v>
      </c>
      <c r="F181" s="34">
        <f t="shared" si="20"/>
        <v>4.3854306249238644E-3</v>
      </c>
      <c r="G181" s="31">
        <f t="shared" si="21"/>
        <v>-0.6470588235294118</v>
      </c>
      <c r="H181" s="26">
        <f t="shared" si="22"/>
        <v>-7.8618225134008349E-3</v>
      </c>
    </row>
    <row r="182" spans="2:8" s="17" customFormat="1" ht="15" x14ac:dyDescent="0.2">
      <c r="B182" s="4" t="s">
        <v>284</v>
      </c>
      <c r="C182" s="44">
        <v>117</v>
      </c>
      <c r="D182" s="44">
        <v>84</v>
      </c>
      <c r="E182" s="34">
        <f t="shared" si="19"/>
        <v>1.3936867182846932E-2</v>
      </c>
      <c r="F182" s="34">
        <f t="shared" si="20"/>
        <v>1.0232671458155682E-2</v>
      </c>
      <c r="G182" s="31">
        <f t="shared" si="21"/>
        <v>-0.28205128205128205</v>
      </c>
      <c r="H182" s="26">
        <f t="shared" si="22"/>
        <v>-3.9309112567004166E-3</v>
      </c>
    </row>
    <row r="183" spans="2:8" s="17" customFormat="1" ht="15" x14ac:dyDescent="0.2">
      <c r="B183" s="4" t="s">
        <v>285</v>
      </c>
      <c r="C183" s="44">
        <v>103</v>
      </c>
      <c r="D183" s="44">
        <v>116</v>
      </c>
      <c r="E183" s="34">
        <f t="shared" si="19"/>
        <v>1.2269207861822513E-2</v>
      </c>
      <c r="F183" s="34">
        <f t="shared" si="20"/>
        <v>1.4130832013643561E-2</v>
      </c>
      <c r="G183" s="31">
        <f t="shared" si="21"/>
        <v>0.12621359223300971</v>
      </c>
      <c r="H183" s="26">
        <f t="shared" si="22"/>
        <v>1.5485407980941036E-3</v>
      </c>
    </row>
    <row r="184" spans="2:8" s="17" customFormat="1" ht="15" x14ac:dyDescent="0.2">
      <c r="B184" s="4" t="s">
        <v>286</v>
      </c>
      <c r="C184" s="44">
        <v>7</v>
      </c>
      <c r="D184" s="44">
        <v>8</v>
      </c>
      <c r="E184" s="34">
        <f t="shared" si="19"/>
        <v>8.3382966051220961E-4</v>
      </c>
      <c r="F184" s="34">
        <f t="shared" si="20"/>
        <v>9.7454013887196978E-4</v>
      </c>
      <c r="G184" s="31">
        <f t="shared" si="21"/>
        <v>0.14285714285714285</v>
      </c>
      <c r="H184" s="26">
        <f t="shared" si="22"/>
        <v>1.1911852293031565E-4</v>
      </c>
    </row>
    <row r="185" spans="2:8" s="17" customFormat="1" ht="15" x14ac:dyDescent="0.2">
      <c r="B185" s="4" t="s">
        <v>62</v>
      </c>
      <c r="C185" s="44">
        <v>3</v>
      </c>
      <c r="D185" s="44">
        <v>5</v>
      </c>
      <c r="E185" s="34">
        <f t="shared" si="19"/>
        <v>3.5735556879094697E-4</v>
      </c>
      <c r="F185" s="34">
        <f t="shared" si="20"/>
        <v>6.0908758679498111E-4</v>
      </c>
      <c r="G185" s="31">
        <f t="shared" si="21"/>
        <v>0.66666666666666663</v>
      </c>
      <c r="H185" s="26">
        <f t="shared" si="22"/>
        <v>2.3823704586063129E-4</v>
      </c>
    </row>
    <row r="186" spans="2:8" s="17" customFormat="1" ht="30" x14ac:dyDescent="0.2">
      <c r="B186" s="4" t="s">
        <v>63</v>
      </c>
      <c r="C186" s="44">
        <v>122</v>
      </c>
      <c r="D186" s="44">
        <v>113</v>
      </c>
      <c r="E186" s="34">
        <f t="shared" si="19"/>
        <v>1.4532459797498511E-2</v>
      </c>
      <c r="F186" s="34">
        <f t="shared" si="20"/>
        <v>1.3765379461566573E-2</v>
      </c>
      <c r="G186" s="31">
        <f t="shared" si="21"/>
        <v>-7.3770491803278687E-2</v>
      </c>
      <c r="H186" s="26">
        <f t="shared" si="22"/>
        <v>-1.0720667063728409E-3</v>
      </c>
    </row>
    <row r="187" spans="2:8" s="17" customFormat="1" ht="15" x14ac:dyDescent="0.2">
      <c r="B187" s="4" t="s">
        <v>287</v>
      </c>
      <c r="C187" s="44">
        <v>9</v>
      </c>
      <c r="D187" s="44">
        <v>20</v>
      </c>
      <c r="E187" s="34">
        <f t="shared" si="19"/>
        <v>1.0720667063728411E-3</v>
      </c>
      <c r="F187" s="34">
        <f t="shared" si="20"/>
        <v>2.4363503471799245E-3</v>
      </c>
      <c r="G187" s="31">
        <f t="shared" si="21"/>
        <v>1.2222222222222223</v>
      </c>
      <c r="H187" s="26">
        <f t="shared" si="22"/>
        <v>1.3103037522334724E-3</v>
      </c>
    </row>
    <row r="188" spans="2:8" s="17" customFormat="1" ht="30" x14ac:dyDescent="0.2">
      <c r="B188" s="4" t="s">
        <v>288</v>
      </c>
      <c r="C188" s="44">
        <v>3</v>
      </c>
      <c r="D188" s="44">
        <v>1</v>
      </c>
      <c r="E188" s="34">
        <f t="shared" si="19"/>
        <v>3.5735556879094697E-4</v>
      </c>
      <c r="F188" s="34">
        <f t="shared" si="20"/>
        <v>1.2181751735899622E-4</v>
      </c>
      <c r="G188" s="31">
        <f t="shared" si="21"/>
        <v>-0.66666666666666663</v>
      </c>
      <c r="H188" s="26">
        <f t="shared" si="22"/>
        <v>-2.3823704586063129E-4</v>
      </c>
    </row>
    <row r="189" spans="2:8" s="17" customFormat="1" ht="30" x14ac:dyDescent="0.2">
      <c r="B189" s="4" t="s">
        <v>289</v>
      </c>
      <c r="C189" s="44">
        <v>0</v>
      </c>
      <c r="D189" s="44">
        <v>5</v>
      </c>
      <c r="E189" s="34" t="str">
        <f t="shared" si="19"/>
        <v/>
      </c>
      <c r="F189" s="34">
        <f t="shared" si="20"/>
        <v>6.0908758679498111E-4</v>
      </c>
      <c r="G189" s="31" t="str">
        <f t="shared" si="21"/>
        <v>0</v>
      </c>
      <c r="H189" s="26" t="str">
        <f t="shared" si="22"/>
        <v/>
      </c>
    </row>
    <row r="190" spans="2:8" s="17" customFormat="1" ht="15" x14ac:dyDescent="0.2">
      <c r="B190" s="4" t="s">
        <v>65</v>
      </c>
      <c r="C190" s="44">
        <v>1</v>
      </c>
      <c r="D190" s="44">
        <v>2</v>
      </c>
      <c r="E190" s="34">
        <f t="shared" si="19"/>
        <v>1.1911852293031566E-4</v>
      </c>
      <c r="F190" s="34">
        <f t="shared" si="20"/>
        <v>2.4363503471799245E-4</v>
      </c>
      <c r="G190" s="31">
        <f t="shared" si="21"/>
        <v>1</v>
      </c>
      <c r="H190" s="26">
        <f t="shared" si="22"/>
        <v>1.1911852293031566E-4</v>
      </c>
    </row>
    <row r="191" spans="2:8" s="17" customFormat="1" ht="15" x14ac:dyDescent="0.2">
      <c r="B191" s="4" t="s">
        <v>290</v>
      </c>
      <c r="C191" s="44">
        <v>1</v>
      </c>
      <c r="D191" s="44">
        <v>2</v>
      </c>
      <c r="E191" s="34">
        <f t="shared" si="19"/>
        <v>1.1911852293031566E-4</v>
      </c>
      <c r="F191" s="34">
        <f t="shared" si="20"/>
        <v>2.4363503471799245E-4</v>
      </c>
      <c r="G191" s="31">
        <f t="shared" si="21"/>
        <v>1</v>
      </c>
      <c r="H191" s="26">
        <f t="shared" si="22"/>
        <v>1.1911852293031566E-4</v>
      </c>
    </row>
    <row r="192" spans="2:8" s="17" customFormat="1" ht="15" x14ac:dyDescent="0.2">
      <c r="B192" s="4" t="s">
        <v>64</v>
      </c>
      <c r="C192" s="44">
        <v>0</v>
      </c>
      <c r="D192" s="44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44">
        <v>2</v>
      </c>
      <c r="D193" s="44">
        <v>2</v>
      </c>
      <c r="E193" s="34">
        <f t="shared" si="19"/>
        <v>2.3823704586063132E-4</v>
      </c>
      <c r="F193" s="34">
        <f t="shared" si="20"/>
        <v>2.4363503471799245E-4</v>
      </c>
      <c r="G193" s="31">
        <f t="shared" si="21"/>
        <v>0</v>
      </c>
      <c r="H193" s="26">
        <f t="shared" si="22"/>
        <v>0</v>
      </c>
    </row>
    <row r="194" spans="2:8" s="17" customFormat="1" ht="15" x14ac:dyDescent="0.2">
      <c r="B194" s="4" t="s">
        <v>292</v>
      </c>
      <c r="C194" s="44">
        <v>0</v>
      </c>
      <c r="D194" s="44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44">
        <v>5</v>
      </c>
      <c r="D195" s="44">
        <v>22</v>
      </c>
      <c r="E195" s="34">
        <f t="shared" si="19"/>
        <v>5.9559261465157837E-4</v>
      </c>
      <c r="F195" s="34">
        <f t="shared" si="20"/>
        <v>2.6799853818979171E-3</v>
      </c>
      <c r="G195" s="31">
        <f t="shared" si="21"/>
        <v>3.4</v>
      </c>
      <c r="H195" s="26">
        <f t="shared" si="22"/>
        <v>2.0250148898153662E-3</v>
      </c>
    </row>
    <row r="196" spans="2:8" s="17" customFormat="1" ht="15" x14ac:dyDescent="0.2">
      <c r="B196" s="4" t="s">
        <v>293</v>
      </c>
      <c r="C196" s="44">
        <v>460</v>
      </c>
      <c r="D196" s="44">
        <v>538</v>
      </c>
      <c r="E196" s="34">
        <f t="shared" si="19"/>
        <v>5.4794520547945202E-2</v>
      </c>
      <c r="F196" s="34">
        <f t="shared" si="20"/>
        <v>6.5537824339139975E-2</v>
      </c>
      <c r="G196" s="31">
        <f t="shared" si="21"/>
        <v>0.16956521739130434</v>
      </c>
      <c r="H196" s="26">
        <f t="shared" si="22"/>
        <v>9.2912447885646204E-3</v>
      </c>
    </row>
    <row r="197" spans="2:8" s="17" customFormat="1" ht="15" x14ac:dyDescent="0.2">
      <c r="B197" s="4" t="s">
        <v>294</v>
      </c>
      <c r="C197" s="44">
        <v>1</v>
      </c>
      <c r="D197" s="44">
        <v>6</v>
      </c>
      <c r="E197" s="34">
        <f t="shared" si="19"/>
        <v>1.1911852293031566E-4</v>
      </c>
      <c r="F197" s="34">
        <f t="shared" si="20"/>
        <v>7.3090510415397734E-4</v>
      </c>
      <c r="G197" s="31">
        <f t="shared" si="21"/>
        <v>5</v>
      </c>
      <c r="H197" s="26">
        <f t="shared" si="22"/>
        <v>5.9559261465157826E-4</v>
      </c>
    </row>
    <row r="198" spans="2:8" s="17" customFormat="1" ht="15" x14ac:dyDescent="0.2">
      <c r="B198" s="4" t="s">
        <v>295</v>
      </c>
      <c r="C198" s="44">
        <v>5</v>
      </c>
      <c r="D198" s="44">
        <v>2</v>
      </c>
      <c r="E198" s="34">
        <f t="shared" si="19"/>
        <v>5.9559261465157837E-4</v>
      </c>
      <c r="F198" s="34">
        <f t="shared" si="20"/>
        <v>2.4363503471799245E-4</v>
      </c>
      <c r="G198" s="31">
        <f t="shared" si="21"/>
        <v>-0.6</v>
      </c>
      <c r="H198" s="26">
        <f t="shared" si="22"/>
        <v>-3.5735556879094702E-4</v>
      </c>
    </row>
    <row r="199" spans="2:8" s="17" customFormat="1" ht="15" x14ac:dyDescent="0.2">
      <c r="B199" s="4" t="s">
        <v>296</v>
      </c>
      <c r="C199" s="44">
        <v>15</v>
      </c>
      <c r="D199" s="44">
        <v>7</v>
      </c>
      <c r="E199" s="34">
        <f t="shared" si="19"/>
        <v>1.7867778439547349E-3</v>
      </c>
      <c r="F199" s="34">
        <f t="shared" si="20"/>
        <v>8.5272262151297356E-4</v>
      </c>
      <c r="G199" s="31">
        <f t="shared" si="21"/>
        <v>-0.53333333333333333</v>
      </c>
      <c r="H199" s="26">
        <f t="shared" si="22"/>
        <v>-9.5294818344252529E-4</v>
      </c>
    </row>
    <row r="200" spans="2:8" s="17" customFormat="1" ht="15" x14ac:dyDescent="0.2">
      <c r="B200" s="4" t="s">
        <v>297</v>
      </c>
      <c r="C200" s="44">
        <v>4</v>
      </c>
      <c r="D200" s="44">
        <v>35</v>
      </c>
      <c r="E200" s="34">
        <f t="shared" si="19"/>
        <v>4.7647409172126264E-4</v>
      </c>
      <c r="F200" s="34">
        <f t="shared" si="20"/>
        <v>4.2636131075648679E-3</v>
      </c>
      <c r="G200" s="31">
        <f t="shared" si="21"/>
        <v>7.75</v>
      </c>
      <c r="H200" s="26">
        <f t="shared" si="22"/>
        <v>3.6926742108397857E-3</v>
      </c>
    </row>
    <row r="201" spans="2:8" s="17" customFormat="1" ht="15" x14ac:dyDescent="0.2">
      <c r="B201" s="4" t="s">
        <v>298</v>
      </c>
      <c r="C201" s="44">
        <v>4</v>
      </c>
      <c r="D201" s="44">
        <v>4</v>
      </c>
      <c r="E201" s="34">
        <f t="shared" si="19"/>
        <v>4.7647409172126264E-4</v>
      </c>
      <c r="F201" s="34">
        <f t="shared" si="20"/>
        <v>4.8727006943598489E-4</v>
      </c>
      <c r="G201" s="31">
        <f t="shared" si="21"/>
        <v>0</v>
      </c>
      <c r="H201" s="26">
        <f t="shared" si="22"/>
        <v>0</v>
      </c>
    </row>
    <row r="202" spans="2:8" s="17" customFormat="1" ht="15" x14ac:dyDescent="0.2">
      <c r="B202" s="4" t="s">
        <v>299</v>
      </c>
      <c r="C202" s="44">
        <v>2</v>
      </c>
      <c r="D202" s="44">
        <v>4</v>
      </c>
      <c r="E202" s="34">
        <f t="shared" si="19"/>
        <v>2.3823704586063132E-4</v>
      </c>
      <c r="F202" s="34">
        <f t="shared" si="20"/>
        <v>4.8727006943598489E-4</v>
      </c>
      <c r="G202" s="31">
        <f t="shared" si="21"/>
        <v>1</v>
      </c>
      <c r="H202" s="26">
        <f t="shared" si="22"/>
        <v>2.3823704586063132E-4</v>
      </c>
    </row>
    <row r="203" spans="2:8" s="17" customFormat="1" ht="15" x14ac:dyDescent="0.2">
      <c r="B203" s="4" t="s">
        <v>67</v>
      </c>
      <c r="C203" s="44">
        <v>7</v>
      </c>
      <c r="D203" s="44">
        <v>23</v>
      </c>
      <c r="E203" s="34">
        <f t="shared" si="19"/>
        <v>8.3382966051220961E-4</v>
      </c>
      <c r="F203" s="34">
        <f t="shared" si="20"/>
        <v>2.8018028992569132E-3</v>
      </c>
      <c r="G203" s="31">
        <f t="shared" si="21"/>
        <v>2.2857142857142856</v>
      </c>
      <c r="H203" s="26">
        <f t="shared" si="22"/>
        <v>1.9058963668850504E-3</v>
      </c>
    </row>
    <row r="204" spans="2:8" s="17" customFormat="1" ht="15" x14ac:dyDescent="0.2">
      <c r="B204" s="4" t="s">
        <v>300</v>
      </c>
      <c r="C204" s="44">
        <v>2</v>
      </c>
      <c r="D204" s="44">
        <v>0</v>
      </c>
      <c r="E204" s="34">
        <f t="shared" si="19"/>
        <v>2.3823704586063132E-4</v>
      </c>
      <c r="F204" s="34" t="str">
        <f t="shared" si="20"/>
        <v/>
      </c>
      <c r="G204" s="31" t="str">
        <f t="shared" si="21"/>
        <v>0</v>
      </c>
      <c r="H204" s="26">
        <f t="shared" si="22"/>
        <v>0</v>
      </c>
    </row>
    <row r="205" spans="2:8" s="17" customFormat="1" ht="15" x14ac:dyDescent="0.2">
      <c r="B205" s="4" t="s">
        <v>66</v>
      </c>
      <c r="C205" s="44">
        <v>1</v>
      </c>
      <c r="D205" s="44">
        <v>2</v>
      </c>
      <c r="E205" s="34">
        <f t="shared" si="19"/>
        <v>1.1911852293031566E-4</v>
      </c>
      <c r="F205" s="34">
        <f t="shared" si="20"/>
        <v>2.4363503471799245E-4</v>
      </c>
      <c r="G205" s="31">
        <f t="shared" si="21"/>
        <v>1</v>
      </c>
      <c r="H205" s="26">
        <f t="shared" si="22"/>
        <v>1.1911852293031566E-4</v>
      </c>
    </row>
    <row r="206" spans="2:8" s="17" customFormat="1" ht="30" x14ac:dyDescent="0.2">
      <c r="B206" s="4" t="s">
        <v>301</v>
      </c>
      <c r="C206" s="44">
        <v>2</v>
      </c>
      <c r="D206" s="44">
        <v>7</v>
      </c>
      <c r="E206" s="34">
        <f t="shared" si="19"/>
        <v>2.3823704586063132E-4</v>
      </c>
      <c r="F206" s="34">
        <f t="shared" si="20"/>
        <v>8.5272262151297356E-4</v>
      </c>
      <c r="G206" s="31">
        <f t="shared" si="21"/>
        <v>2.5</v>
      </c>
      <c r="H206" s="26">
        <f t="shared" si="22"/>
        <v>5.9559261465157826E-4</v>
      </c>
    </row>
    <row r="207" spans="2:8" s="17" customFormat="1" ht="30" x14ac:dyDescent="0.2">
      <c r="B207" s="4" t="s">
        <v>525</v>
      </c>
      <c r="C207" s="44">
        <v>0</v>
      </c>
      <c r="D207" s="44">
        <v>6</v>
      </c>
      <c r="E207" s="34" t="str">
        <f t="shared" si="19"/>
        <v/>
      </c>
      <c r="F207" s="34">
        <f t="shared" si="20"/>
        <v>7.3090510415397734E-4</v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44">
        <v>88</v>
      </c>
      <c r="D208" s="44">
        <v>122</v>
      </c>
      <c r="E208" s="34">
        <f t="shared" si="19"/>
        <v>1.0482430017867778E-2</v>
      </c>
      <c r="F208" s="34">
        <f t="shared" si="20"/>
        <v>1.4861737117797539E-2</v>
      </c>
      <c r="G208" s="31">
        <f t="shared" si="21"/>
        <v>0.38636363636363635</v>
      </c>
      <c r="H208" s="26">
        <f t="shared" si="22"/>
        <v>4.0500297796307325E-3</v>
      </c>
    </row>
    <row r="209" spans="2:8" s="17" customFormat="1" ht="15" x14ac:dyDescent="0.2">
      <c r="B209" s="4" t="s">
        <v>71</v>
      </c>
      <c r="C209" s="44">
        <v>27</v>
      </c>
      <c r="D209" s="44">
        <v>19</v>
      </c>
      <c r="E209" s="34">
        <f t="shared" si="19"/>
        <v>3.216200119118523E-3</v>
      </c>
      <c r="F209" s="34">
        <f t="shared" si="20"/>
        <v>2.3145328298209283E-3</v>
      </c>
      <c r="G209" s="31">
        <f t="shared" si="21"/>
        <v>-0.29629629629629628</v>
      </c>
      <c r="H209" s="26">
        <f t="shared" si="22"/>
        <v>-9.5294818344252529E-4</v>
      </c>
    </row>
    <row r="210" spans="2:8" s="17" customFormat="1" ht="30" x14ac:dyDescent="0.2">
      <c r="B210" s="4" t="s">
        <v>73</v>
      </c>
      <c r="C210" s="44">
        <v>1</v>
      </c>
      <c r="D210" s="44">
        <v>4</v>
      </c>
      <c r="E210" s="34">
        <f t="shared" si="19"/>
        <v>1.1911852293031566E-4</v>
      </c>
      <c r="F210" s="34">
        <f t="shared" si="20"/>
        <v>4.8727006943598489E-4</v>
      </c>
      <c r="G210" s="31">
        <f t="shared" si="21"/>
        <v>3</v>
      </c>
      <c r="H210" s="26">
        <f t="shared" si="22"/>
        <v>3.5735556879094697E-4</v>
      </c>
    </row>
    <row r="211" spans="2:8" s="17" customFormat="1" ht="15" x14ac:dyDescent="0.2">
      <c r="B211" s="4" t="s">
        <v>69</v>
      </c>
      <c r="C211" s="44">
        <v>0</v>
      </c>
      <c r="D211" s="44">
        <v>2</v>
      </c>
      <c r="E211" s="34" t="str">
        <f t="shared" si="19"/>
        <v/>
      </c>
      <c r="F211" s="34">
        <f t="shared" si="20"/>
        <v>2.4363503471799245E-4</v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44">
        <v>0</v>
      </c>
      <c r="D212" s="44">
        <v>1</v>
      </c>
      <c r="E212" s="34" t="str">
        <f t="shared" si="19"/>
        <v/>
      </c>
      <c r="F212" s="34">
        <f t="shared" si="20"/>
        <v>1.2181751735899622E-4</v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44">
        <v>57</v>
      </c>
      <c r="D213" s="44">
        <v>28</v>
      </c>
      <c r="E213" s="34">
        <f t="shared" si="19"/>
        <v>6.7897558070279928E-3</v>
      </c>
      <c r="F213" s="34">
        <f t="shared" si="20"/>
        <v>3.4108904860518942E-3</v>
      </c>
      <c r="G213" s="31">
        <f t="shared" si="21"/>
        <v>-0.50877192982456143</v>
      </c>
      <c r="H213" s="26">
        <f t="shared" si="22"/>
        <v>-3.4544371649791543E-3</v>
      </c>
    </row>
    <row r="214" spans="2:8" s="17" customFormat="1" ht="15" x14ac:dyDescent="0.2">
      <c r="B214" s="4" t="s">
        <v>70</v>
      </c>
      <c r="C214" s="44">
        <v>132</v>
      </c>
      <c r="D214" s="44">
        <v>98</v>
      </c>
      <c r="E214" s="34">
        <f t="shared" si="19"/>
        <v>1.5723645026801666E-2</v>
      </c>
      <c r="F214" s="34">
        <f t="shared" si="20"/>
        <v>1.193811670118163E-2</v>
      </c>
      <c r="G214" s="31">
        <f t="shared" si="21"/>
        <v>-0.25757575757575757</v>
      </c>
      <c r="H214" s="26">
        <f t="shared" si="22"/>
        <v>-4.0500297796307325E-3</v>
      </c>
    </row>
    <row r="215" spans="2:8" s="17" customFormat="1" ht="30" x14ac:dyDescent="0.2">
      <c r="B215" s="4" t="s">
        <v>303</v>
      </c>
      <c r="C215" s="44">
        <v>8</v>
      </c>
      <c r="D215" s="44">
        <v>19</v>
      </c>
      <c r="E215" s="34">
        <f t="shared" si="19"/>
        <v>9.5294818344252529E-4</v>
      </c>
      <c r="F215" s="34">
        <f t="shared" si="20"/>
        <v>2.3145328298209283E-3</v>
      </c>
      <c r="G215" s="31">
        <f t="shared" si="21"/>
        <v>1.375</v>
      </c>
      <c r="H215" s="26">
        <f t="shared" si="22"/>
        <v>1.3103037522334722E-3</v>
      </c>
    </row>
    <row r="216" spans="2:8" s="17" customFormat="1" ht="15" x14ac:dyDescent="0.2">
      <c r="B216" s="4" t="s">
        <v>304</v>
      </c>
      <c r="C216" s="44">
        <v>24</v>
      </c>
      <c r="D216" s="44">
        <v>13</v>
      </c>
      <c r="E216" s="34">
        <f t="shared" si="19"/>
        <v>2.8588445503275758E-3</v>
      </c>
      <c r="F216" s="34">
        <f t="shared" si="20"/>
        <v>1.583627725666951E-3</v>
      </c>
      <c r="G216" s="31">
        <f t="shared" si="21"/>
        <v>-0.45833333333333331</v>
      </c>
      <c r="H216" s="26">
        <f t="shared" si="22"/>
        <v>-1.3103037522334722E-3</v>
      </c>
    </row>
    <row r="217" spans="2:8" s="17" customFormat="1" ht="30" x14ac:dyDescent="0.2">
      <c r="B217" s="4" t="s">
        <v>469</v>
      </c>
      <c r="C217" s="44">
        <v>5</v>
      </c>
      <c r="D217" s="44">
        <v>3</v>
      </c>
      <c r="E217" s="34">
        <f t="shared" ref="E217:E280" si="23">+IF(C217=0,"",C217/C$151)</f>
        <v>5.9559261465157837E-4</v>
      </c>
      <c r="F217" s="34">
        <f t="shared" ref="F217:F280" si="24">+IF(D217=0,"",D217/D$151)</f>
        <v>3.6545255207698867E-4</v>
      </c>
      <c r="G217" s="31">
        <f t="shared" ref="G217:G280" si="25">+IF(OR(AND(D217=0),(C217=0)),"0",((D217-C217)/C217))</f>
        <v>-0.4</v>
      </c>
      <c r="H217" s="26">
        <f t="shared" ref="H217:H280" si="26">+IF(OR(AND(E217=""),(G217="")),"",E217*G217)</f>
        <v>-2.3823704586063135E-4</v>
      </c>
    </row>
    <row r="218" spans="2:8" s="17" customFormat="1" ht="15" x14ac:dyDescent="0.2">
      <c r="B218" s="4" t="s">
        <v>305</v>
      </c>
      <c r="C218" s="44">
        <v>30</v>
      </c>
      <c r="D218" s="44">
        <v>14</v>
      </c>
      <c r="E218" s="34">
        <f t="shared" si="23"/>
        <v>3.5735556879094698E-3</v>
      </c>
      <c r="F218" s="34">
        <f t="shared" si="24"/>
        <v>1.7054452430259471E-3</v>
      </c>
      <c r="G218" s="31">
        <f t="shared" si="25"/>
        <v>-0.53333333333333333</v>
      </c>
      <c r="H218" s="26">
        <f t="shared" si="26"/>
        <v>-1.9058963668850506E-3</v>
      </c>
    </row>
    <row r="219" spans="2:8" s="17" customFormat="1" ht="15" x14ac:dyDescent="0.2">
      <c r="B219" s="4" t="s">
        <v>306</v>
      </c>
      <c r="C219" s="44">
        <v>7</v>
      </c>
      <c r="D219" s="44">
        <v>5</v>
      </c>
      <c r="E219" s="34">
        <f t="shared" si="23"/>
        <v>8.3382966051220961E-4</v>
      </c>
      <c r="F219" s="34">
        <f t="shared" si="24"/>
        <v>6.0908758679498111E-4</v>
      </c>
      <c r="G219" s="31">
        <f t="shared" si="25"/>
        <v>-0.2857142857142857</v>
      </c>
      <c r="H219" s="26">
        <f t="shared" si="26"/>
        <v>-2.3823704586063129E-4</v>
      </c>
    </row>
    <row r="220" spans="2:8" s="17" customFormat="1" ht="15" x14ac:dyDescent="0.2">
      <c r="B220" s="4" t="s">
        <v>307</v>
      </c>
      <c r="C220" s="44">
        <v>11</v>
      </c>
      <c r="D220" s="44">
        <v>24</v>
      </c>
      <c r="E220" s="34">
        <f t="shared" si="23"/>
        <v>1.3103037522334722E-3</v>
      </c>
      <c r="F220" s="34">
        <f t="shared" si="24"/>
        <v>2.9236204166159093E-3</v>
      </c>
      <c r="G220" s="31">
        <f t="shared" si="25"/>
        <v>1.1818181818181819</v>
      </c>
      <c r="H220" s="26">
        <f t="shared" si="26"/>
        <v>1.5485407980941036E-3</v>
      </c>
    </row>
    <row r="221" spans="2:8" s="17" customFormat="1" ht="15" x14ac:dyDescent="0.2">
      <c r="B221" s="4" t="s">
        <v>308</v>
      </c>
      <c r="C221" s="44">
        <v>3</v>
      </c>
      <c r="D221" s="44">
        <v>2</v>
      </c>
      <c r="E221" s="34">
        <f t="shared" si="23"/>
        <v>3.5735556879094697E-4</v>
      </c>
      <c r="F221" s="34">
        <f t="shared" si="24"/>
        <v>2.4363503471799245E-4</v>
      </c>
      <c r="G221" s="31">
        <f t="shared" si="25"/>
        <v>-0.33333333333333331</v>
      </c>
      <c r="H221" s="26">
        <f t="shared" si="26"/>
        <v>-1.1911852293031565E-4</v>
      </c>
    </row>
    <row r="222" spans="2:8" s="17" customFormat="1" ht="15" x14ac:dyDescent="0.2">
      <c r="B222" s="4" t="s">
        <v>309</v>
      </c>
      <c r="C222" s="44">
        <v>39</v>
      </c>
      <c r="D222" s="44">
        <v>30</v>
      </c>
      <c r="E222" s="34">
        <f t="shared" si="23"/>
        <v>4.6456223942823111E-3</v>
      </c>
      <c r="F222" s="34">
        <f t="shared" si="24"/>
        <v>3.6545255207698869E-3</v>
      </c>
      <c r="G222" s="31">
        <f t="shared" si="25"/>
        <v>-0.23076923076923078</v>
      </c>
      <c r="H222" s="26">
        <f t="shared" si="26"/>
        <v>-1.0720667063728411E-3</v>
      </c>
    </row>
    <row r="223" spans="2:8" s="17" customFormat="1" ht="30" x14ac:dyDescent="0.2">
      <c r="B223" s="4" t="s">
        <v>526</v>
      </c>
      <c r="C223" s="44">
        <v>20</v>
      </c>
      <c r="D223" s="44">
        <v>19</v>
      </c>
      <c r="E223" s="34">
        <f t="shared" si="23"/>
        <v>2.3823704586063135E-3</v>
      </c>
      <c r="F223" s="34">
        <f t="shared" si="24"/>
        <v>2.3145328298209283E-3</v>
      </c>
      <c r="G223" s="31">
        <f t="shared" si="25"/>
        <v>-0.05</v>
      </c>
      <c r="H223" s="26">
        <f t="shared" si="26"/>
        <v>-1.1911852293031567E-4</v>
      </c>
    </row>
    <row r="224" spans="2:8" s="17" customFormat="1" ht="30" x14ac:dyDescent="0.2">
      <c r="B224" s="4" t="s">
        <v>310</v>
      </c>
      <c r="C224" s="44">
        <v>0</v>
      </c>
      <c r="D224" s="44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44">
        <v>0</v>
      </c>
      <c r="D225" s="44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44">
        <v>9</v>
      </c>
      <c r="D226" s="44">
        <v>5</v>
      </c>
      <c r="E226" s="34">
        <f t="shared" si="23"/>
        <v>1.0720667063728411E-3</v>
      </c>
      <c r="F226" s="34">
        <f t="shared" si="24"/>
        <v>6.0908758679498111E-4</v>
      </c>
      <c r="G226" s="31">
        <f t="shared" si="25"/>
        <v>-0.44444444444444442</v>
      </c>
      <c r="H226" s="26">
        <f t="shared" si="26"/>
        <v>-4.764740917212627E-4</v>
      </c>
    </row>
    <row r="227" spans="2:8" s="17" customFormat="1" ht="15" x14ac:dyDescent="0.2">
      <c r="B227" s="4" t="s">
        <v>471</v>
      </c>
      <c r="C227" s="44">
        <v>0</v>
      </c>
      <c r="D227" s="44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44">
        <v>2</v>
      </c>
      <c r="D228" s="44">
        <v>1</v>
      </c>
      <c r="E228" s="34">
        <f t="shared" si="23"/>
        <v>2.3823704586063132E-4</v>
      </c>
      <c r="F228" s="34">
        <f t="shared" si="24"/>
        <v>1.2181751735899622E-4</v>
      </c>
      <c r="G228" s="31">
        <f t="shared" si="25"/>
        <v>-0.5</v>
      </c>
      <c r="H228" s="26">
        <f t="shared" si="26"/>
        <v>-1.1911852293031566E-4</v>
      </c>
    </row>
    <row r="229" spans="2:8" s="17" customFormat="1" ht="15" x14ac:dyDescent="0.2">
      <c r="B229" s="4" t="s">
        <v>311</v>
      </c>
      <c r="C229" s="44">
        <v>336</v>
      </c>
      <c r="D229" s="44">
        <v>352</v>
      </c>
      <c r="E229" s="34">
        <f t="shared" si="23"/>
        <v>4.0023823704586063E-2</v>
      </c>
      <c r="F229" s="34">
        <f t="shared" si="24"/>
        <v>4.2879766110366674E-2</v>
      </c>
      <c r="G229" s="31">
        <f t="shared" si="25"/>
        <v>4.7619047619047616E-2</v>
      </c>
      <c r="H229" s="26">
        <f t="shared" si="26"/>
        <v>1.9058963668850506E-3</v>
      </c>
    </row>
    <row r="230" spans="2:8" s="17" customFormat="1" ht="15" x14ac:dyDescent="0.2">
      <c r="B230" s="4" t="s">
        <v>312</v>
      </c>
      <c r="C230" s="44">
        <v>14</v>
      </c>
      <c r="D230" s="44">
        <v>11</v>
      </c>
      <c r="E230" s="34">
        <f t="shared" si="23"/>
        <v>1.6676593210244192E-3</v>
      </c>
      <c r="F230" s="34">
        <f t="shared" si="24"/>
        <v>1.3399926909489586E-3</v>
      </c>
      <c r="G230" s="31">
        <f t="shared" si="25"/>
        <v>-0.21428571428571427</v>
      </c>
      <c r="H230" s="26">
        <f t="shared" si="26"/>
        <v>-3.5735556879094697E-4</v>
      </c>
    </row>
    <row r="231" spans="2:8" s="17" customFormat="1" ht="30" x14ac:dyDescent="0.2">
      <c r="B231" s="4" t="s">
        <v>313</v>
      </c>
      <c r="C231" s="44">
        <v>53</v>
      </c>
      <c r="D231" s="44">
        <v>39</v>
      </c>
      <c r="E231" s="34">
        <f t="shared" si="23"/>
        <v>6.3132817153067301E-3</v>
      </c>
      <c r="F231" s="34">
        <f t="shared" si="24"/>
        <v>4.7508831770008524E-3</v>
      </c>
      <c r="G231" s="31">
        <f t="shared" si="25"/>
        <v>-0.26415094339622641</v>
      </c>
      <c r="H231" s="26">
        <f t="shared" si="26"/>
        <v>-1.6676593210244192E-3</v>
      </c>
    </row>
    <row r="232" spans="2:8" s="17" customFormat="1" ht="15" x14ac:dyDescent="0.2">
      <c r="B232" s="4" t="s">
        <v>77</v>
      </c>
      <c r="C232" s="44">
        <v>29</v>
      </c>
      <c r="D232" s="44">
        <v>38</v>
      </c>
      <c r="E232" s="34">
        <f t="shared" si="23"/>
        <v>3.4544371649791543E-3</v>
      </c>
      <c r="F232" s="34">
        <f t="shared" si="24"/>
        <v>4.6290656596418567E-3</v>
      </c>
      <c r="G232" s="31">
        <f t="shared" si="25"/>
        <v>0.31034482758620691</v>
      </c>
      <c r="H232" s="26">
        <f t="shared" si="26"/>
        <v>1.0720667063728411E-3</v>
      </c>
    </row>
    <row r="233" spans="2:8" s="17" customFormat="1" ht="15" x14ac:dyDescent="0.2">
      <c r="B233" s="4" t="s">
        <v>74</v>
      </c>
      <c r="C233" s="44">
        <v>15</v>
      </c>
      <c r="D233" s="44">
        <v>5</v>
      </c>
      <c r="E233" s="34">
        <f t="shared" si="23"/>
        <v>1.7867778439547349E-3</v>
      </c>
      <c r="F233" s="34">
        <f t="shared" si="24"/>
        <v>6.0908758679498111E-4</v>
      </c>
      <c r="G233" s="31">
        <f t="shared" si="25"/>
        <v>-0.66666666666666663</v>
      </c>
      <c r="H233" s="26">
        <f t="shared" si="26"/>
        <v>-1.1911852293031565E-3</v>
      </c>
    </row>
    <row r="234" spans="2:8" s="17" customFormat="1" ht="15" x14ac:dyDescent="0.2">
      <c r="B234" s="4" t="s">
        <v>75</v>
      </c>
      <c r="C234" s="44">
        <v>7</v>
      </c>
      <c r="D234" s="44">
        <v>1</v>
      </c>
      <c r="E234" s="34">
        <f t="shared" si="23"/>
        <v>8.3382966051220961E-4</v>
      </c>
      <c r="F234" s="34">
        <f t="shared" si="24"/>
        <v>1.2181751735899622E-4</v>
      </c>
      <c r="G234" s="31">
        <f t="shared" si="25"/>
        <v>-0.8571428571428571</v>
      </c>
      <c r="H234" s="26">
        <f t="shared" si="26"/>
        <v>-7.1471113758189394E-4</v>
      </c>
    </row>
    <row r="235" spans="2:8" s="17" customFormat="1" ht="15" x14ac:dyDescent="0.2">
      <c r="B235" s="4" t="s">
        <v>314</v>
      </c>
      <c r="C235" s="44">
        <v>548</v>
      </c>
      <c r="D235" s="44">
        <v>110</v>
      </c>
      <c r="E235" s="34">
        <f t="shared" si="23"/>
        <v>6.527695056581298E-2</v>
      </c>
      <c r="F235" s="34">
        <f t="shared" si="24"/>
        <v>1.3399926909489584E-2</v>
      </c>
      <c r="G235" s="31">
        <f t="shared" si="25"/>
        <v>-0.7992700729927007</v>
      </c>
      <c r="H235" s="26">
        <f t="shared" si="26"/>
        <v>-5.2173913043478258E-2</v>
      </c>
    </row>
    <row r="236" spans="2:8" s="17" customFormat="1" ht="15" x14ac:dyDescent="0.2">
      <c r="B236" s="4" t="s">
        <v>315</v>
      </c>
      <c r="C236" s="44">
        <v>0</v>
      </c>
      <c r="D236" s="44">
        <v>2</v>
      </c>
      <c r="E236" s="34" t="str">
        <f t="shared" si="23"/>
        <v/>
      </c>
      <c r="F236" s="34">
        <f t="shared" si="24"/>
        <v>2.4363503471799245E-4</v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44">
        <v>56</v>
      </c>
      <c r="D237" s="44">
        <v>33</v>
      </c>
      <c r="E237" s="34">
        <f t="shared" si="23"/>
        <v>6.6706372840976769E-3</v>
      </c>
      <c r="F237" s="34">
        <f t="shared" si="24"/>
        <v>4.0199780728468757E-3</v>
      </c>
      <c r="G237" s="31">
        <f t="shared" si="25"/>
        <v>-0.4107142857142857</v>
      </c>
      <c r="H237" s="26">
        <f t="shared" si="26"/>
        <v>-2.7397260273972599E-3</v>
      </c>
    </row>
    <row r="238" spans="2:8" s="17" customFormat="1" ht="30" x14ac:dyDescent="0.2">
      <c r="B238" s="4" t="s">
        <v>85</v>
      </c>
      <c r="C238" s="44">
        <v>394</v>
      </c>
      <c r="D238" s="44">
        <v>269</v>
      </c>
      <c r="E238" s="34">
        <f t="shared" si="23"/>
        <v>4.6932698034544369E-2</v>
      </c>
      <c r="F238" s="34">
        <f t="shared" si="24"/>
        <v>3.2768912169569987E-2</v>
      </c>
      <c r="G238" s="31">
        <f t="shared" si="25"/>
        <v>-0.31725888324873097</v>
      </c>
      <c r="H238" s="26">
        <f t="shared" si="26"/>
        <v>-1.4889815366289458E-2</v>
      </c>
    </row>
    <row r="239" spans="2:8" s="17" customFormat="1" ht="15" x14ac:dyDescent="0.2">
      <c r="B239" s="4" t="s">
        <v>81</v>
      </c>
      <c r="C239" s="44">
        <v>43</v>
      </c>
      <c r="D239" s="44">
        <v>20</v>
      </c>
      <c r="E239" s="34">
        <f t="shared" si="23"/>
        <v>5.1220964860035738E-3</v>
      </c>
      <c r="F239" s="34">
        <f t="shared" si="24"/>
        <v>2.4363503471799245E-3</v>
      </c>
      <c r="G239" s="31">
        <f t="shared" si="25"/>
        <v>-0.53488372093023251</v>
      </c>
      <c r="H239" s="26">
        <f t="shared" si="26"/>
        <v>-2.7397260273972603E-3</v>
      </c>
    </row>
    <row r="240" spans="2:8" s="17" customFormat="1" ht="15" x14ac:dyDescent="0.2">
      <c r="B240" s="4" t="s">
        <v>316</v>
      </c>
      <c r="C240" s="44">
        <v>19</v>
      </c>
      <c r="D240" s="44">
        <v>13</v>
      </c>
      <c r="E240" s="34">
        <f t="shared" si="23"/>
        <v>2.2632519356759976E-3</v>
      </c>
      <c r="F240" s="34">
        <f t="shared" si="24"/>
        <v>1.583627725666951E-3</v>
      </c>
      <c r="G240" s="31">
        <f t="shared" si="25"/>
        <v>-0.31578947368421051</v>
      </c>
      <c r="H240" s="26">
        <f t="shared" si="26"/>
        <v>-7.1471113758189394E-4</v>
      </c>
    </row>
    <row r="241" spans="2:8" s="17" customFormat="1" ht="15" x14ac:dyDescent="0.2">
      <c r="B241" s="4" t="s">
        <v>78</v>
      </c>
      <c r="C241" s="44">
        <v>0</v>
      </c>
      <c r="D241" s="44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44">
        <v>6</v>
      </c>
      <c r="D242" s="44">
        <v>6</v>
      </c>
      <c r="E242" s="34">
        <f t="shared" si="23"/>
        <v>7.1471113758189394E-4</v>
      </c>
      <c r="F242" s="34">
        <f t="shared" si="24"/>
        <v>7.3090510415397734E-4</v>
      </c>
      <c r="G242" s="31">
        <f t="shared" si="25"/>
        <v>0</v>
      </c>
      <c r="H242" s="26">
        <f t="shared" si="26"/>
        <v>0</v>
      </c>
    </row>
    <row r="243" spans="2:8" s="17" customFormat="1" ht="15" x14ac:dyDescent="0.2">
      <c r="B243" s="4" t="s">
        <v>317</v>
      </c>
      <c r="C243" s="44">
        <v>5</v>
      </c>
      <c r="D243" s="44">
        <v>3</v>
      </c>
      <c r="E243" s="34">
        <f t="shared" si="23"/>
        <v>5.9559261465157837E-4</v>
      </c>
      <c r="F243" s="34">
        <f t="shared" si="24"/>
        <v>3.6545255207698867E-4</v>
      </c>
      <c r="G243" s="31">
        <f t="shared" si="25"/>
        <v>-0.4</v>
      </c>
      <c r="H243" s="26">
        <f t="shared" si="26"/>
        <v>-2.3823704586063135E-4</v>
      </c>
    </row>
    <row r="244" spans="2:8" s="17" customFormat="1" ht="15" x14ac:dyDescent="0.2">
      <c r="B244" s="4" t="s">
        <v>79</v>
      </c>
      <c r="C244" s="44">
        <v>30</v>
      </c>
      <c r="D244" s="44">
        <v>55</v>
      </c>
      <c r="E244" s="34">
        <f t="shared" si="23"/>
        <v>3.5735556879094698E-3</v>
      </c>
      <c r="F244" s="34">
        <f t="shared" si="24"/>
        <v>6.6999634547447919E-3</v>
      </c>
      <c r="G244" s="31">
        <f t="shared" si="25"/>
        <v>0.83333333333333337</v>
      </c>
      <c r="H244" s="26">
        <f t="shared" si="26"/>
        <v>2.9779630732578916E-3</v>
      </c>
    </row>
    <row r="245" spans="2:8" s="17" customFormat="1" ht="15" x14ac:dyDescent="0.2">
      <c r="B245" s="4" t="s">
        <v>84</v>
      </c>
      <c r="C245" s="44">
        <v>66</v>
      </c>
      <c r="D245" s="44">
        <v>36</v>
      </c>
      <c r="E245" s="34">
        <f t="shared" si="23"/>
        <v>7.8618225134008332E-3</v>
      </c>
      <c r="F245" s="34">
        <f t="shared" si="24"/>
        <v>4.3854306249238644E-3</v>
      </c>
      <c r="G245" s="31">
        <f t="shared" si="25"/>
        <v>-0.45454545454545453</v>
      </c>
      <c r="H245" s="26">
        <f t="shared" si="26"/>
        <v>-3.5735556879094694E-3</v>
      </c>
    </row>
    <row r="246" spans="2:8" s="17" customFormat="1" ht="15" x14ac:dyDescent="0.2">
      <c r="B246" s="4" t="s">
        <v>318</v>
      </c>
      <c r="C246" s="44">
        <v>4</v>
      </c>
      <c r="D246" s="44">
        <v>7</v>
      </c>
      <c r="E246" s="34">
        <f t="shared" si="23"/>
        <v>4.7647409172126264E-4</v>
      </c>
      <c r="F246" s="34">
        <f t="shared" si="24"/>
        <v>8.5272262151297356E-4</v>
      </c>
      <c r="G246" s="31">
        <f t="shared" si="25"/>
        <v>0.75</v>
      </c>
      <c r="H246" s="26">
        <f t="shared" si="26"/>
        <v>3.5735556879094697E-4</v>
      </c>
    </row>
    <row r="247" spans="2:8" s="17" customFormat="1" ht="15" x14ac:dyDescent="0.2">
      <c r="B247" s="4" t="s">
        <v>319</v>
      </c>
      <c r="C247" s="44">
        <v>103</v>
      </c>
      <c r="D247" s="44">
        <v>112</v>
      </c>
      <c r="E247" s="34">
        <f t="shared" si="23"/>
        <v>1.2269207861822513E-2</v>
      </c>
      <c r="F247" s="34">
        <f t="shared" si="24"/>
        <v>1.3643561944207577E-2</v>
      </c>
      <c r="G247" s="31">
        <f t="shared" si="25"/>
        <v>8.7378640776699032E-2</v>
      </c>
      <c r="H247" s="26">
        <f t="shared" si="26"/>
        <v>1.0720667063728411E-3</v>
      </c>
    </row>
    <row r="248" spans="2:8" s="17" customFormat="1" ht="15" x14ac:dyDescent="0.2">
      <c r="B248" s="4" t="s">
        <v>86</v>
      </c>
      <c r="C248" s="44">
        <v>80</v>
      </c>
      <c r="D248" s="44">
        <v>154</v>
      </c>
      <c r="E248" s="34">
        <f t="shared" si="23"/>
        <v>9.529481834425254E-3</v>
      </c>
      <c r="F248" s="34">
        <f t="shared" si="24"/>
        <v>1.8759897673285418E-2</v>
      </c>
      <c r="G248" s="31">
        <f t="shared" si="25"/>
        <v>0.92500000000000004</v>
      </c>
      <c r="H248" s="26">
        <f t="shared" si="26"/>
        <v>8.8147706968433603E-3</v>
      </c>
    </row>
    <row r="249" spans="2:8" s="17" customFormat="1" ht="15" x14ac:dyDescent="0.2">
      <c r="B249" s="4" t="s">
        <v>87</v>
      </c>
      <c r="C249" s="44">
        <v>65</v>
      </c>
      <c r="D249" s="44">
        <v>42</v>
      </c>
      <c r="E249" s="34">
        <f t="shared" si="23"/>
        <v>7.7427039904705182E-3</v>
      </c>
      <c r="F249" s="34">
        <f t="shared" si="24"/>
        <v>5.1163357290778411E-3</v>
      </c>
      <c r="G249" s="31">
        <f t="shared" si="25"/>
        <v>-0.35384615384615387</v>
      </c>
      <c r="H249" s="26">
        <f t="shared" si="26"/>
        <v>-2.7397260273972603E-3</v>
      </c>
    </row>
    <row r="250" spans="2:8" s="17" customFormat="1" ht="15" x14ac:dyDescent="0.2">
      <c r="B250" s="4" t="s">
        <v>82</v>
      </c>
      <c r="C250" s="44">
        <v>28</v>
      </c>
      <c r="D250" s="44">
        <v>11</v>
      </c>
      <c r="E250" s="34">
        <f t="shared" si="23"/>
        <v>3.3353186420488385E-3</v>
      </c>
      <c r="F250" s="34">
        <f t="shared" si="24"/>
        <v>1.3399926909489586E-3</v>
      </c>
      <c r="G250" s="31">
        <f t="shared" si="25"/>
        <v>-0.6071428571428571</v>
      </c>
      <c r="H250" s="26">
        <f t="shared" si="26"/>
        <v>-2.0250148898153662E-3</v>
      </c>
    </row>
    <row r="251" spans="2:8" s="17" customFormat="1" ht="15" x14ac:dyDescent="0.2">
      <c r="B251" s="4" t="s">
        <v>320</v>
      </c>
      <c r="C251" s="44">
        <v>6</v>
      </c>
      <c r="D251" s="44">
        <v>11</v>
      </c>
      <c r="E251" s="34">
        <f t="shared" si="23"/>
        <v>7.1471113758189394E-4</v>
      </c>
      <c r="F251" s="34">
        <f t="shared" si="24"/>
        <v>1.3399926909489586E-3</v>
      </c>
      <c r="G251" s="31">
        <f t="shared" si="25"/>
        <v>0.83333333333333337</v>
      </c>
      <c r="H251" s="26">
        <f t="shared" si="26"/>
        <v>5.9559261465157826E-4</v>
      </c>
    </row>
    <row r="252" spans="2:8" s="17" customFormat="1" ht="30" x14ac:dyDescent="0.2">
      <c r="B252" s="4" t="s">
        <v>321</v>
      </c>
      <c r="C252" s="44">
        <v>7</v>
      </c>
      <c r="D252" s="44">
        <v>16</v>
      </c>
      <c r="E252" s="34">
        <f t="shared" si="23"/>
        <v>8.3382966051220961E-4</v>
      </c>
      <c r="F252" s="34">
        <f t="shared" si="24"/>
        <v>1.9490802777439396E-3</v>
      </c>
      <c r="G252" s="31">
        <f t="shared" si="25"/>
        <v>1.2857142857142858</v>
      </c>
      <c r="H252" s="26">
        <f t="shared" si="26"/>
        <v>1.0720667063728411E-3</v>
      </c>
    </row>
    <row r="253" spans="2:8" s="17" customFormat="1" ht="15" x14ac:dyDescent="0.2">
      <c r="B253" s="4" t="s">
        <v>322</v>
      </c>
      <c r="C253" s="44">
        <v>4</v>
      </c>
      <c r="D253" s="44">
        <v>3</v>
      </c>
      <c r="E253" s="34">
        <f t="shared" si="23"/>
        <v>4.7647409172126264E-4</v>
      </c>
      <c r="F253" s="34">
        <f t="shared" si="24"/>
        <v>3.6545255207698867E-4</v>
      </c>
      <c r="G253" s="31">
        <f t="shared" si="25"/>
        <v>-0.25</v>
      </c>
      <c r="H253" s="26">
        <f t="shared" si="26"/>
        <v>-1.1911852293031566E-4</v>
      </c>
    </row>
    <row r="254" spans="2:8" s="17" customFormat="1" ht="15" x14ac:dyDescent="0.2">
      <c r="B254" s="4" t="s">
        <v>323</v>
      </c>
      <c r="C254" s="44">
        <v>6</v>
      </c>
      <c r="D254" s="44">
        <v>2</v>
      </c>
      <c r="E254" s="34">
        <f t="shared" si="23"/>
        <v>7.1471113758189394E-4</v>
      </c>
      <c r="F254" s="34">
        <f t="shared" si="24"/>
        <v>2.4363503471799245E-4</v>
      </c>
      <c r="G254" s="31">
        <f t="shared" si="25"/>
        <v>-0.66666666666666663</v>
      </c>
      <c r="H254" s="26">
        <f t="shared" si="26"/>
        <v>-4.7647409172126259E-4</v>
      </c>
    </row>
    <row r="255" spans="2:8" s="17" customFormat="1" ht="15" x14ac:dyDescent="0.2">
      <c r="B255" s="4" t="s">
        <v>324</v>
      </c>
      <c r="C255" s="44">
        <v>0</v>
      </c>
      <c r="D255" s="44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44">
        <v>45</v>
      </c>
      <c r="D256" s="44">
        <v>26</v>
      </c>
      <c r="E256" s="34">
        <f t="shared" si="23"/>
        <v>5.3603335318642047E-3</v>
      </c>
      <c r="F256" s="34">
        <f t="shared" si="24"/>
        <v>3.167255451333902E-3</v>
      </c>
      <c r="G256" s="31">
        <f t="shared" si="25"/>
        <v>-0.42222222222222222</v>
      </c>
      <c r="H256" s="26">
        <f t="shared" si="26"/>
        <v>-2.2632519356759976E-3</v>
      </c>
    </row>
    <row r="257" spans="2:8" s="17" customFormat="1" ht="15" x14ac:dyDescent="0.2">
      <c r="B257" s="4" t="s">
        <v>325</v>
      </c>
      <c r="C257" s="44">
        <v>0</v>
      </c>
      <c r="D257" s="44">
        <v>1</v>
      </c>
      <c r="E257" s="34" t="str">
        <f t="shared" si="23"/>
        <v/>
      </c>
      <c r="F257" s="34">
        <f t="shared" si="24"/>
        <v>1.2181751735899622E-4</v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44">
        <v>6</v>
      </c>
      <c r="D258" s="44">
        <v>6</v>
      </c>
      <c r="E258" s="34">
        <f t="shared" si="23"/>
        <v>7.1471113758189394E-4</v>
      </c>
      <c r="F258" s="34">
        <f t="shared" si="24"/>
        <v>7.3090510415397734E-4</v>
      </c>
      <c r="G258" s="31">
        <f t="shared" si="25"/>
        <v>0</v>
      </c>
      <c r="H258" s="26">
        <f t="shared" si="26"/>
        <v>0</v>
      </c>
    </row>
    <row r="259" spans="2:8" s="17" customFormat="1" ht="15" x14ac:dyDescent="0.2">
      <c r="B259" s="4" t="s">
        <v>327</v>
      </c>
      <c r="C259" s="44">
        <v>1</v>
      </c>
      <c r="D259" s="44">
        <v>0</v>
      </c>
      <c r="E259" s="34">
        <f t="shared" si="23"/>
        <v>1.1911852293031566E-4</v>
      </c>
      <c r="F259" s="34" t="str">
        <f t="shared" si="24"/>
        <v/>
      </c>
      <c r="G259" s="31" t="str">
        <f t="shared" si="25"/>
        <v>0</v>
      </c>
      <c r="H259" s="26">
        <f t="shared" si="26"/>
        <v>0</v>
      </c>
    </row>
    <row r="260" spans="2:8" s="17" customFormat="1" ht="15" x14ac:dyDescent="0.2">
      <c r="B260" s="4" t="s">
        <v>89</v>
      </c>
      <c r="C260" s="44">
        <v>0</v>
      </c>
      <c r="D260" s="44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44">
        <v>3</v>
      </c>
      <c r="D261" s="44">
        <v>5</v>
      </c>
      <c r="E261" s="34">
        <f t="shared" si="23"/>
        <v>3.5735556879094697E-4</v>
      </c>
      <c r="F261" s="34">
        <f t="shared" si="24"/>
        <v>6.0908758679498111E-4</v>
      </c>
      <c r="G261" s="31">
        <f t="shared" si="25"/>
        <v>0.66666666666666663</v>
      </c>
      <c r="H261" s="26">
        <f t="shared" si="26"/>
        <v>2.3823704586063129E-4</v>
      </c>
    </row>
    <row r="262" spans="2:8" s="17" customFormat="1" ht="30" x14ac:dyDescent="0.2">
      <c r="B262" s="4" t="s">
        <v>90</v>
      </c>
      <c r="C262" s="44">
        <v>34</v>
      </c>
      <c r="D262" s="44">
        <v>12</v>
      </c>
      <c r="E262" s="34">
        <f t="shared" si="23"/>
        <v>4.0500297796307325E-3</v>
      </c>
      <c r="F262" s="34">
        <f t="shared" si="24"/>
        <v>1.4618102083079547E-3</v>
      </c>
      <c r="G262" s="31">
        <f t="shared" si="25"/>
        <v>-0.6470588235294118</v>
      </c>
      <c r="H262" s="26">
        <f t="shared" si="26"/>
        <v>-2.6206075044669448E-3</v>
      </c>
    </row>
    <row r="263" spans="2:8" s="17" customFormat="1" ht="30" x14ac:dyDescent="0.2">
      <c r="B263" s="4" t="s">
        <v>329</v>
      </c>
      <c r="C263" s="44">
        <v>3</v>
      </c>
      <c r="D263" s="44">
        <v>3</v>
      </c>
      <c r="E263" s="34">
        <f t="shared" si="23"/>
        <v>3.5735556879094697E-4</v>
      </c>
      <c r="F263" s="34">
        <f t="shared" si="24"/>
        <v>3.6545255207698867E-4</v>
      </c>
      <c r="G263" s="31">
        <f t="shared" si="25"/>
        <v>0</v>
      </c>
      <c r="H263" s="26">
        <f t="shared" si="26"/>
        <v>0</v>
      </c>
    </row>
    <row r="264" spans="2:8" s="17" customFormat="1" ht="30" x14ac:dyDescent="0.2">
      <c r="B264" s="4" t="s">
        <v>330</v>
      </c>
      <c r="C264" s="44">
        <v>2</v>
      </c>
      <c r="D264" s="44">
        <v>1</v>
      </c>
      <c r="E264" s="34">
        <f t="shared" si="23"/>
        <v>2.3823704586063132E-4</v>
      </c>
      <c r="F264" s="34">
        <f t="shared" si="24"/>
        <v>1.2181751735899622E-4</v>
      </c>
      <c r="G264" s="31">
        <f t="shared" si="25"/>
        <v>-0.5</v>
      </c>
      <c r="H264" s="26">
        <f t="shared" si="26"/>
        <v>-1.1911852293031566E-4</v>
      </c>
    </row>
    <row r="265" spans="2:8" s="17" customFormat="1" ht="15" x14ac:dyDescent="0.2">
      <c r="B265" s="4" t="s">
        <v>331</v>
      </c>
      <c r="C265" s="44">
        <v>3</v>
      </c>
      <c r="D265" s="44">
        <v>0</v>
      </c>
      <c r="E265" s="34">
        <f t="shared" si="23"/>
        <v>3.5735556879094697E-4</v>
      </c>
      <c r="F265" s="34" t="str">
        <f t="shared" si="24"/>
        <v/>
      </c>
      <c r="G265" s="31" t="str">
        <f t="shared" si="25"/>
        <v>0</v>
      </c>
      <c r="H265" s="26">
        <f t="shared" si="26"/>
        <v>0</v>
      </c>
    </row>
    <row r="266" spans="2:8" s="17" customFormat="1" ht="15" x14ac:dyDescent="0.2">
      <c r="B266" s="4" t="s">
        <v>332</v>
      </c>
      <c r="C266" s="44">
        <v>46</v>
      </c>
      <c r="D266" s="44">
        <v>26</v>
      </c>
      <c r="E266" s="34">
        <f t="shared" si="23"/>
        <v>5.4794520547945206E-3</v>
      </c>
      <c r="F266" s="34">
        <f t="shared" si="24"/>
        <v>3.167255451333902E-3</v>
      </c>
      <c r="G266" s="31">
        <f t="shared" si="25"/>
        <v>-0.43478260869565216</v>
      </c>
      <c r="H266" s="26">
        <f t="shared" si="26"/>
        <v>-2.3823704586063131E-3</v>
      </c>
    </row>
    <row r="267" spans="2:8" s="17" customFormat="1" ht="30" x14ac:dyDescent="0.2">
      <c r="B267" s="4" t="s">
        <v>333</v>
      </c>
      <c r="C267" s="44">
        <v>4</v>
      </c>
      <c r="D267" s="44">
        <v>2</v>
      </c>
      <c r="E267" s="34">
        <f t="shared" si="23"/>
        <v>4.7647409172126264E-4</v>
      </c>
      <c r="F267" s="34">
        <f t="shared" si="24"/>
        <v>2.4363503471799245E-4</v>
      </c>
      <c r="G267" s="31">
        <f t="shared" si="25"/>
        <v>-0.5</v>
      </c>
      <c r="H267" s="26">
        <f t="shared" si="26"/>
        <v>-2.3823704586063132E-4</v>
      </c>
    </row>
    <row r="268" spans="2:8" s="17" customFormat="1" ht="30" x14ac:dyDescent="0.2">
      <c r="B268" s="4" t="s">
        <v>334</v>
      </c>
      <c r="C268" s="44">
        <v>35</v>
      </c>
      <c r="D268" s="44">
        <v>30</v>
      </c>
      <c r="E268" s="34">
        <f t="shared" si="23"/>
        <v>4.1691483025610484E-3</v>
      </c>
      <c r="F268" s="34">
        <f t="shared" si="24"/>
        <v>3.6545255207698869E-3</v>
      </c>
      <c r="G268" s="31">
        <f t="shared" si="25"/>
        <v>-0.14285714285714285</v>
      </c>
      <c r="H268" s="26">
        <f t="shared" si="26"/>
        <v>-5.9559261465157826E-4</v>
      </c>
    </row>
    <row r="269" spans="2:8" s="17" customFormat="1" ht="30" x14ac:dyDescent="0.2">
      <c r="B269" s="4" t="s">
        <v>335</v>
      </c>
      <c r="C269" s="44">
        <v>0</v>
      </c>
      <c r="D269" s="44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44">
        <v>24</v>
      </c>
      <c r="D270" s="44">
        <v>4</v>
      </c>
      <c r="E270" s="34">
        <f t="shared" si="23"/>
        <v>2.8588445503275758E-3</v>
      </c>
      <c r="F270" s="34">
        <f t="shared" si="24"/>
        <v>4.8727006943598489E-4</v>
      </c>
      <c r="G270" s="31">
        <f t="shared" si="25"/>
        <v>-0.83333333333333337</v>
      </c>
      <c r="H270" s="26">
        <f t="shared" si="26"/>
        <v>-2.3823704586063131E-3</v>
      </c>
    </row>
    <row r="271" spans="2:8" s="17" customFormat="1" ht="15" x14ac:dyDescent="0.2">
      <c r="B271" s="4" t="s">
        <v>93</v>
      </c>
      <c r="C271" s="44">
        <v>2</v>
      </c>
      <c r="D271" s="44">
        <v>1</v>
      </c>
      <c r="E271" s="34">
        <f t="shared" si="23"/>
        <v>2.3823704586063132E-4</v>
      </c>
      <c r="F271" s="34">
        <f t="shared" si="24"/>
        <v>1.2181751735899622E-4</v>
      </c>
      <c r="G271" s="31">
        <f t="shared" si="25"/>
        <v>-0.5</v>
      </c>
      <c r="H271" s="26">
        <f t="shared" si="26"/>
        <v>-1.1911852293031566E-4</v>
      </c>
    </row>
    <row r="272" spans="2:8" s="17" customFormat="1" ht="45" x14ac:dyDescent="0.2">
      <c r="B272" s="4" t="s">
        <v>337</v>
      </c>
      <c r="C272" s="44">
        <v>4</v>
      </c>
      <c r="D272" s="44">
        <v>4</v>
      </c>
      <c r="E272" s="34">
        <f t="shared" si="23"/>
        <v>4.7647409172126264E-4</v>
      </c>
      <c r="F272" s="34">
        <f t="shared" si="24"/>
        <v>4.8727006943598489E-4</v>
      </c>
      <c r="G272" s="31">
        <f t="shared" si="25"/>
        <v>0</v>
      </c>
      <c r="H272" s="26">
        <f t="shared" si="26"/>
        <v>0</v>
      </c>
    </row>
    <row r="273" spans="2:8" s="17" customFormat="1" ht="30" x14ac:dyDescent="0.2">
      <c r="B273" s="4" t="s">
        <v>91</v>
      </c>
      <c r="C273" s="44">
        <v>23</v>
      </c>
      <c r="D273" s="44">
        <v>13</v>
      </c>
      <c r="E273" s="34">
        <f t="shared" si="23"/>
        <v>2.7397260273972603E-3</v>
      </c>
      <c r="F273" s="34">
        <f t="shared" si="24"/>
        <v>1.583627725666951E-3</v>
      </c>
      <c r="G273" s="31">
        <f t="shared" si="25"/>
        <v>-0.43478260869565216</v>
      </c>
      <c r="H273" s="26">
        <f t="shared" si="26"/>
        <v>-1.1911852293031565E-3</v>
      </c>
    </row>
    <row r="274" spans="2:8" s="17" customFormat="1" ht="30" x14ac:dyDescent="0.2">
      <c r="B274" s="4" t="s">
        <v>338</v>
      </c>
      <c r="C274" s="44">
        <v>3</v>
      </c>
      <c r="D274" s="44">
        <v>0</v>
      </c>
      <c r="E274" s="34">
        <f t="shared" si="23"/>
        <v>3.5735556879094697E-4</v>
      </c>
      <c r="F274" s="34" t="str">
        <f t="shared" si="24"/>
        <v/>
      </c>
      <c r="G274" s="31" t="str">
        <f t="shared" si="25"/>
        <v>0</v>
      </c>
      <c r="H274" s="26">
        <f t="shared" si="26"/>
        <v>0</v>
      </c>
    </row>
    <row r="275" spans="2:8" s="17" customFormat="1" ht="30" x14ac:dyDescent="0.2">
      <c r="B275" s="4" t="s">
        <v>339</v>
      </c>
      <c r="C275" s="44">
        <v>2</v>
      </c>
      <c r="D275" s="44">
        <v>0</v>
      </c>
      <c r="E275" s="34">
        <f t="shared" si="23"/>
        <v>2.3823704586063132E-4</v>
      </c>
      <c r="F275" s="34" t="str">
        <f t="shared" si="24"/>
        <v/>
      </c>
      <c r="G275" s="31" t="str">
        <f t="shared" si="25"/>
        <v>0</v>
      </c>
      <c r="H275" s="26">
        <f t="shared" si="26"/>
        <v>0</v>
      </c>
    </row>
    <row r="276" spans="2:8" s="17" customFormat="1" ht="15" x14ac:dyDescent="0.2">
      <c r="B276" s="4" t="s">
        <v>92</v>
      </c>
      <c r="C276" s="44">
        <v>2</v>
      </c>
      <c r="D276" s="44">
        <v>2</v>
      </c>
      <c r="E276" s="34">
        <f t="shared" si="23"/>
        <v>2.3823704586063132E-4</v>
      </c>
      <c r="F276" s="34">
        <f t="shared" si="24"/>
        <v>2.4363503471799245E-4</v>
      </c>
      <c r="G276" s="31">
        <f t="shared" si="25"/>
        <v>0</v>
      </c>
      <c r="H276" s="26">
        <f t="shared" si="26"/>
        <v>0</v>
      </c>
    </row>
    <row r="277" spans="2:8" s="17" customFormat="1" ht="15" x14ac:dyDescent="0.2">
      <c r="B277" s="4" t="s">
        <v>340</v>
      </c>
      <c r="C277" s="44">
        <v>0</v>
      </c>
      <c r="D277" s="44">
        <v>2</v>
      </c>
      <c r="E277" s="34" t="str">
        <f t="shared" si="23"/>
        <v/>
      </c>
      <c r="F277" s="34">
        <f t="shared" si="24"/>
        <v>2.4363503471799245E-4</v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44">
        <v>0</v>
      </c>
      <c r="D278" s="44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44">
        <v>1</v>
      </c>
      <c r="D279" s="44">
        <v>0</v>
      </c>
      <c r="E279" s="34">
        <f t="shared" si="23"/>
        <v>1.1911852293031566E-4</v>
      </c>
      <c r="F279" s="34" t="str">
        <f t="shared" si="24"/>
        <v/>
      </c>
      <c r="G279" s="31" t="str">
        <f t="shared" si="25"/>
        <v>0</v>
      </c>
      <c r="H279" s="26">
        <f t="shared" si="26"/>
        <v>0</v>
      </c>
    </row>
    <row r="280" spans="2:8" s="17" customFormat="1" ht="30" x14ac:dyDescent="0.2">
      <c r="B280" s="4" t="s">
        <v>343</v>
      </c>
      <c r="C280" s="44">
        <v>1</v>
      </c>
      <c r="D280" s="44">
        <v>1</v>
      </c>
      <c r="E280" s="34">
        <f t="shared" si="23"/>
        <v>1.1911852293031566E-4</v>
      </c>
      <c r="F280" s="34">
        <f t="shared" si="24"/>
        <v>1.2181751735899622E-4</v>
      </c>
      <c r="G280" s="31">
        <f t="shared" si="25"/>
        <v>0</v>
      </c>
      <c r="H280" s="26">
        <f t="shared" si="26"/>
        <v>0</v>
      </c>
    </row>
    <row r="281" spans="2:8" s="17" customFormat="1" ht="30" x14ac:dyDescent="0.2">
      <c r="B281" s="4" t="s">
        <v>344</v>
      </c>
      <c r="C281" s="44">
        <v>3</v>
      </c>
      <c r="D281" s="44">
        <v>14</v>
      </c>
      <c r="E281" s="34">
        <f t="shared" ref="E281:E288" si="27">+IF(C281=0,"",C281/C$151)</f>
        <v>3.5735556879094697E-4</v>
      </c>
      <c r="F281" s="34">
        <f t="shared" ref="F281:F288" si="28">+IF(D281=0,"",D281/D$151)</f>
        <v>1.7054452430259471E-3</v>
      </c>
      <c r="G281" s="31">
        <f t="shared" ref="G281:G288" si="29">+IF(OR(AND(D281=0),(C281=0)),"0",((D281-C281)/C281))</f>
        <v>3.6666666666666665</v>
      </c>
      <c r="H281" s="26">
        <f t="shared" ref="H281:H288" si="30">+IF(OR(AND(E281=""),(G281="")),"",E281*G281)</f>
        <v>1.3103037522334722E-3</v>
      </c>
    </row>
    <row r="282" spans="2:8" s="17" customFormat="1" ht="30" x14ac:dyDescent="0.2">
      <c r="B282" s="4" t="s">
        <v>345</v>
      </c>
      <c r="C282" s="44">
        <v>5</v>
      </c>
      <c r="D282" s="44">
        <v>22</v>
      </c>
      <c r="E282" s="34">
        <f t="shared" si="27"/>
        <v>5.9559261465157837E-4</v>
      </c>
      <c r="F282" s="34">
        <f t="shared" si="28"/>
        <v>2.6799853818979171E-3</v>
      </c>
      <c r="G282" s="31">
        <f t="shared" si="29"/>
        <v>3.4</v>
      </c>
      <c r="H282" s="26">
        <f t="shared" si="30"/>
        <v>2.0250148898153662E-3</v>
      </c>
    </row>
    <row r="283" spans="2:8" s="17" customFormat="1" ht="30" x14ac:dyDescent="0.2">
      <c r="B283" s="4" t="s">
        <v>346</v>
      </c>
      <c r="C283" s="44">
        <v>4</v>
      </c>
      <c r="D283" s="44">
        <v>2</v>
      </c>
      <c r="E283" s="34">
        <f t="shared" si="27"/>
        <v>4.7647409172126264E-4</v>
      </c>
      <c r="F283" s="34">
        <f t="shared" si="28"/>
        <v>2.4363503471799245E-4</v>
      </c>
      <c r="G283" s="31">
        <f t="shared" si="29"/>
        <v>-0.5</v>
      </c>
      <c r="H283" s="26">
        <f t="shared" si="30"/>
        <v>-2.3823704586063132E-4</v>
      </c>
    </row>
    <row r="284" spans="2:8" s="17" customFormat="1" ht="30" x14ac:dyDescent="0.2">
      <c r="B284" s="4" t="s">
        <v>347</v>
      </c>
      <c r="C284" s="44">
        <v>0</v>
      </c>
      <c r="D284" s="44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44">
        <v>0</v>
      </c>
      <c r="D285" s="44">
        <v>2</v>
      </c>
      <c r="E285" s="34" t="str">
        <f t="shared" si="27"/>
        <v/>
      </c>
      <c r="F285" s="34">
        <f t="shared" si="28"/>
        <v>2.4363503471799245E-4</v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44">
        <v>7</v>
      </c>
      <c r="D286" s="44">
        <v>8</v>
      </c>
      <c r="E286" s="34">
        <f t="shared" si="27"/>
        <v>8.3382966051220961E-4</v>
      </c>
      <c r="F286" s="34">
        <f t="shared" si="28"/>
        <v>9.7454013887196978E-4</v>
      </c>
      <c r="G286" s="31">
        <f t="shared" si="29"/>
        <v>0.14285714285714285</v>
      </c>
      <c r="H286" s="26">
        <f t="shared" si="30"/>
        <v>1.1911852293031565E-4</v>
      </c>
    </row>
    <row r="287" spans="2:8" s="17" customFormat="1" ht="30" x14ac:dyDescent="0.2">
      <c r="B287" s="4" t="s">
        <v>349</v>
      </c>
      <c r="C287" s="44">
        <v>0</v>
      </c>
      <c r="D287" s="44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44">
        <v>1</v>
      </c>
      <c r="D288" s="44">
        <v>1</v>
      </c>
      <c r="E288" s="34">
        <f t="shared" si="27"/>
        <v>1.1911852293031566E-4</v>
      </c>
      <c r="F288" s="34">
        <f t="shared" si="28"/>
        <v>1.2181751735899622E-4</v>
      </c>
      <c r="G288" s="31">
        <f t="shared" si="29"/>
        <v>0</v>
      </c>
      <c r="H288" s="26">
        <f t="shared" si="30"/>
        <v>0</v>
      </c>
    </row>
    <row r="289" spans="2:8" s="17" customFormat="1" ht="15" x14ac:dyDescent="0.2">
      <c r="B289" s="10"/>
      <c r="C289" s="36"/>
      <c r="D289" s="36"/>
      <c r="E289" s="37"/>
      <c r="F289" s="37"/>
      <c r="G289" s="38"/>
      <c r="H289" s="39"/>
    </row>
    <row r="290" spans="2:8" s="17" customFormat="1" ht="15" x14ac:dyDescent="0.2">
      <c r="B290" s="10"/>
      <c r="C290" s="36"/>
      <c r="D290" s="36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77153</v>
      </c>
      <c r="D294" s="21">
        <f>SUM(D295:D499)</f>
        <v>48899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-0.36620740606327684</v>
      </c>
      <c r="H294" s="22">
        <f>+IF(OR(AND(E294=""),(G294="")),"",E294*G294)</f>
        <v>-0.36620740606327684</v>
      </c>
    </row>
    <row r="295" spans="2:8" s="17" customFormat="1" ht="15" x14ac:dyDescent="0.2">
      <c r="B295" s="3" t="s">
        <v>100</v>
      </c>
      <c r="C295" s="44">
        <v>442</v>
      </c>
      <c r="D295" s="44">
        <v>378</v>
      </c>
      <c r="E295" s="34">
        <f>+IF(C295=0,"",C295/C$294)</f>
        <v>5.7288763884748486E-3</v>
      </c>
      <c r="F295" s="34">
        <f>+IF(D295=0,"",D295/D$294)</f>
        <v>7.7302194318902223E-3</v>
      </c>
      <c r="G295" s="31">
        <f>+IF(OR(AND(D295=0),(C295=0)),"0",((D295-C295)/C295))</f>
        <v>-0.14479638009049775</v>
      </c>
      <c r="H295" s="26">
        <f>+IF(OR(AND(E295=""),(G295="")),"",E295*G295)</f>
        <v>-8.2952056303708217E-4</v>
      </c>
    </row>
    <row r="296" spans="2:8" s="17" customFormat="1" ht="15" x14ac:dyDescent="0.2">
      <c r="B296" s="3" t="s">
        <v>113</v>
      </c>
      <c r="C296" s="44">
        <v>1303</v>
      </c>
      <c r="D296" s="44">
        <v>508</v>
      </c>
      <c r="E296" s="34">
        <f t="shared" ref="E296:E359" si="31">+IF(C296=0,"",C296/C$294)</f>
        <v>1.6888520213083093E-2</v>
      </c>
      <c r="F296" s="34">
        <f t="shared" ref="F296:F359" si="32">+IF(D296=0,"",D296/D$294)</f>
        <v>1.0388760506349824E-2</v>
      </c>
      <c r="G296" s="31">
        <f t="shared" ref="G296:G359" si="33">+IF(OR(AND(D296=0),(C296=0)),"0",((D296-C296)/C296))</f>
        <v>-0.61013046815042216</v>
      </c>
      <c r="H296" s="26">
        <f t="shared" ref="H296:H359" si="34">+IF(OR(AND(E296=""),(G296="")),"",E296*G296)</f>
        <v>-1.0304200743976255E-2</v>
      </c>
    </row>
    <row r="297" spans="2:8" s="17" customFormat="1" ht="15" x14ac:dyDescent="0.2">
      <c r="B297" s="3" t="s">
        <v>104</v>
      </c>
      <c r="C297" s="44">
        <v>153</v>
      </c>
      <c r="D297" s="44">
        <v>101</v>
      </c>
      <c r="E297" s="34">
        <f t="shared" si="31"/>
        <v>1.9830725960105246E-3</v>
      </c>
      <c r="F297" s="34">
        <f t="shared" si="32"/>
        <v>2.0654819116955356E-3</v>
      </c>
      <c r="G297" s="31">
        <f t="shared" si="33"/>
        <v>-0.33986928104575165</v>
      </c>
      <c r="H297" s="26">
        <f t="shared" si="34"/>
        <v>-6.7398545746762931E-4</v>
      </c>
    </row>
    <row r="298" spans="2:8" s="17" customFormat="1" ht="15" x14ac:dyDescent="0.2">
      <c r="B298" s="3" t="s">
        <v>95</v>
      </c>
      <c r="C298" s="44">
        <v>278</v>
      </c>
      <c r="D298" s="44">
        <v>198</v>
      </c>
      <c r="E298" s="34">
        <f t="shared" si="31"/>
        <v>3.6032299456923256E-3</v>
      </c>
      <c r="F298" s="34">
        <f t="shared" si="32"/>
        <v>4.0491625595615449E-3</v>
      </c>
      <c r="G298" s="31">
        <f t="shared" si="33"/>
        <v>-0.28776978417266186</v>
      </c>
      <c r="H298" s="26">
        <f t="shared" si="34"/>
        <v>-1.0369007037963527E-3</v>
      </c>
    </row>
    <row r="299" spans="2:8" s="17" customFormat="1" ht="15" x14ac:dyDescent="0.2">
      <c r="B299" s="3" t="s">
        <v>112</v>
      </c>
      <c r="C299" s="44">
        <v>0</v>
      </c>
      <c r="D299" s="44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44">
        <v>4</v>
      </c>
      <c r="D300" s="44">
        <v>4</v>
      </c>
      <c r="E300" s="34">
        <f t="shared" si="31"/>
        <v>5.1845035189817635E-5</v>
      </c>
      <c r="F300" s="34">
        <f t="shared" si="32"/>
        <v>8.1801263829526163E-5</v>
      </c>
      <c r="G300" s="31">
        <f t="shared" si="33"/>
        <v>0</v>
      </c>
      <c r="H300" s="26">
        <f t="shared" si="34"/>
        <v>0</v>
      </c>
    </row>
    <row r="301" spans="2:8" s="17" customFormat="1" ht="15" x14ac:dyDescent="0.2">
      <c r="B301" s="3" t="s">
        <v>105</v>
      </c>
      <c r="C301" s="44">
        <v>1882</v>
      </c>
      <c r="D301" s="44">
        <v>3731</v>
      </c>
      <c r="E301" s="34">
        <f t="shared" si="31"/>
        <v>2.4393089056809196E-2</v>
      </c>
      <c r="F301" s="34">
        <f t="shared" si="32"/>
        <v>7.6300128836990527E-2</v>
      </c>
      <c r="G301" s="31">
        <f t="shared" si="33"/>
        <v>0.98246546227417642</v>
      </c>
      <c r="H301" s="26">
        <f t="shared" si="34"/>
        <v>2.39653675164932E-2</v>
      </c>
    </row>
    <row r="302" spans="2:8" s="17" customFormat="1" ht="15" x14ac:dyDescent="0.2">
      <c r="B302" s="3" t="s">
        <v>109</v>
      </c>
      <c r="C302" s="44">
        <v>293</v>
      </c>
      <c r="D302" s="44">
        <v>77</v>
      </c>
      <c r="E302" s="34">
        <f t="shared" si="31"/>
        <v>3.7976488276541417E-3</v>
      </c>
      <c r="F302" s="34">
        <f t="shared" si="32"/>
        <v>1.5746743287183788E-3</v>
      </c>
      <c r="G302" s="31">
        <f t="shared" si="33"/>
        <v>-0.73720136518771329</v>
      </c>
      <c r="H302" s="26">
        <f t="shared" si="34"/>
        <v>-2.7996319002501521E-3</v>
      </c>
    </row>
    <row r="303" spans="2:8" s="17" customFormat="1" ht="30" x14ac:dyDescent="0.2">
      <c r="B303" s="3" t="s">
        <v>108</v>
      </c>
      <c r="C303" s="44">
        <v>318</v>
      </c>
      <c r="D303" s="44">
        <v>338</v>
      </c>
      <c r="E303" s="34">
        <f t="shared" si="31"/>
        <v>4.1216802975905017E-3</v>
      </c>
      <c r="F303" s="34">
        <f t="shared" si="32"/>
        <v>6.9122067935949612E-3</v>
      </c>
      <c r="G303" s="31">
        <f t="shared" si="33"/>
        <v>6.2893081761006289E-2</v>
      </c>
      <c r="H303" s="26">
        <f t="shared" si="34"/>
        <v>2.5922517594908817E-4</v>
      </c>
    </row>
    <row r="304" spans="2:8" s="17" customFormat="1" ht="15" x14ac:dyDescent="0.2">
      <c r="B304" s="3" t="s">
        <v>107</v>
      </c>
      <c r="C304" s="44">
        <v>215</v>
      </c>
      <c r="D304" s="44">
        <v>569</v>
      </c>
      <c r="E304" s="34">
        <f t="shared" si="31"/>
        <v>2.786670641452698E-3</v>
      </c>
      <c r="F304" s="34">
        <f t="shared" si="32"/>
        <v>1.1636229779750097E-2</v>
      </c>
      <c r="G304" s="31">
        <f t="shared" si="33"/>
        <v>1.6465116279069767</v>
      </c>
      <c r="H304" s="26">
        <f t="shared" si="34"/>
        <v>4.588285614298861E-3</v>
      </c>
    </row>
    <row r="305" spans="2:8" s="17" customFormat="1" ht="15" x14ac:dyDescent="0.2">
      <c r="B305" s="3" t="s">
        <v>351</v>
      </c>
      <c r="C305" s="44">
        <v>22</v>
      </c>
      <c r="D305" s="44">
        <v>58</v>
      </c>
      <c r="E305" s="34">
        <f t="shared" si="31"/>
        <v>2.85147693543997E-4</v>
      </c>
      <c r="F305" s="34">
        <f t="shared" si="32"/>
        <v>1.1861183255281293E-3</v>
      </c>
      <c r="G305" s="31">
        <f t="shared" si="33"/>
        <v>1.6363636363636365</v>
      </c>
      <c r="H305" s="26">
        <f t="shared" si="34"/>
        <v>4.6660531670835874E-4</v>
      </c>
    </row>
    <row r="306" spans="2:8" s="17" customFormat="1" ht="15" x14ac:dyDescent="0.2">
      <c r="B306" s="3" t="s">
        <v>528</v>
      </c>
      <c r="C306" s="44">
        <v>1</v>
      </c>
      <c r="D306" s="44">
        <v>0</v>
      </c>
      <c r="E306" s="34">
        <f t="shared" si="31"/>
        <v>1.2961258797454409E-5</v>
      </c>
      <c r="F306" s="34" t="str">
        <f t="shared" si="32"/>
        <v/>
      </c>
      <c r="G306" s="31" t="str">
        <f t="shared" si="33"/>
        <v>0</v>
      </c>
      <c r="H306" s="26">
        <f t="shared" si="34"/>
        <v>0</v>
      </c>
    </row>
    <row r="307" spans="2:8" s="17" customFormat="1" ht="15" x14ac:dyDescent="0.2">
      <c r="B307" s="3" t="s">
        <v>110</v>
      </c>
      <c r="C307" s="44">
        <v>1374</v>
      </c>
      <c r="D307" s="44">
        <v>1077</v>
      </c>
      <c r="E307" s="34">
        <f t="shared" si="31"/>
        <v>1.7808769587702358E-2</v>
      </c>
      <c r="F307" s="34">
        <f t="shared" si="32"/>
        <v>2.2024990286099919E-2</v>
      </c>
      <c r="G307" s="31">
        <f t="shared" si="33"/>
        <v>-0.21615720524017468</v>
      </c>
      <c r="H307" s="26">
        <f t="shared" si="34"/>
        <v>-3.8494938628439593E-3</v>
      </c>
    </row>
    <row r="308" spans="2:8" s="17" customFormat="1" ht="15" x14ac:dyDescent="0.2">
      <c r="B308" s="3" t="s">
        <v>99</v>
      </c>
      <c r="C308" s="44">
        <v>242</v>
      </c>
      <c r="D308" s="44">
        <v>476</v>
      </c>
      <c r="E308" s="34">
        <f t="shared" si="31"/>
        <v>3.1366246289839671E-3</v>
      </c>
      <c r="F308" s="34">
        <f t="shared" si="32"/>
        <v>9.7343503957136139E-3</v>
      </c>
      <c r="G308" s="31">
        <f t="shared" si="33"/>
        <v>0.96694214876033058</v>
      </c>
      <c r="H308" s="26">
        <f t="shared" si="34"/>
        <v>3.0329345586043318E-3</v>
      </c>
    </row>
    <row r="309" spans="2:8" s="17" customFormat="1" ht="15" x14ac:dyDescent="0.2">
      <c r="B309" s="3" t="s">
        <v>96</v>
      </c>
      <c r="C309" s="44">
        <v>17</v>
      </c>
      <c r="D309" s="44">
        <v>4</v>
      </c>
      <c r="E309" s="34">
        <f t="shared" si="31"/>
        <v>2.2034139955672496E-4</v>
      </c>
      <c r="F309" s="34">
        <f t="shared" si="32"/>
        <v>8.1801263829526163E-5</v>
      </c>
      <c r="G309" s="31">
        <f t="shared" si="33"/>
        <v>-0.76470588235294112</v>
      </c>
      <c r="H309" s="26">
        <f t="shared" si="34"/>
        <v>-1.684963643669073E-4</v>
      </c>
    </row>
    <row r="310" spans="2:8" s="17" customFormat="1" ht="15" x14ac:dyDescent="0.2">
      <c r="B310" s="3" t="s">
        <v>106</v>
      </c>
      <c r="C310" s="44">
        <v>447</v>
      </c>
      <c r="D310" s="44">
        <v>371</v>
      </c>
      <c r="E310" s="34">
        <f t="shared" si="31"/>
        <v>5.7936826824621203E-3</v>
      </c>
      <c r="F310" s="34">
        <f t="shared" si="32"/>
        <v>7.5870672201885517E-3</v>
      </c>
      <c r="G310" s="31">
        <f t="shared" si="33"/>
        <v>-0.17002237136465326</v>
      </c>
      <c r="H310" s="26">
        <f t="shared" si="34"/>
        <v>-9.8505566860653503E-4</v>
      </c>
    </row>
    <row r="311" spans="2:8" s="17" customFormat="1" ht="15" x14ac:dyDescent="0.2">
      <c r="B311" s="3" t="s">
        <v>102</v>
      </c>
      <c r="C311" s="44">
        <v>211</v>
      </c>
      <c r="D311" s="44">
        <v>195</v>
      </c>
      <c r="E311" s="34">
        <f t="shared" si="31"/>
        <v>2.7348256062628804E-3</v>
      </c>
      <c r="F311" s="34">
        <f t="shared" si="32"/>
        <v>3.9878116116894005E-3</v>
      </c>
      <c r="G311" s="31">
        <f t="shared" si="33"/>
        <v>-7.582938388625593E-2</v>
      </c>
      <c r="H311" s="26">
        <f t="shared" si="34"/>
        <v>-2.0738014075927057E-4</v>
      </c>
    </row>
    <row r="312" spans="2:8" s="17" customFormat="1" ht="15" x14ac:dyDescent="0.2">
      <c r="B312" s="3" t="s">
        <v>97</v>
      </c>
      <c r="C312" s="44">
        <v>11</v>
      </c>
      <c r="D312" s="44">
        <v>52</v>
      </c>
      <c r="E312" s="34">
        <f t="shared" si="31"/>
        <v>1.425738467719985E-4</v>
      </c>
      <c r="F312" s="34">
        <f t="shared" si="32"/>
        <v>1.0634164297838402E-3</v>
      </c>
      <c r="G312" s="31">
        <f t="shared" si="33"/>
        <v>3.7272727272727271</v>
      </c>
      <c r="H312" s="26">
        <f t="shared" si="34"/>
        <v>5.3141161069563075E-4</v>
      </c>
    </row>
    <row r="313" spans="2:8" s="17" customFormat="1" ht="15" x14ac:dyDescent="0.2">
      <c r="B313" s="3" t="s">
        <v>352</v>
      </c>
      <c r="C313" s="44">
        <v>49</v>
      </c>
      <c r="D313" s="44">
        <v>7</v>
      </c>
      <c r="E313" s="34">
        <f t="shared" si="31"/>
        <v>6.3510168107526607E-4</v>
      </c>
      <c r="F313" s="34">
        <f t="shared" si="32"/>
        <v>1.431522117016708E-4</v>
      </c>
      <c r="G313" s="31">
        <f t="shared" si="33"/>
        <v>-0.8571428571428571</v>
      </c>
      <c r="H313" s="26">
        <f t="shared" si="34"/>
        <v>-5.4437286949308517E-4</v>
      </c>
    </row>
    <row r="314" spans="2:8" s="17" customFormat="1" ht="15" x14ac:dyDescent="0.2">
      <c r="B314" s="3" t="s">
        <v>353</v>
      </c>
      <c r="C314" s="44">
        <v>60609</v>
      </c>
      <c r="D314" s="44">
        <v>27439</v>
      </c>
      <c r="E314" s="34">
        <f t="shared" si="31"/>
        <v>0.78556893445491427</v>
      </c>
      <c r="F314" s="34">
        <f t="shared" si="32"/>
        <v>0.56113621955459214</v>
      </c>
      <c r="G314" s="31">
        <f t="shared" si="33"/>
        <v>-0.54727845699483579</v>
      </c>
      <c r="H314" s="26">
        <f t="shared" si="34"/>
        <v>-0.4299249543115628</v>
      </c>
    </row>
    <row r="315" spans="2:8" s="17" customFormat="1" ht="15" x14ac:dyDescent="0.2">
      <c r="B315" s="3" t="s">
        <v>354</v>
      </c>
      <c r="C315" s="44">
        <v>26</v>
      </c>
      <c r="D315" s="44">
        <v>67</v>
      </c>
      <c r="E315" s="34">
        <f t="shared" si="31"/>
        <v>3.3699272873381465E-4</v>
      </c>
      <c r="F315" s="34">
        <f t="shared" si="32"/>
        <v>1.3701711691445633E-3</v>
      </c>
      <c r="G315" s="31">
        <f t="shared" si="33"/>
        <v>1.5769230769230769</v>
      </c>
      <c r="H315" s="26">
        <f t="shared" si="34"/>
        <v>5.3141161069563075E-4</v>
      </c>
    </row>
    <row r="316" spans="2:8" s="17" customFormat="1" ht="15" x14ac:dyDescent="0.2">
      <c r="B316" s="3" t="s">
        <v>101</v>
      </c>
      <c r="C316" s="44">
        <v>1</v>
      </c>
      <c r="D316" s="44">
        <v>8</v>
      </c>
      <c r="E316" s="34">
        <f t="shared" si="31"/>
        <v>1.2961258797454409E-5</v>
      </c>
      <c r="F316" s="34">
        <f t="shared" si="32"/>
        <v>1.6360252765905233E-4</v>
      </c>
      <c r="G316" s="31">
        <f t="shared" si="33"/>
        <v>7</v>
      </c>
      <c r="H316" s="26">
        <f t="shared" si="34"/>
        <v>9.0728811582180857E-5</v>
      </c>
    </row>
    <row r="317" spans="2:8" s="17" customFormat="1" ht="15" x14ac:dyDescent="0.2">
      <c r="B317" s="3" t="s">
        <v>103</v>
      </c>
      <c r="C317" s="44">
        <v>99</v>
      </c>
      <c r="D317" s="44">
        <v>120</v>
      </c>
      <c r="E317" s="34">
        <f t="shared" si="31"/>
        <v>1.2831646209479864E-3</v>
      </c>
      <c r="F317" s="34">
        <f t="shared" si="32"/>
        <v>2.4540379148857848E-3</v>
      </c>
      <c r="G317" s="31">
        <f t="shared" si="33"/>
        <v>0.21212121212121213</v>
      </c>
      <c r="H317" s="26">
        <f t="shared" si="34"/>
        <v>2.7218643474654258E-4</v>
      </c>
    </row>
    <row r="318" spans="2:8" s="17" customFormat="1" ht="15" x14ac:dyDescent="0.2">
      <c r="B318" s="3" t="s">
        <v>355</v>
      </c>
      <c r="C318" s="44">
        <v>704</v>
      </c>
      <c r="D318" s="44">
        <v>1573</v>
      </c>
      <c r="E318" s="34">
        <f t="shared" si="31"/>
        <v>9.1247261934079039E-3</v>
      </c>
      <c r="F318" s="34">
        <f t="shared" si="32"/>
        <v>3.2168347000961162E-2</v>
      </c>
      <c r="G318" s="31">
        <f t="shared" si="33"/>
        <v>1.234375</v>
      </c>
      <c r="H318" s="26">
        <f t="shared" si="34"/>
        <v>1.1263333894987881E-2</v>
      </c>
    </row>
    <row r="319" spans="2:8" s="17" customFormat="1" ht="15" x14ac:dyDescent="0.2">
      <c r="B319" s="3" t="s">
        <v>115</v>
      </c>
      <c r="C319" s="44">
        <v>87</v>
      </c>
      <c r="D319" s="44">
        <v>86</v>
      </c>
      <c r="E319" s="34">
        <f t="shared" si="31"/>
        <v>1.1276295153785335E-3</v>
      </c>
      <c r="F319" s="34">
        <f t="shared" si="32"/>
        <v>1.7587271723348125E-3</v>
      </c>
      <c r="G319" s="31">
        <f t="shared" si="33"/>
        <v>-1.1494252873563218E-2</v>
      </c>
      <c r="H319" s="26">
        <f t="shared" si="34"/>
        <v>-1.2961258797454407E-5</v>
      </c>
    </row>
    <row r="320" spans="2:8" s="17" customFormat="1" ht="15" x14ac:dyDescent="0.2">
      <c r="B320" s="3" t="s">
        <v>114</v>
      </c>
      <c r="C320" s="44">
        <v>2</v>
      </c>
      <c r="D320" s="44">
        <v>0</v>
      </c>
      <c r="E320" s="34">
        <f t="shared" si="31"/>
        <v>2.5922517594908818E-5</v>
      </c>
      <c r="F320" s="34" t="str">
        <f t="shared" si="32"/>
        <v/>
      </c>
      <c r="G320" s="31" t="str">
        <f t="shared" si="33"/>
        <v>0</v>
      </c>
      <c r="H320" s="26">
        <f t="shared" si="34"/>
        <v>0</v>
      </c>
    </row>
    <row r="321" spans="2:8" s="17" customFormat="1" ht="15" x14ac:dyDescent="0.2">
      <c r="B321" s="3" t="s">
        <v>98</v>
      </c>
      <c r="C321" s="44">
        <v>15</v>
      </c>
      <c r="D321" s="44">
        <v>14</v>
      </c>
      <c r="E321" s="34">
        <f t="shared" si="31"/>
        <v>1.9441888196181613E-4</v>
      </c>
      <c r="F321" s="34">
        <f t="shared" si="32"/>
        <v>2.863044234033416E-4</v>
      </c>
      <c r="G321" s="31">
        <f t="shared" si="33"/>
        <v>-6.6666666666666666E-2</v>
      </c>
      <c r="H321" s="26">
        <f t="shared" si="34"/>
        <v>-1.2961258797454409E-5</v>
      </c>
    </row>
    <row r="322" spans="2:8" s="17" customFormat="1" ht="15" x14ac:dyDescent="0.2">
      <c r="B322" s="3" t="s">
        <v>356</v>
      </c>
      <c r="C322" s="44">
        <v>5</v>
      </c>
      <c r="D322" s="44">
        <v>1</v>
      </c>
      <c r="E322" s="34">
        <f t="shared" si="31"/>
        <v>6.4806293987272043E-5</v>
      </c>
      <c r="F322" s="34">
        <f t="shared" si="32"/>
        <v>2.0450315957381541E-5</v>
      </c>
      <c r="G322" s="31">
        <f t="shared" si="33"/>
        <v>-0.8</v>
      </c>
      <c r="H322" s="26">
        <f t="shared" si="34"/>
        <v>-5.1845035189817635E-5</v>
      </c>
    </row>
    <row r="323" spans="2:8" s="17" customFormat="1" ht="15" x14ac:dyDescent="0.2">
      <c r="B323" s="3" t="s">
        <v>472</v>
      </c>
      <c r="C323" s="44">
        <v>11</v>
      </c>
      <c r="D323" s="44">
        <v>11</v>
      </c>
      <c r="E323" s="34">
        <f t="shared" si="31"/>
        <v>1.425738467719985E-4</v>
      </c>
      <c r="F323" s="34">
        <f t="shared" si="32"/>
        <v>2.2495347553119695E-4</v>
      </c>
      <c r="G323" s="31">
        <f t="shared" si="33"/>
        <v>0</v>
      </c>
      <c r="H323" s="26">
        <f t="shared" si="34"/>
        <v>0</v>
      </c>
    </row>
    <row r="324" spans="2:8" s="17" customFormat="1" ht="15" x14ac:dyDescent="0.2">
      <c r="B324" s="3" t="s">
        <v>473</v>
      </c>
      <c r="C324" s="44">
        <v>26</v>
      </c>
      <c r="D324" s="44">
        <v>19</v>
      </c>
      <c r="E324" s="34">
        <f t="shared" si="31"/>
        <v>3.3699272873381465E-4</v>
      </c>
      <c r="F324" s="34">
        <f t="shared" si="32"/>
        <v>3.8855600319024931E-4</v>
      </c>
      <c r="G324" s="31">
        <f t="shared" si="33"/>
        <v>-0.26923076923076922</v>
      </c>
      <c r="H324" s="26">
        <f t="shared" si="34"/>
        <v>-9.072881158218087E-5</v>
      </c>
    </row>
    <row r="325" spans="2:8" s="17" customFormat="1" ht="15" x14ac:dyDescent="0.2">
      <c r="B325" s="3" t="s">
        <v>474</v>
      </c>
      <c r="C325" s="44">
        <v>3</v>
      </c>
      <c r="D325" s="44">
        <v>1</v>
      </c>
      <c r="E325" s="34">
        <f t="shared" si="31"/>
        <v>3.8883776392363228E-5</v>
      </c>
      <c r="F325" s="34">
        <f t="shared" si="32"/>
        <v>2.0450315957381541E-5</v>
      </c>
      <c r="G325" s="31">
        <f t="shared" si="33"/>
        <v>-0.66666666666666663</v>
      </c>
      <c r="H325" s="26">
        <f t="shared" si="34"/>
        <v>-2.5922517594908818E-5</v>
      </c>
    </row>
    <row r="326" spans="2:8" s="17" customFormat="1" ht="15" x14ac:dyDescent="0.2">
      <c r="B326" s="3" t="s">
        <v>357</v>
      </c>
      <c r="C326" s="44">
        <v>312</v>
      </c>
      <c r="D326" s="44">
        <v>329</v>
      </c>
      <c r="E326" s="34">
        <f t="shared" si="31"/>
        <v>4.0439127448057754E-3</v>
      </c>
      <c r="F326" s="34">
        <f t="shared" si="32"/>
        <v>6.728153949978527E-3</v>
      </c>
      <c r="G326" s="31">
        <f t="shared" si="33"/>
        <v>5.4487179487179488E-2</v>
      </c>
      <c r="H326" s="26">
        <f t="shared" si="34"/>
        <v>2.2034139955672496E-4</v>
      </c>
    </row>
    <row r="327" spans="2:8" s="17" customFormat="1" ht="15" x14ac:dyDescent="0.2">
      <c r="B327" s="3" t="s">
        <v>358</v>
      </c>
      <c r="C327" s="44">
        <v>26</v>
      </c>
      <c r="D327" s="44">
        <v>40</v>
      </c>
      <c r="E327" s="34">
        <f t="shared" si="31"/>
        <v>3.3699272873381465E-4</v>
      </c>
      <c r="F327" s="34">
        <f t="shared" si="32"/>
        <v>8.1801263829526171E-4</v>
      </c>
      <c r="G327" s="31">
        <f t="shared" si="33"/>
        <v>0.53846153846153844</v>
      </c>
      <c r="H327" s="26">
        <f t="shared" si="34"/>
        <v>1.8145762316436174E-4</v>
      </c>
    </row>
    <row r="328" spans="2:8" s="17" customFormat="1" ht="15" x14ac:dyDescent="0.2">
      <c r="B328" s="3" t="s">
        <v>116</v>
      </c>
      <c r="C328" s="44">
        <v>11</v>
      </c>
      <c r="D328" s="44">
        <v>16</v>
      </c>
      <c r="E328" s="34">
        <f t="shared" si="31"/>
        <v>1.425738467719985E-4</v>
      </c>
      <c r="F328" s="34">
        <f t="shared" si="32"/>
        <v>3.2720505531810465E-4</v>
      </c>
      <c r="G328" s="31">
        <f t="shared" si="33"/>
        <v>0.45454545454545453</v>
      </c>
      <c r="H328" s="26">
        <f t="shared" si="34"/>
        <v>6.4806293987272043E-5</v>
      </c>
    </row>
    <row r="329" spans="2:8" s="17" customFormat="1" ht="15" x14ac:dyDescent="0.2">
      <c r="B329" s="3" t="s">
        <v>359</v>
      </c>
      <c r="C329" s="44">
        <v>191</v>
      </c>
      <c r="D329" s="44">
        <v>11</v>
      </c>
      <c r="E329" s="34">
        <f t="shared" si="31"/>
        <v>2.4756004303137921E-3</v>
      </c>
      <c r="F329" s="34">
        <f t="shared" si="32"/>
        <v>2.2495347553119695E-4</v>
      </c>
      <c r="G329" s="31">
        <f t="shared" si="33"/>
        <v>-0.94240837696335078</v>
      </c>
      <c r="H329" s="26">
        <f t="shared" si="34"/>
        <v>-2.3330265835417936E-3</v>
      </c>
    </row>
    <row r="330" spans="2:8" s="17" customFormat="1" ht="15" x14ac:dyDescent="0.2">
      <c r="B330" s="3" t="s">
        <v>360</v>
      </c>
      <c r="C330" s="44">
        <v>70</v>
      </c>
      <c r="D330" s="44">
        <v>90</v>
      </c>
      <c r="E330" s="34">
        <f t="shared" si="31"/>
        <v>9.0728811582180865E-4</v>
      </c>
      <c r="F330" s="34">
        <f t="shared" si="32"/>
        <v>1.8405284361643387E-3</v>
      </c>
      <c r="G330" s="31">
        <f t="shared" si="33"/>
        <v>0.2857142857142857</v>
      </c>
      <c r="H330" s="26">
        <f t="shared" si="34"/>
        <v>2.5922517594908817E-4</v>
      </c>
    </row>
    <row r="331" spans="2:8" s="17" customFormat="1" ht="15" x14ac:dyDescent="0.2">
      <c r="B331" s="3" t="s">
        <v>117</v>
      </c>
      <c r="C331" s="44">
        <v>6</v>
      </c>
      <c r="D331" s="44">
        <v>1</v>
      </c>
      <c r="E331" s="34">
        <f t="shared" si="31"/>
        <v>7.7767552784726457E-5</v>
      </c>
      <c r="F331" s="34">
        <f t="shared" si="32"/>
        <v>2.0450315957381541E-5</v>
      </c>
      <c r="G331" s="31">
        <f t="shared" si="33"/>
        <v>-0.83333333333333337</v>
      </c>
      <c r="H331" s="26">
        <f t="shared" si="34"/>
        <v>-6.4806293987272056E-5</v>
      </c>
    </row>
    <row r="332" spans="2:8" s="17" customFormat="1" ht="15" x14ac:dyDescent="0.2">
      <c r="B332" s="3" t="s">
        <v>361</v>
      </c>
      <c r="C332" s="44">
        <v>1564</v>
      </c>
      <c r="D332" s="44">
        <v>2003</v>
      </c>
      <c r="E332" s="34">
        <f t="shared" si="31"/>
        <v>2.0271408759218696E-2</v>
      </c>
      <c r="F332" s="34">
        <f t="shared" si="32"/>
        <v>4.0961982862635228E-2</v>
      </c>
      <c r="G332" s="31">
        <f t="shared" si="33"/>
        <v>0.28069053708439895</v>
      </c>
      <c r="H332" s="26">
        <f t="shared" si="34"/>
        <v>5.689992612082485E-3</v>
      </c>
    </row>
    <row r="333" spans="2:8" s="17" customFormat="1" ht="15" x14ac:dyDescent="0.2">
      <c r="B333" s="3" t="s">
        <v>130</v>
      </c>
      <c r="C333" s="44">
        <v>330</v>
      </c>
      <c r="D333" s="44">
        <v>199</v>
      </c>
      <c r="E333" s="34">
        <f t="shared" si="31"/>
        <v>4.2772154031599551E-3</v>
      </c>
      <c r="F333" s="34">
        <f t="shared" si="32"/>
        <v>4.0696128755189267E-3</v>
      </c>
      <c r="G333" s="31">
        <f t="shared" si="33"/>
        <v>-0.39696969696969697</v>
      </c>
      <c r="H333" s="26">
        <f t="shared" si="34"/>
        <v>-1.6979249024665277E-3</v>
      </c>
    </row>
    <row r="334" spans="2:8" s="17" customFormat="1" ht="15" x14ac:dyDescent="0.2">
      <c r="B334" s="3" t="s">
        <v>119</v>
      </c>
      <c r="C334" s="44">
        <v>1519</v>
      </c>
      <c r="D334" s="44">
        <v>2127</v>
      </c>
      <c r="E334" s="34">
        <f t="shared" si="31"/>
        <v>1.9688152113333246E-2</v>
      </c>
      <c r="F334" s="34">
        <f t="shared" si="32"/>
        <v>4.349782204135054E-2</v>
      </c>
      <c r="G334" s="31">
        <f t="shared" si="33"/>
        <v>0.40026333113890716</v>
      </c>
      <c r="H334" s="26">
        <f t="shared" si="34"/>
        <v>7.8804453488522802E-3</v>
      </c>
    </row>
    <row r="335" spans="2:8" s="17" customFormat="1" ht="15" x14ac:dyDescent="0.2">
      <c r="B335" s="3" t="s">
        <v>128</v>
      </c>
      <c r="C335" s="44">
        <v>338</v>
      </c>
      <c r="D335" s="44">
        <v>336</v>
      </c>
      <c r="E335" s="34">
        <f t="shared" si="31"/>
        <v>4.3809054735395904E-3</v>
      </c>
      <c r="F335" s="34">
        <f t="shared" si="32"/>
        <v>6.8713061616801976E-3</v>
      </c>
      <c r="G335" s="31">
        <f t="shared" si="33"/>
        <v>-5.9171597633136093E-3</v>
      </c>
      <c r="H335" s="26">
        <f t="shared" si="34"/>
        <v>-2.5922517594908818E-5</v>
      </c>
    </row>
    <row r="336" spans="2:8" s="17" customFormat="1" ht="15" x14ac:dyDescent="0.2">
      <c r="B336" s="3" t="s">
        <v>132</v>
      </c>
      <c r="C336" s="44">
        <v>2</v>
      </c>
      <c r="D336" s="44">
        <v>5</v>
      </c>
      <c r="E336" s="34">
        <f t="shared" si="31"/>
        <v>2.5922517594908818E-5</v>
      </c>
      <c r="F336" s="34">
        <f t="shared" si="32"/>
        <v>1.0225157978690771E-4</v>
      </c>
      <c r="G336" s="31">
        <f t="shared" si="33"/>
        <v>1.5</v>
      </c>
      <c r="H336" s="26">
        <f t="shared" si="34"/>
        <v>3.8883776392363228E-5</v>
      </c>
    </row>
    <row r="337" spans="2:8" s="17" customFormat="1" ht="15" x14ac:dyDescent="0.2">
      <c r="B337" s="3" t="s">
        <v>133</v>
      </c>
      <c r="C337" s="44">
        <v>28</v>
      </c>
      <c r="D337" s="44">
        <v>47</v>
      </c>
      <c r="E337" s="34">
        <f t="shared" si="31"/>
        <v>3.6291524632872343E-4</v>
      </c>
      <c r="F337" s="34">
        <f t="shared" si="32"/>
        <v>9.6116484999693246E-4</v>
      </c>
      <c r="G337" s="31">
        <f t="shared" si="33"/>
        <v>0.6785714285714286</v>
      </c>
      <c r="H337" s="26">
        <f t="shared" si="34"/>
        <v>2.4626391715163376E-4</v>
      </c>
    </row>
    <row r="338" spans="2:8" s="17" customFormat="1" ht="30" x14ac:dyDescent="0.2">
      <c r="B338" s="3" t="s">
        <v>362</v>
      </c>
      <c r="C338" s="44">
        <v>40</v>
      </c>
      <c r="D338" s="44">
        <v>58</v>
      </c>
      <c r="E338" s="34">
        <f t="shared" si="31"/>
        <v>5.1845035189817634E-4</v>
      </c>
      <c r="F338" s="34">
        <f t="shared" si="32"/>
        <v>1.1861183255281293E-3</v>
      </c>
      <c r="G338" s="31">
        <f t="shared" si="33"/>
        <v>0.45</v>
      </c>
      <c r="H338" s="26">
        <f t="shared" si="34"/>
        <v>2.3330265835417937E-4</v>
      </c>
    </row>
    <row r="339" spans="2:8" s="17" customFormat="1" ht="15" x14ac:dyDescent="0.2">
      <c r="B339" s="3" t="s">
        <v>363</v>
      </c>
      <c r="C339" s="44">
        <v>43</v>
      </c>
      <c r="D339" s="44">
        <v>30</v>
      </c>
      <c r="E339" s="34">
        <f t="shared" si="31"/>
        <v>5.5733412829053958E-4</v>
      </c>
      <c r="F339" s="34">
        <f t="shared" si="32"/>
        <v>6.135094787214462E-4</v>
      </c>
      <c r="G339" s="31">
        <f t="shared" si="33"/>
        <v>-0.30232558139534882</v>
      </c>
      <c r="H339" s="26">
        <f t="shared" si="34"/>
        <v>-1.684963643669073E-4</v>
      </c>
    </row>
    <row r="340" spans="2:8" s="17" customFormat="1" ht="15" x14ac:dyDescent="0.2">
      <c r="B340" s="3" t="s">
        <v>364</v>
      </c>
      <c r="C340" s="44">
        <v>25</v>
      </c>
      <c r="D340" s="44">
        <v>14</v>
      </c>
      <c r="E340" s="34">
        <f t="shared" si="31"/>
        <v>3.2403146993636024E-4</v>
      </c>
      <c r="F340" s="34">
        <f t="shared" si="32"/>
        <v>2.863044234033416E-4</v>
      </c>
      <c r="G340" s="31">
        <f t="shared" si="33"/>
        <v>-0.44</v>
      </c>
      <c r="H340" s="26">
        <f t="shared" si="34"/>
        <v>-1.425738467719985E-4</v>
      </c>
    </row>
    <row r="341" spans="2:8" s="17" customFormat="1" ht="15" x14ac:dyDescent="0.2">
      <c r="B341" s="3" t="s">
        <v>118</v>
      </c>
      <c r="C341" s="44">
        <v>35</v>
      </c>
      <c r="D341" s="44">
        <v>33</v>
      </c>
      <c r="E341" s="34">
        <f t="shared" si="31"/>
        <v>4.5364405791090433E-4</v>
      </c>
      <c r="F341" s="34">
        <f t="shared" si="32"/>
        <v>6.7486042659359086E-4</v>
      </c>
      <c r="G341" s="31">
        <f t="shared" si="33"/>
        <v>-5.7142857142857141E-2</v>
      </c>
      <c r="H341" s="26">
        <f t="shared" si="34"/>
        <v>-2.5922517594908818E-5</v>
      </c>
    </row>
    <row r="342" spans="2:8" s="17" customFormat="1" ht="15" x14ac:dyDescent="0.2">
      <c r="B342" s="3" t="s">
        <v>365</v>
      </c>
      <c r="C342" s="44">
        <v>2</v>
      </c>
      <c r="D342" s="44">
        <v>4</v>
      </c>
      <c r="E342" s="34">
        <f t="shared" si="31"/>
        <v>2.5922517594908818E-5</v>
      </c>
      <c r="F342" s="34">
        <f t="shared" si="32"/>
        <v>8.1801263829526163E-5</v>
      </c>
      <c r="G342" s="31">
        <f t="shared" si="33"/>
        <v>1</v>
      </c>
      <c r="H342" s="26">
        <f t="shared" si="34"/>
        <v>2.5922517594908818E-5</v>
      </c>
    </row>
    <row r="343" spans="2:8" s="17" customFormat="1" ht="30" x14ac:dyDescent="0.2">
      <c r="B343" s="3" t="s">
        <v>129</v>
      </c>
      <c r="C343" s="44">
        <v>8</v>
      </c>
      <c r="D343" s="44">
        <v>15</v>
      </c>
      <c r="E343" s="34">
        <f t="shared" si="31"/>
        <v>1.0369007037963527E-4</v>
      </c>
      <c r="F343" s="34">
        <f t="shared" si="32"/>
        <v>3.067547393607231E-4</v>
      </c>
      <c r="G343" s="31">
        <f t="shared" si="33"/>
        <v>0.875</v>
      </c>
      <c r="H343" s="26">
        <f t="shared" si="34"/>
        <v>9.0728811582180857E-5</v>
      </c>
    </row>
    <row r="344" spans="2:8" s="17" customFormat="1" ht="15" x14ac:dyDescent="0.2">
      <c r="B344" s="3" t="s">
        <v>131</v>
      </c>
      <c r="C344" s="44">
        <v>50</v>
      </c>
      <c r="D344" s="44">
        <v>76</v>
      </c>
      <c r="E344" s="34">
        <f t="shared" si="31"/>
        <v>6.4806293987272048E-4</v>
      </c>
      <c r="F344" s="34">
        <f t="shared" si="32"/>
        <v>1.5542240127609972E-3</v>
      </c>
      <c r="G344" s="31">
        <f t="shared" si="33"/>
        <v>0.52</v>
      </c>
      <c r="H344" s="26">
        <f t="shared" si="34"/>
        <v>3.3699272873381465E-4</v>
      </c>
    </row>
    <row r="345" spans="2:8" s="17" customFormat="1" ht="15" x14ac:dyDescent="0.2">
      <c r="B345" s="3" t="s">
        <v>366</v>
      </c>
      <c r="C345" s="44">
        <v>157</v>
      </c>
      <c r="D345" s="44">
        <v>212</v>
      </c>
      <c r="E345" s="34">
        <f t="shared" si="31"/>
        <v>2.0349176312003422E-3</v>
      </c>
      <c r="F345" s="34">
        <f t="shared" si="32"/>
        <v>4.3354669829648871E-3</v>
      </c>
      <c r="G345" s="31">
        <f t="shared" si="33"/>
        <v>0.3503184713375796</v>
      </c>
      <c r="H345" s="26">
        <f t="shared" si="34"/>
        <v>7.1286923385999244E-4</v>
      </c>
    </row>
    <row r="346" spans="2:8" s="17" customFormat="1" ht="15" x14ac:dyDescent="0.2">
      <c r="B346" s="3" t="s">
        <v>122</v>
      </c>
      <c r="C346" s="44">
        <v>21</v>
      </c>
      <c r="D346" s="44">
        <v>31</v>
      </c>
      <c r="E346" s="34">
        <f t="shared" si="31"/>
        <v>2.7218643474654258E-4</v>
      </c>
      <c r="F346" s="34">
        <f t="shared" si="32"/>
        <v>6.3395979467882775E-4</v>
      </c>
      <c r="G346" s="31">
        <f t="shared" si="33"/>
        <v>0.47619047619047616</v>
      </c>
      <c r="H346" s="26">
        <f t="shared" si="34"/>
        <v>1.2961258797454409E-4</v>
      </c>
    </row>
    <row r="347" spans="2:8" s="17" customFormat="1" ht="15" x14ac:dyDescent="0.2">
      <c r="B347" s="3" t="s">
        <v>121</v>
      </c>
      <c r="C347" s="44">
        <v>45</v>
      </c>
      <c r="D347" s="44">
        <v>45</v>
      </c>
      <c r="E347" s="34">
        <f t="shared" si="31"/>
        <v>5.8325664588544841E-4</v>
      </c>
      <c r="F347" s="34">
        <f t="shared" si="32"/>
        <v>9.2026421808216936E-4</v>
      </c>
      <c r="G347" s="31">
        <f t="shared" si="33"/>
        <v>0</v>
      </c>
      <c r="H347" s="26">
        <f t="shared" si="34"/>
        <v>0</v>
      </c>
    </row>
    <row r="348" spans="2:8" s="17" customFormat="1" ht="15" x14ac:dyDescent="0.2">
      <c r="B348" s="3" t="s">
        <v>367</v>
      </c>
      <c r="C348" s="44">
        <v>0</v>
      </c>
      <c r="D348" s="44">
        <v>1</v>
      </c>
      <c r="E348" s="34" t="str">
        <f t="shared" si="31"/>
        <v/>
      </c>
      <c r="F348" s="34">
        <f t="shared" si="32"/>
        <v>2.0450315957381541E-5</v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44">
        <v>0</v>
      </c>
      <c r="D349" s="44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44">
        <v>9</v>
      </c>
      <c r="D350" s="44">
        <v>7</v>
      </c>
      <c r="E350" s="34">
        <f t="shared" si="31"/>
        <v>1.1665132917708968E-4</v>
      </c>
      <c r="F350" s="34">
        <f t="shared" si="32"/>
        <v>1.431522117016708E-4</v>
      </c>
      <c r="G350" s="31">
        <f t="shared" si="33"/>
        <v>-0.22222222222222221</v>
      </c>
      <c r="H350" s="26">
        <f t="shared" si="34"/>
        <v>-2.5922517594908818E-5</v>
      </c>
    </row>
    <row r="351" spans="2:8" s="17" customFormat="1" ht="15" x14ac:dyDescent="0.2">
      <c r="B351" s="3" t="s">
        <v>120</v>
      </c>
      <c r="C351" s="44">
        <v>1</v>
      </c>
      <c r="D351" s="44">
        <v>1</v>
      </c>
      <c r="E351" s="34">
        <f t="shared" si="31"/>
        <v>1.2961258797454409E-5</v>
      </c>
      <c r="F351" s="34">
        <f t="shared" si="32"/>
        <v>2.0450315957381541E-5</v>
      </c>
      <c r="G351" s="31">
        <f t="shared" si="33"/>
        <v>0</v>
      </c>
      <c r="H351" s="26">
        <f t="shared" si="34"/>
        <v>0</v>
      </c>
    </row>
    <row r="352" spans="2:8" s="17" customFormat="1" ht="15" x14ac:dyDescent="0.2">
      <c r="B352" s="3" t="s">
        <v>370</v>
      </c>
      <c r="C352" s="44">
        <v>0</v>
      </c>
      <c r="D352" s="44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44">
        <v>44</v>
      </c>
      <c r="D353" s="44">
        <v>12</v>
      </c>
      <c r="E353" s="34">
        <f t="shared" si="31"/>
        <v>5.70295387087994E-4</v>
      </c>
      <c r="F353" s="34">
        <f t="shared" si="32"/>
        <v>2.454037914885785E-4</v>
      </c>
      <c r="G353" s="31">
        <f t="shared" si="33"/>
        <v>-0.72727272727272729</v>
      </c>
      <c r="H353" s="26">
        <f t="shared" si="34"/>
        <v>-4.1476028151854108E-4</v>
      </c>
    </row>
    <row r="354" spans="2:8" s="17" customFormat="1" ht="15" x14ac:dyDescent="0.2">
      <c r="B354" s="3" t="s">
        <v>124</v>
      </c>
      <c r="C354" s="44">
        <v>262</v>
      </c>
      <c r="D354" s="44">
        <v>597</v>
      </c>
      <c r="E354" s="34">
        <f t="shared" si="31"/>
        <v>3.3958498049330549E-3</v>
      </c>
      <c r="F354" s="34">
        <f t="shared" si="32"/>
        <v>1.220883862655678E-2</v>
      </c>
      <c r="G354" s="31">
        <f t="shared" si="33"/>
        <v>1.2786259541984732</v>
      </c>
      <c r="H354" s="26">
        <f t="shared" si="34"/>
        <v>4.3420216971472268E-3</v>
      </c>
    </row>
    <row r="355" spans="2:8" s="17" customFormat="1" ht="15" x14ac:dyDescent="0.2">
      <c r="B355" s="3" t="s">
        <v>126</v>
      </c>
      <c r="C355" s="44">
        <v>8</v>
      </c>
      <c r="D355" s="44">
        <v>3</v>
      </c>
      <c r="E355" s="34">
        <f t="shared" si="31"/>
        <v>1.0369007037963527E-4</v>
      </c>
      <c r="F355" s="34">
        <f t="shared" si="32"/>
        <v>6.1350947872144626E-5</v>
      </c>
      <c r="G355" s="31">
        <f t="shared" si="33"/>
        <v>-0.625</v>
      </c>
      <c r="H355" s="26">
        <f t="shared" si="34"/>
        <v>-6.4806293987272043E-5</v>
      </c>
    </row>
    <row r="356" spans="2:8" s="17" customFormat="1" ht="15" x14ac:dyDescent="0.2">
      <c r="B356" s="3" t="s">
        <v>371</v>
      </c>
      <c r="C356" s="44">
        <v>8</v>
      </c>
      <c r="D356" s="44">
        <v>7</v>
      </c>
      <c r="E356" s="34">
        <f t="shared" si="31"/>
        <v>1.0369007037963527E-4</v>
      </c>
      <c r="F356" s="34">
        <f t="shared" si="32"/>
        <v>1.431522117016708E-4</v>
      </c>
      <c r="G356" s="31">
        <f t="shared" si="33"/>
        <v>-0.125</v>
      </c>
      <c r="H356" s="26">
        <f t="shared" si="34"/>
        <v>-1.2961258797454409E-5</v>
      </c>
    </row>
    <row r="357" spans="2:8" s="17" customFormat="1" ht="15" x14ac:dyDescent="0.2">
      <c r="B357" s="3" t="s">
        <v>372</v>
      </c>
      <c r="C357" s="44">
        <v>102</v>
      </c>
      <c r="D357" s="44">
        <v>72</v>
      </c>
      <c r="E357" s="34">
        <f t="shared" si="31"/>
        <v>1.3220483973403498E-3</v>
      </c>
      <c r="F357" s="34">
        <f t="shared" si="32"/>
        <v>1.472422748931471E-3</v>
      </c>
      <c r="G357" s="31">
        <f t="shared" si="33"/>
        <v>-0.29411764705882354</v>
      </c>
      <c r="H357" s="26">
        <f t="shared" si="34"/>
        <v>-3.8883776392363231E-4</v>
      </c>
    </row>
    <row r="358" spans="2:8" s="17" customFormat="1" ht="15" x14ac:dyDescent="0.2">
      <c r="B358" s="3" t="s">
        <v>127</v>
      </c>
      <c r="C358" s="44">
        <v>142</v>
      </c>
      <c r="D358" s="44">
        <v>397</v>
      </c>
      <c r="E358" s="34">
        <f t="shared" si="31"/>
        <v>1.8404987492385261E-3</v>
      </c>
      <c r="F358" s="34">
        <f t="shared" si="32"/>
        <v>8.1187754350804716E-3</v>
      </c>
      <c r="G358" s="31">
        <f t="shared" si="33"/>
        <v>1.795774647887324</v>
      </c>
      <c r="H358" s="26">
        <f t="shared" si="34"/>
        <v>3.3051209933508746E-3</v>
      </c>
    </row>
    <row r="359" spans="2:8" s="17" customFormat="1" ht="15" x14ac:dyDescent="0.2">
      <c r="B359" s="3" t="s">
        <v>123</v>
      </c>
      <c r="C359" s="44">
        <v>19</v>
      </c>
      <c r="D359" s="44">
        <v>10</v>
      </c>
      <c r="E359" s="34">
        <f t="shared" si="31"/>
        <v>2.4626391715163376E-4</v>
      </c>
      <c r="F359" s="34">
        <f t="shared" si="32"/>
        <v>2.0450315957381543E-4</v>
      </c>
      <c r="G359" s="31">
        <f t="shared" si="33"/>
        <v>-0.47368421052631576</v>
      </c>
      <c r="H359" s="26">
        <f t="shared" si="34"/>
        <v>-1.1665132917708967E-4</v>
      </c>
    </row>
    <row r="360" spans="2:8" s="17" customFormat="1" ht="15" x14ac:dyDescent="0.2">
      <c r="B360" s="3" t="s">
        <v>373</v>
      </c>
      <c r="C360" s="44">
        <v>0</v>
      </c>
      <c r="D360" s="44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44">
        <v>0</v>
      </c>
      <c r="D361" s="44">
        <v>1</v>
      </c>
      <c r="E361" s="34" t="str">
        <f t="shared" si="35"/>
        <v/>
      </c>
      <c r="F361" s="34">
        <f t="shared" si="36"/>
        <v>2.0450315957381541E-5</v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44">
        <v>2</v>
      </c>
      <c r="D362" s="44">
        <v>4</v>
      </c>
      <c r="E362" s="34">
        <f t="shared" si="35"/>
        <v>2.5922517594908818E-5</v>
      </c>
      <c r="F362" s="34">
        <f t="shared" si="36"/>
        <v>8.1801263829526163E-5</v>
      </c>
      <c r="G362" s="31">
        <f t="shared" si="37"/>
        <v>1</v>
      </c>
      <c r="H362" s="26">
        <f t="shared" si="38"/>
        <v>2.5922517594908818E-5</v>
      </c>
    </row>
    <row r="363" spans="2:8" s="17" customFormat="1" ht="30" x14ac:dyDescent="0.2">
      <c r="B363" s="3" t="s">
        <v>376</v>
      </c>
      <c r="C363" s="44">
        <v>57</v>
      </c>
      <c r="D363" s="44">
        <v>135</v>
      </c>
      <c r="E363" s="34">
        <f t="shared" si="35"/>
        <v>7.3879175145490127E-4</v>
      </c>
      <c r="F363" s="34">
        <f t="shared" si="36"/>
        <v>2.7607926542465083E-3</v>
      </c>
      <c r="G363" s="31">
        <f t="shared" si="37"/>
        <v>1.368421052631579</v>
      </c>
      <c r="H363" s="26">
        <f t="shared" si="38"/>
        <v>1.0109781862014439E-3</v>
      </c>
    </row>
    <row r="364" spans="2:8" s="17" customFormat="1" ht="15" x14ac:dyDescent="0.2">
      <c r="B364" s="3" t="s">
        <v>377</v>
      </c>
      <c r="C364" s="44">
        <v>0</v>
      </c>
      <c r="D364" s="44">
        <v>0</v>
      </c>
      <c r="E364" s="34" t="str">
        <f t="shared" si="35"/>
        <v/>
      </c>
      <c r="F364" s="34" t="str">
        <f t="shared" si="36"/>
        <v/>
      </c>
      <c r="G364" s="31" t="str">
        <f t="shared" si="37"/>
        <v>0</v>
      </c>
      <c r="H364" s="26" t="str">
        <f t="shared" si="38"/>
        <v/>
      </c>
    </row>
    <row r="365" spans="2:8" s="17" customFormat="1" ht="30" x14ac:dyDescent="0.2">
      <c r="B365" s="3" t="s">
        <v>378</v>
      </c>
      <c r="C365" s="44">
        <v>4</v>
      </c>
      <c r="D365" s="44">
        <v>7</v>
      </c>
      <c r="E365" s="34">
        <f t="shared" si="35"/>
        <v>5.1845035189817635E-5</v>
      </c>
      <c r="F365" s="34">
        <f t="shared" si="36"/>
        <v>1.431522117016708E-4</v>
      </c>
      <c r="G365" s="31">
        <f t="shared" si="37"/>
        <v>0.75</v>
      </c>
      <c r="H365" s="26">
        <f t="shared" si="38"/>
        <v>3.8883776392363228E-5</v>
      </c>
    </row>
    <row r="366" spans="2:8" s="17" customFormat="1" ht="30" x14ac:dyDescent="0.2">
      <c r="B366" s="3" t="s">
        <v>475</v>
      </c>
      <c r="C366" s="44">
        <v>0</v>
      </c>
      <c r="D366" s="44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44">
        <v>0</v>
      </c>
      <c r="D367" s="44">
        <v>1</v>
      </c>
      <c r="E367" s="34" t="str">
        <f t="shared" si="35"/>
        <v/>
      </c>
      <c r="F367" s="34">
        <f t="shared" si="36"/>
        <v>2.0450315957381541E-5</v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44">
        <v>0</v>
      </c>
      <c r="D368" s="44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44">
        <v>96</v>
      </c>
      <c r="D369" s="44">
        <v>76</v>
      </c>
      <c r="E369" s="34">
        <f t="shared" si="35"/>
        <v>1.2442808445556233E-3</v>
      </c>
      <c r="F369" s="34">
        <f t="shared" si="36"/>
        <v>1.5542240127609972E-3</v>
      </c>
      <c r="G369" s="31">
        <f t="shared" si="37"/>
        <v>-0.20833333333333334</v>
      </c>
      <c r="H369" s="26">
        <f t="shared" si="38"/>
        <v>-2.5922517594908822E-4</v>
      </c>
    </row>
    <row r="370" spans="2:8" s="17" customFormat="1" ht="15" x14ac:dyDescent="0.2">
      <c r="B370" s="3" t="s">
        <v>135</v>
      </c>
      <c r="C370" s="44">
        <v>5</v>
      </c>
      <c r="D370" s="44">
        <v>3</v>
      </c>
      <c r="E370" s="34">
        <f t="shared" si="35"/>
        <v>6.4806293987272043E-5</v>
      </c>
      <c r="F370" s="34">
        <f t="shared" si="36"/>
        <v>6.1350947872144626E-5</v>
      </c>
      <c r="G370" s="31">
        <f t="shared" si="37"/>
        <v>-0.4</v>
      </c>
      <c r="H370" s="26">
        <f t="shared" si="38"/>
        <v>-2.5922517594908818E-5</v>
      </c>
    </row>
    <row r="371" spans="2:8" s="17" customFormat="1" ht="15" x14ac:dyDescent="0.2">
      <c r="B371" s="3" t="s">
        <v>136</v>
      </c>
      <c r="C371" s="44">
        <v>2</v>
      </c>
      <c r="D371" s="44">
        <v>9</v>
      </c>
      <c r="E371" s="34">
        <f t="shared" si="35"/>
        <v>2.5922517594908818E-5</v>
      </c>
      <c r="F371" s="34">
        <f t="shared" si="36"/>
        <v>1.8405284361643388E-4</v>
      </c>
      <c r="G371" s="31">
        <f t="shared" si="37"/>
        <v>3.5</v>
      </c>
      <c r="H371" s="26">
        <f t="shared" si="38"/>
        <v>9.0728811582180857E-5</v>
      </c>
    </row>
    <row r="372" spans="2:8" s="17" customFormat="1" ht="15" x14ac:dyDescent="0.2">
      <c r="B372" s="3" t="s">
        <v>137</v>
      </c>
      <c r="C372" s="44">
        <v>7</v>
      </c>
      <c r="D372" s="44">
        <v>5</v>
      </c>
      <c r="E372" s="34">
        <f t="shared" si="35"/>
        <v>9.0728811582180857E-5</v>
      </c>
      <c r="F372" s="34">
        <f t="shared" si="36"/>
        <v>1.0225157978690771E-4</v>
      </c>
      <c r="G372" s="31">
        <f t="shared" si="37"/>
        <v>-0.2857142857142857</v>
      </c>
      <c r="H372" s="26">
        <f t="shared" si="38"/>
        <v>-2.5922517594908814E-5</v>
      </c>
    </row>
    <row r="373" spans="2:8" s="17" customFormat="1" ht="15" x14ac:dyDescent="0.2">
      <c r="B373" s="3" t="s">
        <v>382</v>
      </c>
      <c r="C373" s="44">
        <v>1</v>
      </c>
      <c r="D373" s="44">
        <v>0</v>
      </c>
      <c r="E373" s="34">
        <f t="shared" si="35"/>
        <v>1.2961258797454409E-5</v>
      </c>
      <c r="F373" s="34" t="str">
        <f t="shared" si="36"/>
        <v/>
      </c>
      <c r="G373" s="31" t="str">
        <f t="shared" si="37"/>
        <v>0</v>
      </c>
      <c r="H373" s="26">
        <f t="shared" si="38"/>
        <v>0</v>
      </c>
    </row>
    <row r="374" spans="2:8" s="17" customFormat="1" ht="15" x14ac:dyDescent="0.2">
      <c r="B374" s="3" t="s">
        <v>134</v>
      </c>
      <c r="C374" s="44">
        <v>0</v>
      </c>
      <c r="D374" s="44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44">
        <v>8</v>
      </c>
      <c r="D375" s="44">
        <v>33</v>
      </c>
      <c r="E375" s="34">
        <f t="shared" si="35"/>
        <v>1.0369007037963527E-4</v>
      </c>
      <c r="F375" s="34">
        <f t="shared" si="36"/>
        <v>6.7486042659359086E-4</v>
      </c>
      <c r="G375" s="31">
        <f t="shared" si="37"/>
        <v>3.125</v>
      </c>
      <c r="H375" s="26">
        <f t="shared" si="38"/>
        <v>3.2403146993636024E-4</v>
      </c>
    </row>
    <row r="376" spans="2:8" s="17" customFormat="1" ht="15" x14ac:dyDescent="0.2">
      <c r="B376" s="3" t="s">
        <v>141</v>
      </c>
      <c r="C376" s="44">
        <v>6</v>
      </c>
      <c r="D376" s="44">
        <v>6</v>
      </c>
      <c r="E376" s="34">
        <f t="shared" si="35"/>
        <v>7.7767552784726457E-5</v>
      </c>
      <c r="F376" s="34">
        <f t="shared" si="36"/>
        <v>1.2270189574428925E-4</v>
      </c>
      <c r="G376" s="31">
        <f t="shared" si="37"/>
        <v>0</v>
      </c>
      <c r="H376" s="26">
        <f t="shared" si="38"/>
        <v>0</v>
      </c>
    </row>
    <row r="377" spans="2:8" s="17" customFormat="1" ht="15" x14ac:dyDescent="0.2">
      <c r="B377" s="3" t="s">
        <v>150</v>
      </c>
      <c r="C377" s="44">
        <v>97</v>
      </c>
      <c r="D377" s="44">
        <v>31</v>
      </c>
      <c r="E377" s="34">
        <f t="shared" si="35"/>
        <v>1.2572421033530776E-3</v>
      </c>
      <c r="F377" s="34">
        <f t="shared" si="36"/>
        <v>6.3395979467882775E-4</v>
      </c>
      <c r="G377" s="31">
        <f t="shared" si="37"/>
        <v>-0.68041237113402064</v>
      </c>
      <c r="H377" s="26">
        <f t="shared" si="38"/>
        <v>-8.5544308063199099E-4</v>
      </c>
    </row>
    <row r="378" spans="2:8" s="17" customFormat="1" ht="15" x14ac:dyDescent="0.2">
      <c r="B378" s="3" t="s">
        <v>149</v>
      </c>
      <c r="C378" s="44">
        <v>44</v>
      </c>
      <c r="D378" s="44">
        <v>25</v>
      </c>
      <c r="E378" s="34">
        <f t="shared" si="35"/>
        <v>5.70295387087994E-4</v>
      </c>
      <c r="F378" s="34">
        <f t="shared" si="36"/>
        <v>5.1125789893453856E-4</v>
      </c>
      <c r="G378" s="31">
        <f t="shared" si="37"/>
        <v>-0.43181818181818182</v>
      </c>
      <c r="H378" s="26">
        <f t="shared" si="38"/>
        <v>-2.4626391715163376E-4</v>
      </c>
    </row>
    <row r="379" spans="2:8" s="17" customFormat="1" ht="15" x14ac:dyDescent="0.2">
      <c r="B379" s="3" t="s">
        <v>384</v>
      </c>
      <c r="C379" s="44">
        <v>10</v>
      </c>
      <c r="D379" s="44">
        <v>13</v>
      </c>
      <c r="E379" s="34">
        <f t="shared" si="35"/>
        <v>1.2961258797454409E-4</v>
      </c>
      <c r="F379" s="34">
        <f t="shared" si="36"/>
        <v>2.6585410744596005E-4</v>
      </c>
      <c r="G379" s="31">
        <f t="shared" si="37"/>
        <v>0.3</v>
      </c>
      <c r="H379" s="26">
        <f t="shared" si="38"/>
        <v>3.8883776392363221E-5</v>
      </c>
    </row>
    <row r="380" spans="2:8" s="17" customFormat="1" ht="30" x14ac:dyDescent="0.2">
      <c r="B380" s="3" t="s">
        <v>385</v>
      </c>
      <c r="C380" s="44">
        <v>53</v>
      </c>
      <c r="D380" s="44">
        <v>49</v>
      </c>
      <c r="E380" s="34">
        <f t="shared" si="35"/>
        <v>6.8694671626508361E-4</v>
      </c>
      <c r="F380" s="34">
        <f t="shared" si="36"/>
        <v>1.0020654819116956E-3</v>
      </c>
      <c r="G380" s="31">
        <f t="shared" si="37"/>
        <v>-7.5471698113207544E-2</v>
      </c>
      <c r="H380" s="26">
        <f t="shared" si="38"/>
        <v>-5.1845035189817629E-5</v>
      </c>
    </row>
    <row r="381" spans="2:8" s="17" customFormat="1" ht="30" x14ac:dyDescent="0.2">
      <c r="B381" s="3" t="s">
        <v>386</v>
      </c>
      <c r="C381" s="44">
        <v>4</v>
      </c>
      <c r="D381" s="44">
        <v>3</v>
      </c>
      <c r="E381" s="34">
        <f t="shared" si="35"/>
        <v>5.1845035189817635E-5</v>
      </c>
      <c r="F381" s="34">
        <f t="shared" si="36"/>
        <v>6.1350947872144626E-5</v>
      </c>
      <c r="G381" s="31">
        <f t="shared" si="37"/>
        <v>-0.25</v>
      </c>
      <c r="H381" s="26">
        <f t="shared" si="38"/>
        <v>-1.2961258797454409E-5</v>
      </c>
    </row>
    <row r="382" spans="2:8" s="17" customFormat="1" ht="30" x14ac:dyDescent="0.2">
      <c r="B382" s="3" t="s">
        <v>387</v>
      </c>
      <c r="C382" s="44">
        <v>2</v>
      </c>
      <c r="D382" s="44">
        <v>4</v>
      </c>
      <c r="E382" s="34">
        <f t="shared" si="35"/>
        <v>2.5922517594908818E-5</v>
      </c>
      <c r="F382" s="34">
        <f t="shared" si="36"/>
        <v>8.1801263829526163E-5</v>
      </c>
      <c r="G382" s="31">
        <f t="shared" si="37"/>
        <v>1</v>
      </c>
      <c r="H382" s="26">
        <f t="shared" si="38"/>
        <v>2.5922517594908818E-5</v>
      </c>
    </row>
    <row r="383" spans="2:8" s="17" customFormat="1" ht="15" x14ac:dyDescent="0.2">
      <c r="B383" s="3" t="s">
        <v>145</v>
      </c>
      <c r="C383" s="44">
        <v>11</v>
      </c>
      <c r="D383" s="44">
        <v>5</v>
      </c>
      <c r="E383" s="34">
        <f t="shared" si="35"/>
        <v>1.425738467719985E-4</v>
      </c>
      <c r="F383" s="34">
        <f t="shared" si="36"/>
        <v>1.0225157978690771E-4</v>
      </c>
      <c r="G383" s="31">
        <f t="shared" si="37"/>
        <v>-0.54545454545454541</v>
      </c>
      <c r="H383" s="26">
        <f t="shared" si="38"/>
        <v>-7.7767552784726443E-5</v>
      </c>
    </row>
    <row r="384" spans="2:8" s="17" customFormat="1" ht="15" x14ac:dyDescent="0.2">
      <c r="B384" s="3" t="s">
        <v>388</v>
      </c>
      <c r="C384" s="44">
        <v>1</v>
      </c>
      <c r="D384" s="44">
        <v>0</v>
      </c>
      <c r="E384" s="34">
        <f t="shared" si="35"/>
        <v>1.2961258797454409E-5</v>
      </c>
      <c r="F384" s="34" t="str">
        <f t="shared" si="36"/>
        <v/>
      </c>
      <c r="G384" s="31" t="str">
        <f t="shared" si="37"/>
        <v>0</v>
      </c>
      <c r="H384" s="26">
        <f t="shared" si="38"/>
        <v>0</v>
      </c>
    </row>
    <row r="385" spans="2:8" s="17" customFormat="1" ht="15" x14ac:dyDescent="0.2">
      <c r="B385" s="3" t="s">
        <v>146</v>
      </c>
      <c r="C385" s="44">
        <v>12</v>
      </c>
      <c r="D385" s="44">
        <v>23</v>
      </c>
      <c r="E385" s="34">
        <f t="shared" si="35"/>
        <v>1.5553510556945291E-4</v>
      </c>
      <c r="F385" s="34">
        <f t="shared" si="36"/>
        <v>4.7035726701977545E-4</v>
      </c>
      <c r="G385" s="31">
        <f t="shared" si="37"/>
        <v>0.91666666666666663</v>
      </c>
      <c r="H385" s="26">
        <f t="shared" si="38"/>
        <v>1.425738467719985E-4</v>
      </c>
    </row>
    <row r="386" spans="2:8" s="17" customFormat="1" ht="15" x14ac:dyDescent="0.2">
      <c r="B386" s="3" t="s">
        <v>529</v>
      </c>
      <c r="C386" s="44">
        <v>2</v>
      </c>
      <c r="D386" s="44">
        <v>12</v>
      </c>
      <c r="E386" s="34">
        <f t="shared" si="35"/>
        <v>2.5922517594908818E-5</v>
      </c>
      <c r="F386" s="34">
        <f t="shared" si="36"/>
        <v>2.454037914885785E-4</v>
      </c>
      <c r="G386" s="31">
        <f t="shared" si="37"/>
        <v>5</v>
      </c>
      <c r="H386" s="26">
        <f t="shared" si="38"/>
        <v>1.2961258797454409E-4</v>
      </c>
    </row>
    <row r="387" spans="2:8" s="17" customFormat="1" ht="15" x14ac:dyDescent="0.2">
      <c r="B387" s="3" t="s">
        <v>144</v>
      </c>
      <c r="C387" s="44">
        <v>97</v>
      </c>
      <c r="D387" s="44">
        <v>62</v>
      </c>
      <c r="E387" s="34">
        <f t="shared" si="35"/>
        <v>1.2572421033530776E-3</v>
      </c>
      <c r="F387" s="34">
        <f t="shared" si="36"/>
        <v>1.2679195893576555E-3</v>
      </c>
      <c r="G387" s="31">
        <f t="shared" si="37"/>
        <v>-0.36082474226804123</v>
      </c>
      <c r="H387" s="26">
        <f t="shared" si="38"/>
        <v>-4.5364405791090427E-4</v>
      </c>
    </row>
    <row r="388" spans="2:8" s="17" customFormat="1" ht="15" x14ac:dyDescent="0.2">
      <c r="B388" s="3" t="s">
        <v>389</v>
      </c>
      <c r="C388" s="44">
        <v>7</v>
      </c>
      <c r="D388" s="44">
        <v>24</v>
      </c>
      <c r="E388" s="34">
        <f t="shared" si="35"/>
        <v>9.0728811582180857E-5</v>
      </c>
      <c r="F388" s="34">
        <f t="shared" si="36"/>
        <v>4.9080758297715701E-4</v>
      </c>
      <c r="G388" s="31">
        <f t="shared" si="37"/>
        <v>2.4285714285714284</v>
      </c>
      <c r="H388" s="26">
        <f t="shared" si="38"/>
        <v>2.2034139955672493E-4</v>
      </c>
    </row>
    <row r="389" spans="2:8" s="17" customFormat="1" ht="15" x14ac:dyDescent="0.2">
      <c r="B389" s="3" t="s">
        <v>143</v>
      </c>
      <c r="C389" s="44">
        <v>7</v>
      </c>
      <c r="D389" s="44">
        <v>5</v>
      </c>
      <c r="E389" s="34">
        <f t="shared" si="35"/>
        <v>9.0728811582180857E-5</v>
      </c>
      <c r="F389" s="34">
        <f t="shared" si="36"/>
        <v>1.0225157978690771E-4</v>
      </c>
      <c r="G389" s="31">
        <f t="shared" si="37"/>
        <v>-0.2857142857142857</v>
      </c>
      <c r="H389" s="26">
        <f t="shared" si="38"/>
        <v>-2.5922517594908814E-5</v>
      </c>
    </row>
    <row r="390" spans="2:8" s="17" customFormat="1" ht="15" x14ac:dyDescent="0.2">
      <c r="B390" s="3" t="s">
        <v>476</v>
      </c>
      <c r="C390" s="44">
        <v>1</v>
      </c>
      <c r="D390" s="44">
        <v>2</v>
      </c>
      <c r="E390" s="34">
        <f t="shared" si="35"/>
        <v>1.2961258797454409E-5</v>
      </c>
      <c r="F390" s="34">
        <f t="shared" si="36"/>
        <v>4.0900631914763082E-5</v>
      </c>
      <c r="G390" s="31">
        <f t="shared" si="37"/>
        <v>1</v>
      </c>
      <c r="H390" s="26">
        <f t="shared" si="38"/>
        <v>1.2961258797454409E-5</v>
      </c>
    </row>
    <row r="391" spans="2:8" s="17" customFormat="1" ht="15" x14ac:dyDescent="0.2">
      <c r="B391" s="3" t="s">
        <v>153</v>
      </c>
      <c r="C391" s="44">
        <v>17</v>
      </c>
      <c r="D391" s="44">
        <v>57</v>
      </c>
      <c r="E391" s="34">
        <f t="shared" si="35"/>
        <v>2.2034139955672496E-4</v>
      </c>
      <c r="F391" s="34">
        <f t="shared" si="36"/>
        <v>1.165668009570748E-3</v>
      </c>
      <c r="G391" s="31">
        <f t="shared" si="37"/>
        <v>2.3529411764705883</v>
      </c>
      <c r="H391" s="26">
        <f t="shared" si="38"/>
        <v>5.1845035189817634E-4</v>
      </c>
    </row>
    <row r="392" spans="2:8" s="17" customFormat="1" ht="15" x14ac:dyDescent="0.2">
      <c r="B392" s="3" t="s">
        <v>140</v>
      </c>
      <c r="C392" s="44">
        <v>7</v>
      </c>
      <c r="D392" s="44">
        <v>4</v>
      </c>
      <c r="E392" s="34">
        <f t="shared" si="35"/>
        <v>9.0728811582180857E-5</v>
      </c>
      <c r="F392" s="34">
        <f t="shared" si="36"/>
        <v>8.1801263829526163E-5</v>
      </c>
      <c r="G392" s="31">
        <f t="shared" si="37"/>
        <v>-0.42857142857142855</v>
      </c>
      <c r="H392" s="26">
        <f t="shared" si="38"/>
        <v>-3.8883776392363221E-5</v>
      </c>
    </row>
    <row r="393" spans="2:8" s="17" customFormat="1" ht="15" x14ac:dyDescent="0.2">
      <c r="B393" s="3" t="s">
        <v>390</v>
      </c>
      <c r="C393" s="44">
        <v>81</v>
      </c>
      <c r="D393" s="44">
        <v>141</v>
      </c>
      <c r="E393" s="34">
        <f t="shared" si="35"/>
        <v>1.0498619625938072E-3</v>
      </c>
      <c r="F393" s="34">
        <f t="shared" si="36"/>
        <v>2.8834945499907972E-3</v>
      </c>
      <c r="G393" s="31">
        <f t="shared" si="37"/>
        <v>0.7407407407407407</v>
      </c>
      <c r="H393" s="26">
        <f t="shared" si="38"/>
        <v>7.7767552784726451E-4</v>
      </c>
    </row>
    <row r="394" spans="2:8" s="17" customFormat="1" ht="15" x14ac:dyDescent="0.2">
      <c r="B394" s="3" t="s">
        <v>391</v>
      </c>
      <c r="C394" s="44">
        <v>0</v>
      </c>
      <c r="D394" s="44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44">
        <v>3</v>
      </c>
      <c r="D395" s="44">
        <v>1</v>
      </c>
      <c r="E395" s="34">
        <f t="shared" si="35"/>
        <v>3.8883776392363228E-5</v>
      </c>
      <c r="F395" s="34">
        <f t="shared" si="36"/>
        <v>2.0450315957381541E-5</v>
      </c>
      <c r="G395" s="31">
        <f t="shared" si="37"/>
        <v>-0.66666666666666663</v>
      </c>
      <c r="H395" s="26">
        <f t="shared" si="38"/>
        <v>-2.5922517594908818E-5</v>
      </c>
    </row>
    <row r="396" spans="2:8" s="17" customFormat="1" ht="15" x14ac:dyDescent="0.2">
      <c r="B396" s="3" t="s">
        <v>151</v>
      </c>
      <c r="C396" s="44">
        <v>1</v>
      </c>
      <c r="D396" s="44">
        <v>0</v>
      </c>
      <c r="E396" s="34">
        <f t="shared" si="35"/>
        <v>1.2961258797454409E-5</v>
      </c>
      <c r="F396" s="34" t="str">
        <f t="shared" si="36"/>
        <v/>
      </c>
      <c r="G396" s="31" t="str">
        <f t="shared" si="37"/>
        <v>0</v>
      </c>
      <c r="H396" s="26">
        <f t="shared" si="38"/>
        <v>0</v>
      </c>
    </row>
    <row r="397" spans="2:8" s="17" customFormat="1" ht="15" x14ac:dyDescent="0.2">
      <c r="B397" s="3" t="s">
        <v>138</v>
      </c>
      <c r="C397" s="44">
        <v>5</v>
      </c>
      <c r="D397" s="44">
        <v>2</v>
      </c>
      <c r="E397" s="34">
        <f t="shared" si="35"/>
        <v>6.4806293987272043E-5</v>
      </c>
      <c r="F397" s="34">
        <f t="shared" si="36"/>
        <v>4.0900631914763082E-5</v>
      </c>
      <c r="G397" s="31">
        <f t="shared" si="37"/>
        <v>-0.6</v>
      </c>
      <c r="H397" s="26">
        <f t="shared" si="38"/>
        <v>-3.8883776392363221E-5</v>
      </c>
    </row>
    <row r="398" spans="2:8" s="17" customFormat="1" ht="15" x14ac:dyDescent="0.2">
      <c r="B398" s="3" t="s">
        <v>142</v>
      </c>
      <c r="C398" s="44">
        <v>21</v>
      </c>
      <c r="D398" s="44">
        <v>10</v>
      </c>
      <c r="E398" s="34">
        <f t="shared" si="35"/>
        <v>2.7218643474654258E-4</v>
      </c>
      <c r="F398" s="34">
        <f t="shared" si="36"/>
        <v>2.0450315957381543E-4</v>
      </c>
      <c r="G398" s="31">
        <f t="shared" si="37"/>
        <v>-0.52380952380952384</v>
      </c>
      <c r="H398" s="26">
        <f t="shared" si="38"/>
        <v>-1.425738467719985E-4</v>
      </c>
    </row>
    <row r="399" spans="2:8" s="17" customFormat="1" ht="15" x14ac:dyDescent="0.2">
      <c r="B399" s="3" t="s">
        <v>148</v>
      </c>
      <c r="C399" s="44">
        <v>3</v>
      </c>
      <c r="D399" s="44">
        <v>5</v>
      </c>
      <c r="E399" s="34">
        <f t="shared" si="35"/>
        <v>3.8883776392363228E-5</v>
      </c>
      <c r="F399" s="34">
        <f t="shared" si="36"/>
        <v>1.0225157978690771E-4</v>
      </c>
      <c r="G399" s="31">
        <f t="shared" si="37"/>
        <v>0.66666666666666663</v>
      </c>
      <c r="H399" s="26">
        <f t="shared" si="38"/>
        <v>2.5922517594908818E-5</v>
      </c>
    </row>
    <row r="400" spans="2:8" s="17" customFormat="1" ht="15" x14ac:dyDescent="0.2">
      <c r="B400" s="3" t="s">
        <v>152</v>
      </c>
      <c r="C400" s="44">
        <v>1</v>
      </c>
      <c r="D400" s="44">
        <v>0</v>
      </c>
      <c r="E400" s="34">
        <f t="shared" si="35"/>
        <v>1.2961258797454409E-5</v>
      </c>
      <c r="F400" s="34" t="str">
        <f t="shared" si="36"/>
        <v/>
      </c>
      <c r="G400" s="31" t="str">
        <f t="shared" si="37"/>
        <v>0</v>
      </c>
      <c r="H400" s="26">
        <f t="shared" si="38"/>
        <v>0</v>
      </c>
    </row>
    <row r="401" spans="2:8" s="17" customFormat="1" ht="15" x14ac:dyDescent="0.2">
      <c r="B401" s="3" t="s">
        <v>392</v>
      </c>
      <c r="C401" s="44">
        <v>238</v>
      </c>
      <c r="D401" s="44">
        <v>105</v>
      </c>
      <c r="E401" s="34">
        <f t="shared" si="35"/>
        <v>3.0847795937941494E-3</v>
      </c>
      <c r="F401" s="34">
        <f t="shared" si="36"/>
        <v>2.1472831755250618E-3</v>
      </c>
      <c r="G401" s="31">
        <f t="shared" si="37"/>
        <v>-0.55882352941176472</v>
      </c>
      <c r="H401" s="26">
        <f t="shared" si="38"/>
        <v>-1.7238474200614365E-3</v>
      </c>
    </row>
    <row r="402" spans="2:8" s="17" customFormat="1" ht="15" x14ac:dyDescent="0.2">
      <c r="B402" s="3" t="s">
        <v>393</v>
      </c>
      <c r="C402" s="44">
        <v>3</v>
      </c>
      <c r="D402" s="44">
        <v>1</v>
      </c>
      <c r="E402" s="34">
        <f t="shared" si="35"/>
        <v>3.8883776392363228E-5</v>
      </c>
      <c r="F402" s="34">
        <f t="shared" si="36"/>
        <v>2.0450315957381541E-5</v>
      </c>
      <c r="G402" s="31">
        <f t="shared" si="37"/>
        <v>-0.66666666666666663</v>
      </c>
      <c r="H402" s="26">
        <f t="shared" si="38"/>
        <v>-2.5922517594908818E-5</v>
      </c>
    </row>
    <row r="403" spans="2:8" s="17" customFormat="1" ht="15" x14ac:dyDescent="0.2">
      <c r="B403" s="3" t="s">
        <v>394</v>
      </c>
      <c r="C403" s="44">
        <v>21</v>
      </c>
      <c r="D403" s="44">
        <v>31</v>
      </c>
      <c r="E403" s="34">
        <f t="shared" si="35"/>
        <v>2.7218643474654258E-4</v>
      </c>
      <c r="F403" s="34">
        <f t="shared" si="36"/>
        <v>6.3395979467882775E-4</v>
      </c>
      <c r="G403" s="31">
        <f t="shared" si="37"/>
        <v>0.47619047619047616</v>
      </c>
      <c r="H403" s="26">
        <f t="shared" si="38"/>
        <v>1.2961258797454409E-4</v>
      </c>
    </row>
    <row r="404" spans="2:8" s="17" customFormat="1" ht="15" x14ac:dyDescent="0.2">
      <c r="B404" s="3" t="s">
        <v>395</v>
      </c>
      <c r="C404" s="44">
        <v>22</v>
      </c>
      <c r="D404" s="44">
        <v>8</v>
      </c>
      <c r="E404" s="34">
        <f t="shared" si="35"/>
        <v>2.85147693543997E-4</v>
      </c>
      <c r="F404" s="34">
        <f t="shared" si="36"/>
        <v>1.6360252765905233E-4</v>
      </c>
      <c r="G404" s="31">
        <f t="shared" si="37"/>
        <v>-0.63636363636363635</v>
      </c>
      <c r="H404" s="26">
        <f t="shared" si="38"/>
        <v>-1.8145762316436171E-4</v>
      </c>
    </row>
    <row r="405" spans="2:8" s="17" customFormat="1" ht="15" x14ac:dyDescent="0.2">
      <c r="B405" s="3" t="s">
        <v>396</v>
      </c>
      <c r="C405" s="44">
        <v>2</v>
      </c>
      <c r="D405" s="44">
        <v>4</v>
      </c>
      <c r="E405" s="34">
        <f t="shared" si="35"/>
        <v>2.5922517594908818E-5</v>
      </c>
      <c r="F405" s="34">
        <f t="shared" si="36"/>
        <v>8.1801263829526163E-5</v>
      </c>
      <c r="G405" s="31">
        <f t="shared" si="37"/>
        <v>1</v>
      </c>
      <c r="H405" s="26">
        <f t="shared" si="38"/>
        <v>2.5922517594908818E-5</v>
      </c>
    </row>
    <row r="406" spans="2:8" s="17" customFormat="1" ht="15" x14ac:dyDescent="0.2">
      <c r="B406" s="3" t="s">
        <v>397</v>
      </c>
      <c r="C406" s="44">
        <v>111</v>
      </c>
      <c r="D406" s="44">
        <v>156</v>
      </c>
      <c r="E406" s="34">
        <f t="shared" si="35"/>
        <v>1.4386997265174394E-3</v>
      </c>
      <c r="F406" s="34">
        <f t="shared" si="36"/>
        <v>3.1902492893515206E-3</v>
      </c>
      <c r="G406" s="31">
        <f t="shared" si="37"/>
        <v>0.40540540540540543</v>
      </c>
      <c r="H406" s="26">
        <f t="shared" si="38"/>
        <v>5.8325664588544841E-4</v>
      </c>
    </row>
    <row r="407" spans="2:8" s="17" customFormat="1" ht="15" x14ac:dyDescent="0.2">
      <c r="B407" s="3" t="s">
        <v>398</v>
      </c>
      <c r="C407" s="44">
        <v>17</v>
      </c>
      <c r="D407" s="44">
        <v>23</v>
      </c>
      <c r="E407" s="34">
        <f t="shared" si="35"/>
        <v>2.2034139955672496E-4</v>
      </c>
      <c r="F407" s="34">
        <f t="shared" si="36"/>
        <v>4.7035726701977545E-4</v>
      </c>
      <c r="G407" s="31">
        <f t="shared" si="37"/>
        <v>0.35294117647058826</v>
      </c>
      <c r="H407" s="26">
        <f t="shared" si="38"/>
        <v>7.7767552784726457E-5</v>
      </c>
    </row>
    <row r="408" spans="2:8" s="17" customFormat="1" ht="15" x14ac:dyDescent="0.2">
      <c r="B408" s="3" t="s">
        <v>399</v>
      </c>
      <c r="C408" s="44">
        <v>23</v>
      </c>
      <c r="D408" s="44">
        <v>88</v>
      </c>
      <c r="E408" s="34">
        <f t="shared" si="35"/>
        <v>2.9810895234145141E-4</v>
      </c>
      <c r="F408" s="34">
        <f t="shared" si="36"/>
        <v>1.7996278042495756E-3</v>
      </c>
      <c r="G408" s="31">
        <f t="shared" si="37"/>
        <v>2.8260869565217392</v>
      </c>
      <c r="H408" s="26">
        <f t="shared" si="38"/>
        <v>8.4248182183453658E-4</v>
      </c>
    </row>
    <row r="409" spans="2:8" s="17" customFormat="1" ht="15" x14ac:dyDescent="0.2">
      <c r="B409" s="3" t="s">
        <v>139</v>
      </c>
      <c r="C409" s="44">
        <v>12</v>
      </c>
      <c r="D409" s="44">
        <v>12</v>
      </c>
      <c r="E409" s="34">
        <f t="shared" si="35"/>
        <v>1.5553510556945291E-4</v>
      </c>
      <c r="F409" s="34">
        <f t="shared" si="36"/>
        <v>2.454037914885785E-4</v>
      </c>
      <c r="G409" s="31">
        <f t="shared" si="37"/>
        <v>0</v>
      </c>
      <c r="H409" s="26">
        <f t="shared" si="38"/>
        <v>0</v>
      </c>
    </row>
    <row r="410" spans="2:8" s="17" customFormat="1" ht="15" x14ac:dyDescent="0.2">
      <c r="B410" s="3" t="s">
        <v>400</v>
      </c>
      <c r="C410" s="44">
        <v>4</v>
      </c>
      <c r="D410" s="44">
        <v>7</v>
      </c>
      <c r="E410" s="34">
        <f t="shared" si="35"/>
        <v>5.1845035189817635E-5</v>
      </c>
      <c r="F410" s="34">
        <f t="shared" si="36"/>
        <v>1.431522117016708E-4</v>
      </c>
      <c r="G410" s="31">
        <f t="shared" si="37"/>
        <v>0.75</v>
      </c>
      <c r="H410" s="26">
        <f t="shared" si="38"/>
        <v>3.8883776392363228E-5</v>
      </c>
    </row>
    <row r="411" spans="2:8" s="17" customFormat="1" ht="15" x14ac:dyDescent="0.2">
      <c r="B411" s="3" t="s">
        <v>401</v>
      </c>
      <c r="C411" s="44">
        <v>22</v>
      </c>
      <c r="D411" s="44">
        <v>29</v>
      </c>
      <c r="E411" s="34">
        <f t="shared" si="35"/>
        <v>2.85147693543997E-4</v>
      </c>
      <c r="F411" s="34">
        <f t="shared" si="36"/>
        <v>5.9305916276406465E-4</v>
      </c>
      <c r="G411" s="31">
        <f t="shared" si="37"/>
        <v>0.31818181818181818</v>
      </c>
      <c r="H411" s="26">
        <f t="shared" si="38"/>
        <v>9.0728811582180857E-5</v>
      </c>
    </row>
    <row r="412" spans="2:8" s="17" customFormat="1" ht="30" x14ac:dyDescent="0.2">
      <c r="B412" s="3" t="s">
        <v>402</v>
      </c>
      <c r="C412" s="44">
        <v>136</v>
      </c>
      <c r="D412" s="44">
        <v>235</v>
      </c>
      <c r="E412" s="34">
        <f t="shared" si="35"/>
        <v>1.7627311964537996E-3</v>
      </c>
      <c r="F412" s="34">
        <f t="shared" si="36"/>
        <v>4.8058242499846625E-3</v>
      </c>
      <c r="G412" s="31">
        <f t="shared" si="37"/>
        <v>0.7279411764705882</v>
      </c>
      <c r="H412" s="26">
        <f t="shared" si="38"/>
        <v>1.2831646209479864E-3</v>
      </c>
    </row>
    <row r="413" spans="2:8" s="17" customFormat="1" ht="30" x14ac:dyDescent="0.2">
      <c r="B413" s="3" t="s">
        <v>403</v>
      </c>
      <c r="C413" s="44">
        <v>4</v>
      </c>
      <c r="D413" s="44">
        <v>5</v>
      </c>
      <c r="E413" s="34">
        <f t="shared" si="35"/>
        <v>5.1845035189817635E-5</v>
      </c>
      <c r="F413" s="34">
        <f t="shared" si="36"/>
        <v>1.0225157978690771E-4</v>
      </c>
      <c r="G413" s="31">
        <f t="shared" si="37"/>
        <v>0.25</v>
      </c>
      <c r="H413" s="26">
        <f t="shared" si="38"/>
        <v>1.2961258797454409E-5</v>
      </c>
    </row>
    <row r="414" spans="2:8" s="17" customFormat="1" ht="30" x14ac:dyDescent="0.2">
      <c r="B414" s="3" t="s">
        <v>404</v>
      </c>
      <c r="C414" s="44">
        <v>1</v>
      </c>
      <c r="D414" s="44">
        <v>3</v>
      </c>
      <c r="E414" s="34">
        <f t="shared" si="35"/>
        <v>1.2961258797454409E-5</v>
      </c>
      <c r="F414" s="34">
        <f t="shared" si="36"/>
        <v>6.1350947872144626E-5</v>
      </c>
      <c r="G414" s="31">
        <f t="shared" si="37"/>
        <v>2</v>
      </c>
      <c r="H414" s="26">
        <f t="shared" si="38"/>
        <v>2.5922517594908818E-5</v>
      </c>
    </row>
    <row r="415" spans="2:8" s="17" customFormat="1" ht="15" x14ac:dyDescent="0.2">
      <c r="B415" s="3" t="s">
        <v>405</v>
      </c>
      <c r="C415" s="44">
        <v>0</v>
      </c>
      <c r="D415" s="44">
        <v>1</v>
      </c>
      <c r="E415" s="34" t="str">
        <f t="shared" si="35"/>
        <v/>
      </c>
      <c r="F415" s="34">
        <f t="shared" si="36"/>
        <v>2.0450315957381541E-5</v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44">
        <v>4</v>
      </c>
      <c r="D416" s="44">
        <v>3</v>
      </c>
      <c r="E416" s="34">
        <f t="shared" si="35"/>
        <v>5.1845035189817635E-5</v>
      </c>
      <c r="F416" s="34">
        <f t="shared" si="36"/>
        <v>6.1350947872144626E-5</v>
      </c>
      <c r="G416" s="31">
        <f t="shared" si="37"/>
        <v>-0.25</v>
      </c>
      <c r="H416" s="26">
        <f t="shared" si="38"/>
        <v>-1.2961258797454409E-5</v>
      </c>
    </row>
    <row r="417" spans="2:8" s="17" customFormat="1" ht="30" x14ac:dyDescent="0.2">
      <c r="B417" s="3" t="s">
        <v>165</v>
      </c>
      <c r="C417" s="44">
        <v>3</v>
      </c>
      <c r="D417" s="44">
        <v>5</v>
      </c>
      <c r="E417" s="34">
        <f t="shared" si="35"/>
        <v>3.8883776392363228E-5</v>
      </c>
      <c r="F417" s="34">
        <f t="shared" si="36"/>
        <v>1.0225157978690771E-4</v>
      </c>
      <c r="G417" s="31">
        <f t="shared" si="37"/>
        <v>0.66666666666666663</v>
      </c>
      <c r="H417" s="26">
        <f t="shared" si="38"/>
        <v>2.5922517594908818E-5</v>
      </c>
    </row>
    <row r="418" spans="2:8" s="17" customFormat="1" ht="30" x14ac:dyDescent="0.2">
      <c r="B418" s="3" t="s">
        <v>166</v>
      </c>
      <c r="C418" s="44">
        <v>2</v>
      </c>
      <c r="D418" s="44">
        <v>1</v>
      </c>
      <c r="E418" s="34">
        <f t="shared" si="35"/>
        <v>2.5922517594908818E-5</v>
      </c>
      <c r="F418" s="34">
        <f t="shared" si="36"/>
        <v>2.0450315957381541E-5</v>
      </c>
      <c r="G418" s="31">
        <f t="shared" si="37"/>
        <v>-0.5</v>
      </c>
      <c r="H418" s="26">
        <f t="shared" si="38"/>
        <v>-1.2961258797454409E-5</v>
      </c>
    </row>
    <row r="419" spans="2:8" s="17" customFormat="1" ht="15" x14ac:dyDescent="0.2">
      <c r="B419" s="3" t="s">
        <v>407</v>
      </c>
      <c r="C419" s="44">
        <v>6</v>
      </c>
      <c r="D419" s="44">
        <v>4</v>
      </c>
      <c r="E419" s="34">
        <f t="shared" si="35"/>
        <v>7.7767552784726457E-5</v>
      </c>
      <c r="F419" s="34">
        <f t="shared" si="36"/>
        <v>8.1801263829526163E-5</v>
      </c>
      <c r="G419" s="31">
        <f t="shared" si="37"/>
        <v>-0.33333333333333331</v>
      </c>
      <c r="H419" s="26">
        <f t="shared" si="38"/>
        <v>-2.5922517594908818E-5</v>
      </c>
    </row>
    <row r="420" spans="2:8" s="17" customFormat="1" ht="30" x14ac:dyDescent="0.2">
      <c r="B420" s="3" t="s">
        <v>408</v>
      </c>
      <c r="C420" s="44">
        <v>31</v>
      </c>
      <c r="D420" s="44">
        <v>41</v>
      </c>
      <c r="E420" s="34">
        <f t="shared" si="35"/>
        <v>4.0179902272108667E-4</v>
      </c>
      <c r="F420" s="34">
        <f t="shared" si="36"/>
        <v>8.3846295425264315E-4</v>
      </c>
      <c r="G420" s="31">
        <f t="shared" si="37"/>
        <v>0.32258064516129031</v>
      </c>
      <c r="H420" s="26">
        <f t="shared" si="38"/>
        <v>1.2961258797454409E-4</v>
      </c>
    </row>
    <row r="421" spans="2:8" s="17" customFormat="1" ht="30" x14ac:dyDescent="0.2">
      <c r="B421" s="3" t="s">
        <v>409</v>
      </c>
      <c r="C421" s="44">
        <v>4</v>
      </c>
      <c r="D421" s="44">
        <v>20</v>
      </c>
      <c r="E421" s="34">
        <f t="shared" si="35"/>
        <v>5.1845035189817635E-5</v>
      </c>
      <c r="F421" s="34">
        <f t="shared" si="36"/>
        <v>4.0900631914763086E-4</v>
      </c>
      <c r="G421" s="31">
        <f t="shared" si="37"/>
        <v>4</v>
      </c>
      <c r="H421" s="26">
        <f t="shared" si="38"/>
        <v>2.0738014075927054E-4</v>
      </c>
    </row>
    <row r="422" spans="2:8" s="17" customFormat="1" ht="30" x14ac:dyDescent="0.2">
      <c r="B422" s="3" t="s">
        <v>163</v>
      </c>
      <c r="C422" s="44">
        <v>7</v>
      </c>
      <c r="D422" s="44">
        <v>51</v>
      </c>
      <c r="E422" s="34">
        <f t="shared" si="35"/>
        <v>9.0728811582180857E-5</v>
      </c>
      <c r="F422" s="34">
        <f t="shared" si="36"/>
        <v>1.0429661138264587E-3</v>
      </c>
      <c r="G422" s="31">
        <f t="shared" si="37"/>
        <v>6.2857142857142856</v>
      </c>
      <c r="H422" s="26">
        <f t="shared" si="38"/>
        <v>5.70295387087994E-4</v>
      </c>
    </row>
    <row r="423" spans="2:8" s="17" customFormat="1" ht="30" x14ac:dyDescent="0.2">
      <c r="B423" s="3" t="s">
        <v>410</v>
      </c>
      <c r="C423" s="44">
        <v>2</v>
      </c>
      <c r="D423" s="44">
        <v>3</v>
      </c>
      <c r="E423" s="34">
        <f t="shared" si="35"/>
        <v>2.5922517594908818E-5</v>
      </c>
      <c r="F423" s="34">
        <f t="shared" si="36"/>
        <v>6.1350947872144626E-5</v>
      </c>
      <c r="G423" s="31">
        <f t="shared" si="37"/>
        <v>0.5</v>
      </c>
      <c r="H423" s="26">
        <f t="shared" si="38"/>
        <v>1.2961258797454409E-5</v>
      </c>
    </row>
    <row r="424" spans="2:8" s="17" customFormat="1" ht="30" x14ac:dyDescent="0.2">
      <c r="B424" s="3" t="s">
        <v>411</v>
      </c>
      <c r="C424" s="44">
        <v>0</v>
      </c>
      <c r="D424" s="44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44">
        <v>1</v>
      </c>
      <c r="D425" s="44">
        <v>2</v>
      </c>
      <c r="E425" s="34">
        <f t="shared" si="39"/>
        <v>1.2961258797454409E-5</v>
      </c>
      <c r="F425" s="34">
        <f t="shared" si="40"/>
        <v>4.0900631914763082E-5</v>
      </c>
      <c r="G425" s="31">
        <f t="shared" si="41"/>
        <v>1</v>
      </c>
      <c r="H425" s="26">
        <f t="shared" si="42"/>
        <v>1.2961258797454409E-5</v>
      </c>
    </row>
    <row r="426" spans="2:8" s="17" customFormat="1" ht="30" x14ac:dyDescent="0.2">
      <c r="B426" s="3" t="s">
        <v>413</v>
      </c>
      <c r="C426" s="44">
        <v>0</v>
      </c>
      <c r="D426" s="44">
        <v>1</v>
      </c>
      <c r="E426" s="34" t="str">
        <f t="shared" si="39"/>
        <v/>
      </c>
      <c r="F426" s="34">
        <f t="shared" si="40"/>
        <v>2.0450315957381541E-5</v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44">
        <v>3</v>
      </c>
      <c r="D427" s="44">
        <v>0</v>
      </c>
      <c r="E427" s="34">
        <f t="shared" si="39"/>
        <v>3.8883776392363228E-5</v>
      </c>
      <c r="F427" s="34" t="str">
        <f t="shared" si="40"/>
        <v/>
      </c>
      <c r="G427" s="31" t="str">
        <f t="shared" si="41"/>
        <v>0</v>
      </c>
      <c r="H427" s="26">
        <f t="shared" si="42"/>
        <v>0</v>
      </c>
    </row>
    <row r="428" spans="2:8" s="17" customFormat="1" ht="30" x14ac:dyDescent="0.2">
      <c r="B428" s="3" t="s">
        <v>414</v>
      </c>
      <c r="C428" s="44">
        <v>9</v>
      </c>
      <c r="D428" s="44">
        <v>3</v>
      </c>
      <c r="E428" s="34">
        <f t="shared" si="39"/>
        <v>1.1665132917708968E-4</v>
      </c>
      <c r="F428" s="34">
        <f t="shared" si="40"/>
        <v>6.1350947872144626E-5</v>
      </c>
      <c r="G428" s="31">
        <f t="shared" si="41"/>
        <v>-0.66666666666666663</v>
      </c>
      <c r="H428" s="26">
        <f t="shared" si="42"/>
        <v>-7.7767552784726457E-5</v>
      </c>
    </row>
    <row r="429" spans="2:8" s="17" customFormat="1" ht="30" x14ac:dyDescent="0.2">
      <c r="B429" s="3" t="s">
        <v>415</v>
      </c>
      <c r="C429" s="44">
        <v>6</v>
      </c>
      <c r="D429" s="44">
        <v>31</v>
      </c>
      <c r="E429" s="34">
        <f t="shared" si="39"/>
        <v>7.7767552784726457E-5</v>
      </c>
      <c r="F429" s="34">
        <f t="shared" si="40"/>
        <v>6.3395979467882775E-4</v>
      </c>
      <c r="G429" s="31">
        <f t="shared" si="41"/>
        <v>4.166666666666667</v>
      </c>
      <c r="H429" s="26">
        <f t="shared" si="42"/>
        <v>3.2403146993636024E-4</v>
      </c>
    </row>
    <row r="430" spans="2:8" s="17" customFormat="1" ht="30" x14ac:dyDescent="0.2">
      <c r="B430" s="3" t="s">
        <v>416</v>
      </c>
      <c r="C430" s="44">
        <v>26</v>
      </c>
      <c r="D430" s="44">
        <v>118</v>
      </c>
      <c r="E430" s="34">
        <f t="shared" si="39"/>
        <v>3.3699272873381465E-4</v>
      </c>
      <c r="F430" s="34">
        <f t="shared" si="40"/>
        <v>2.4131372829710217E-3</v>
      </c>
      <c r="G430" s="31">
        <f t="shared" si="41"/>
        <v>3.5384615384615383</v>
      </c>
      <c r="H430" s="26">
        <f t="shared" si="42"/>
        <v>1.1924358093658056E-3</v>
      </c>
    </row>
    <row r="431" spans="2:8" s="17" customFormat="1" ht="15" x14ac:dyDescent="0.2">
      <c r="B431" s="3" t="s">
        <v>169</v>
      </c>
      <c r="C431" s="44">
        <v>16</v>
      </c>
      <c r="D431" s="44">
        <v>28</v>
      </c>
      <c r="E431" s="34">
        <f t="shared" si="39"/>
        <v>2.0738014075927054E-4</v>
      </c>
      <c r="F431" s="34">
        <f t="shared" si="40"/>
        <v>5.7260884680668321E-4</v>
      </c>
      <c r="G431" s="31">
        <f t="shared" si="41"/>
        <v>0.75</v>
      </c>
      <c r="H431" s="26">
        <f t="shared" si="42"/>
        <v>1.5553510556945291E-4</v>
      </c>
    </row>
    <row r="432" spans="2:8" s="17" customFormat="1" ht="15" x14ac:dyDescent="0.2">
      <c r="B432" s="3" t="s">
        <v>417</v>
      </c>
      <c r="C432" s="44">
        <v>231</v>
      </c>
      <c r="D432" s="44">
        <v>340</v>
      </c>
      <c r="E432" s="34">
        <f t="shared" si="39"/>
        <v>2.9940507822119682E-3</v>
      </c>
      <c r="F432" s="34">
        <f t="shared" si="40"/>
        <v>6.9531074255097238E-3</v>
      </c>
      <c r="G432" s="31">
        <f t="shared" si="41"/>
        <v>0.47186147186147187</v>
      </c>
      <c r="H432" s="26">
        <f t="shared" si="42"/>
        <v>1.4127772089225306E-3</v>
      </c>
    </row>
    <row r="433" spans="2:8" s="17" customFormat="1" ht="15" x14ac:dyDescent="0.2">
      <c r="B433" s="3" t="s">
        <v>162</v>
      </c>
      <c r="C433" s="44">
        <v>85</v>
      </c>
      <c r="D433" s="44">
        <v>321</v>
      </c>
      <c r="E433" s="34">
        <f t="shared" si="39"/>
        <v>1.1017069977836246E-3</v>
      </c>
      <c r="F433" s="34">
        <f t="shared" si="40"/>
        <v>6.5645514223194746E-3</v>
      </c>
      <c r="G433" s="31">
        <f t="shared" si="41"/>
        <v>2.776470588235294</v>
      </c>
      <c r="H433" s="26">
        <f t="shared" si="42"/>
        <v>3.05885707619924E-3</v>
      </c>
    </row>
    <row r="434" spans="2:8" s="17" customFormat="1" ht="45" x14ac:dyDescent="0.2">
      <c r="B434" s="3" t="s">
        <v>418</v>
      </c>
      <c r="C434" s="44">
        <v>34</v>
      </c>
      <c r="D434" s="44">
        <v>86</v>
      </c>
      <c r="E434" s="34">
        <f t="shared" si="39"/>
        <v>4.4068279911344991E-4</v>
      </c>
      <c r="F434" s="34">
        <f t="shared" si="40"/>
        <v>1.7587271723348125E-3</v>
      </c>
      <c r="G434" s="31">
        <f t="shared" si="41"/>
        <v>1.5294117647058822</v>
      </c>
      <c r="H434" s="26">
        <f t="shared" si="42"/>
        <v>6.739854574676292E-4</v>
      </c>
    </row>
    <row r="435" spans="2:8" s="17" customFormat="1" ht="15" x14ac:dyDescent="0.2">
      <c r="B435" s="3" t="s">
        <v>164</v>
      </c>
      <c r="C435" s="44">
        <v>1</v>
      </c>
      <c r="D435" s="44">
        <v>0</v>
      </c>
      <c r="E435" s="34">
        <f t="shared" si="39"/>
        <v>1.2961258797454409E-5</v>
      </c>
      <c r="F435" s="34" t="str">
        <f t="shared" si="40"/>
        <v/>
      </c>
      <c r="G435" s="31" t="str">
        <f t="shared" si="41"/>
        <v>0</v>
      </c>
      <c r="H435" s="26">
        <f t="shared" si="42"/>
        <v>0</v>
      </c>
    </row>
    <row r="436" spans="2:8" s="17" customFormat="1" ht="30" x14ac:dyDescent="0.2">
      <c r="B436" s="3" t="s">
        <v>419</v>
      </c>
      <c r="C436" s="44">
        <v>8</v>
      </c>
      <c r="D436" s="44">
        <v>4</v>
      </c>
      <c r="E436" s="34">
        <f t="shared" si="39"/>
        <v>1.0369007037963527E-4</v>
      </c>
      <c r="F436" s="34">
        <f t="shared" si="40"/>
        <v>8.1801263829526163E-5</v>
      </c>
      <c r="G436" s="31">
        <f t="shared" si="41"/>
        <v>-0.5</v>
      </c>
      <c r="H436" s="26">
        <f t="shared" si="42"/>
        <v>-5.1845035189817635E-5</v>
      </c>
    </row>
    <row r="437" spans="2:8" s="17" customFormat="1" ht="30" x14ac:dyDescent="0.2">
      <c r="B437" s="3" t="s">
        <v>420</v>
      </c>
      <c r="C437" s="44">
        <v>52</v>
      </c>
      <c r="D437" s="44">
        <v>58</v>
      </c>
      <c r="E437" s="34">
        <f t="shared" si="39"/>
        <v>6.7398545746762931E-4</v>
      </c>
      <c r="F437" s="34">
        <f t="shared" si="40"/>
        <v>1.1861183255281293E-3</v>
      </c>
      <c r="G437" s="31">
        <f t="shared" si="41"/>
        <v>0.11538461538461539</v>
      </c>
      <c r="H437" s="26">
        <f t="shared" si="42"/>
        <v>7.7767552784726457E-5</v>
      </c>
    </row>
    <row r="438" spans="2:8" s="17" customFormat="1" ht="15" x14ac:dyDescent="0.2">
      <c r="B438" s="3" t="s">
        <v>155</v>
      </c>
      <c r="C438" s="44">
        <v>17</v>
      </c>
      <c r="D438" s="44">
        <v>8</v>
      </c>
      <c r="E438" s="34">
        <f t="shared" si="39"/>
        <v>2.2034139955672496E-4</v>
      </c>
      <c r="F438" s="34">
        <f t="shared" si="40"/>
        <v>1.6360252765905233E-4</v>
      </c>
      <c r="G438" s="31">
        <f t="shared" si="41"/>
        <v>-0.52941176470588236</v>
      </c>
      <c r="H438" s="26">
        <f t="shared" si="42"/>
        <v>-1.1665132917708968E-4</v>
      </c>
    </row>
    <row r="439" spans="2:8" s="17" customFormat="1" ht="30" x14ac:dyDescent="0.2">
      <c r="B439" s="3" t="s">
        <v>154</v>
      </c>
      <c r="C439" s="44">
        <v>0</v>
      </c>
      <c r="D439" s="44">
        <v>9</v>
      </c>
      <c r="E439" s="34" t="str">
        <f t="shared" si="39"/>
        <v/>
      </c>
      <c r="F439" s="34">
        <f t="shared" si="40"/>
        <v>1.8405284361643388E-4</v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44">
        <v>1</v>
      </c>
      <c r="D440" s="44">
        <v>2</v>
      </c>
      <c r="E440" s="34">
        <f t="shared" si="39"/>
        <v>1.2961258797454409E-5</v>
      </c>
      <c r="F440" s="34">
        <f t="shared" si="40"/>
        <v>4.0900631914763082E-5</v>
      </c>
      <c r="G440" s="31">
        <f t="shared" si="41"/>
        <v>1</v>
      </c>
      <c r="H440" s="26">
        <f t="shared" si="42"/>
        <v>1.2961258797454409E-5</v>
      </c>
    </row>
    <row r="441" spans="2:8" s="17" customFormat="1" ht="30" x14ac:dyDescent="0.2">
      <c r="B441" s="3" t="s">
        <v>159</v>
      </c>
      <c r="C441" s="44">
        <v>12</v>
      </c>
      <c r="D441" s="44">
        <v>8</v>
      </c>
      <c r="E441" s="34">
        <f t="shared" si="39"/>
        <v>1.5553510556945291E-4</v>
      </c>
      <c r="F441" s="34">
        <f t="shared" si="40"/>
        <v>1.6360252765905233E-4</v>
      </c>
      <c r="G441" s="31">
        <f t="shared" si="41"/>
        <v>-0.33333333333333331</v>
      </c>
      <c r="H441" s="26">
        <f t="shared" si="42"/>
        <v>-5.1845035189817635E-5</v>
      </c>
    </row>
    <row r="442" spans="2:8" s="17" customFormat="1" ht="15" x14ac:dyDescent="0.2">
      <c r="B442" s="3" t="s">
        <v>422</v>
      </c>
      <c r="C442" s="44">
        <v>31</v>
      </c>
      <c r="D442" s="44">
        <v>51</v>
      </c>
      <c r="E442" s="34">
        <f t="shared" si="39"/>
        <v>4.0179902272108667E-4</v>
      </c>
      <c r="F442" s="34">
        <f t="shared" si="40"/>
        <v>1.0429661138264587E-3</v>
      </c>
      <c r="G442" s="31">
        <f t="shared" si="41"/>
        <v>0.64516129032258063</v>
      </c>
      <c r="H442" s="26">
        <f t="shared" si="42"/>
        <v>2.5922517594908817E-4</v>
      </c>
    </row>
    <row r="443" spans="2:8" s="17" customFormat="1" ht="30" x14ac:dyDescent="0.2">
      <c r="B443" s="3" t="s">
        <v>423</v>
      </c>
      <c r="C443" s="44">
        <v>5</v>
      </c>
      <c r="D443" s="44">
        <v>35</v>
      </c>
      <c r="E443" s="34">
        <f t="shared" si="39"/>
        <v>6.4806293987272043E-5</v>
      </c>
      <c r="F443" s="34">
        <f t="shared" si="40"/>
        <v>7.1576105850835396E-4</v>
      </c>
      <c r="G443" s="31">
        <f t="shared" si="41"/>
        <v>6</v>
      </c>
      <c r="H443" s="26">
        <f t="shared" si="42"/>
        <v>3.8883776392363226E-4</v>
      </c>
    </row>
    <row r="444" spans="2:8" s="17" customFormat="1" ht="30" x14ac:dyDescent="0.2">
      <c r="B444" s="3" t="s">
        <v>424</v>
      </c>
      <c r="C444" s="44">
        <v>27</v>
      </c>
      <c r="D444" s="44">
        <v>20</v>
      </c>
      <c r="E444" s="34">
        <f t="shared" si="39"/>
        <v>3.4995398753126901E-4</v>
      </c>
      <c r="F444" s="34">
        <f t="shared" si="40"/>
        <v>4.0900631914763086E-4</v>
      </c>
      <c r="G444" s="31">
        <f t="shared" si="41"/>
        <v>-0.25925925925925924</v>
      </c>
      <c r="H444" s="26">
        <f t="shared" si="42"/>
        <v>-9.0728811582180857E-5</v>
      </c>
    </row>
    <row r="445" spans="2:8" s="17" customFormat="1" ht="15" x14ac:dyDescent="0.2">
      <c r="B445" s="3" t="s">
        <v>425</v>
      </c>
      <c r="C445" s="44">
        <v>1</v>
      </c>
      <c r="D445" s="44">
        <v>9</v>
      </c>
      <c r="E445" s="34">
        <f t="shared" si="39"/>
        <v>1.2961258797454409E-5</v>
      </c>
      <c r="F445" s="34">
        <f t="shared" si="40"/>
        <v>1.8405284361643388E-4</v>
      </c>
      <c r="G445" s="31">
        <f t="shared" si="41"/>
        <v>8</v>
      </c>
      <c r="H445" s="26">
        <f t="shared" si="42"/>
        <v>1.0369007037963527E-4</v>
      </c>
    </row>
    <row r="446" spans="2:8" s="17" customFormat="1" ht="30" x14ac:dyDescent="0.2">
      <c r="B446" s="3" t="s">
        <v>426</v>
      </c>
      <c r="C446" s="44">
        <v>72</v>
      </c>
      <c r="D446" s="44">
        <v>81</v>
      </c>
      <c r="E446" s="34">
        <f t="shared" si="39"/>
        <v>9.3321063341671748E-4</v>
      </c>
      <c r="F446" s="34">
        <f t="shared" si="40"/>
        <v>1.6564755925479048E-3</v>
      </c>
      <c r="G446" s="31">
        <f t="shared" si="41"/>
        <v>0.125</v>
      </c>
      <c r="H446" s="26">
        <f t="shared" si="42"/>
        <v>1.1665132917708968E-4</v>
      </c>
    </row>
    <row r="447" spans="2:8" s="17" customFormat="1" ht="30" x14ac:dyDescent="0.2">
      <c r="B447" s="3" t="s">
        <v>427</v>
      </c>
      <c r="C447" s="44">
        <v>5</v>
      </c>
      <c r="D447" s="44">
        <v>5</v>
      </c>
      <c r="E447" s="34">
        <f t="shared" si="39"/>
        <v>6.4806293987272043E-5</v>
      </c>
      <c r="F447" s="34">
        <f t="shared" si="40"/>
        <v>1.0225157978690771E-4</v>
      </c>
      <c r="G447" s="31">
        <f t="shared" si="41"/>
        <v>0</v>
      </c>
      <c r="H447" s="26">
        <f t="shared" si="42"/>
        <v>0</v>
      </c>
    </row>
    <row r="448" spans="2:8" s="17" customFormat="1" ht="30" x14ac:dyDescent="0.2">
      <c r="B448" s="3" t="s">
        <v>428</v>
      </c>
      <c r="C448" s="44">
        <v>7</v>
      </c>
      <c r="D448" s="44">
        <v>3</v>
      </c>
      <c r="E448" s="34">
        <f t="shared" si="39"/>
        <v>9.0728811582180857E-5</v>
      </c>
      <c r="F448" s="34">
        <f t="shared" si="40"/>
        <v>6.1350947872144626E-5</v>
      </c>
      <c r="G448" s="31">
        <f t="shared" si="41"/>
        <v>-0.5714285714285714</v>
      </c>
      <c r="H448" s="26">
        <f t="shared" si="42"/>
        <v>-5.1845035189817629E-5</v>
      </c>
    </row>
    <row r="449" spans="2:8" s="17" customFormat="1" ht="45" x14ac:dyDescent="0.2">
      <c r="B449" s="3" t="s">
        <v>429</v>
      </c>
      <c r="C449" s="44">
        <v>8</v>
      </c>
      <c r="D449" s="44">
        <v>12</v>
      </c>
      <c r="E449" s="34">
        <f t="shared" si="39"/>
        <v>1.0369007037963527E-4</v>
      </c>
      <c r="F449" s="34">
        <f t="shared" si="40"/>
        <v>2.454037914885785E-4</v>
      </c>
      <c r="G449" s="31">
        <f t="shared" si="41"/>
        <v>0.5</v>
      </c>
      <c r="H449" s="26">
        <f t="shared" si="42"/>
        <v>5.1845035189817635E-5</v>
      </c>
    </row>
    <row r="450" spans="2:8" s="17" customFormat="1" ht="30" x14ac:dyDescent="0.2">
      <c r="B450" s="3" t="s">
        <v>430</v>
      </c>
      <c r="C450" s="44">
        <v>1</v>
      </c>
      <c r="D450" s="44">
        <v>9</v>
      </c>
      <c r="E450" s="34">
        <f t="shared" si="39"/>
        <v>1.2961258797454409E-5</v>
      </c>
      <c r="F450" s="34">
        <f t="shared" si="40"/>
        <v>1.8405284361643388E-4</v>
      </c>
      <c r="G450" s="31">
        <f t="shared" si="41"/>
        <v>8</v>
      </c>
      <c r="H450" s="26">
        <f t="shared" si="42"/>
        <v>1.0369007037963527E-4</v>
      </c>
    </row>
    <row r="451" spans="2:8" s="17" customFormat="1" ht="30" x14ac:dyDescent="0.2">
      <c r="B451" s="3" t="s">
        <v>157</v>
      </c>
      <c r="C451" s="44">
        <v>4</v>
      </c>
      <c r="D451" s="44">
        <v>0</v>
      </c>
      <c r="E451" s="34">
        <f t="shared" si="39"/>
        <v>5.1845035189817635E-5</v>
      </c>
      <c r="F451" s="34" t="str">
        <f t="shared" si="40"/>
        <v/>
      </c>
      <c r="G451" s="31" t="str">
        <f t="shared" si="41"/>
        <v>0</v>
      </c>
      <c r="H451" s="26">
        <f t="shared" si="42"/>
        <v>0</v>
      </c>
    </row>
    <row r="452" spans="2:8" s="17" customFormat="1" ht="45" x14ac:dyDescent="0.2">
      <c r="B452" s="3" t="s">
        <v>431</v>
      </c>
      <c r="C452" s="44">
        <v>1</v>
      </c>
      <c r="D452" s="44">
        <v>2</v>
      </c>
      <c r="E452" s="34">
        <f t="shared" si="39"/>
        <v>1.2961258797454409E-5</v>
      </c>
      <c r="F452" s="34">
        <f t="shared" si="40"/>
        <v>4.0900631914763082E-5</v>
      </c>
      <c r="G452" s="31">
        <f t="shared" si="41"/>
        <v>1</v>
      </c>
      <c r="H452" s="26">
        <f t="shared" si="42"/>
        <v>1.2961258797454409E-5</v>
      </c>
    </row>
    <row r="453" spans="2:8" s="17" customFormat="1" ht="15" x14ac:dyDescent="0.2">
      <c r="B453" s="3" t="s">
        <v>167</v>
      </c>
      <c r="C453" s="44">
        <v>0</v>
      </c>
      <c r="D453" s="44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44">
        <v>2</v>
      </c>
      <c r="D454" s="44">
        <v>3</v>
      </c>
      <c r="E454" s="34">
        <f t="shared" si="39"/>
        <v>2.5922517594908818E-5</v>
      </c>
      <c r="F454" s="34">
        <f t="shared" si="40"/>
        <v>6.1350947872144626E-5</v>
      </c>
      <c r="G454" s="31">
        <f t="shared" si="41"/>
        <v>0.5</v>
      </c>
      <c r="H454" s="26">
        <f t="shared" si="42"/>
        <v>1.2961258797454409E-5</v>
      </c>
    </row>
    <row r="455" spans="2:8" s="17" customFormat="1" ht="15" x14ac:dyDescent="0.2">
      <c r="B455" s="3" t="s">
        <v>158</v>
      </c>
      <c r="C455" s="44">
        <v>15</v>
      </c>
      <c r="D455" s="44">
        <v>293</v>
      </c>
      <c r="E455" s="34">
        <f t="shared" si="39"/>
        <v>1.9441888196181613E-4</v>
      </c>
      <c r="F455" s="34">
        <f t="shared" si="40"/>
        <v>5.991942575512792E-3</v>
      </c>
      <c r="G455" s="31">
        <f t="shared" si="41"/>
        <v>18.533333333333335</v>
      </c>
      <c r="H455" s="26">
        <f t="shared" si="42"/>
        <v>3.603229945692326E-3</v>
      </c>
    </row>
    <row r="456" spans="2:8" s="17" customFormat="1" ht="30" x14ac:dyDescent="0.2">
      <c r="B456" s="3" t="s">
        <v>432</v>
      </c>
      <c r="C456" s="44">
        <v>8</v>
      </c>
      <c r="D456" s="44">
        <v>55</v>
      </c>
      <c r="E456" s="34">
        <f t="shared" si="39"/>
        <v>1.0369007037963527E-4</v>
      </c>
      <c r="F456" s="34">
        <f t="shared" si="40"/>
        <v>1.1247673776559849E-3</v>
      </c>
      <c r="G456" s="31">
        <f t="shared" si="41"/>
        <v>5.875</v>
      </c>
      <c r="H456" s="26">
        <f t="shared" si="42"/>
        <v>6.0917916348035724E-4</v>
      </c>
    </row>
    <row r="457" spans="2:8" s="17" customFormat="1" ht="15" x14ac:dyDescent="0.2">
      <c r="B457" s="3" t="s">
        <v>433</v>
      </c>
      <c r="C457" s="44">
        <v>0</v>
      </c>
      <c r="D457" s="44">
        <v>0</v>
      </c>
      <c r="E457" s="34" t="str">
        <f t="shared" si="39"/>
        <v/>
      </c>
      <c r="F457" s="34" t="str">
        <f t="shared" si="40"/>
        <v/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44">
        <v>6</v>
      </c>
      <c r="D458" s="44">
        <v>6</v>
      </c>
      <c r="E458" s="34">
        <f t="shared" si="39"/>
        <v>7.7767552784726457E-5</v>
      </c>
      <c r="F458" s="34">
        <f t="shared" si="40"/>
        <v>1.2270189574428925E-4</v>
      </c>
      <c r="G458" s="31">
        <f t="shared" si="41"/>
        <v>0</v>
      </c>
      <c r="H458" s="26">
        <f t="shared" si="42"/>
        <v>0</v>
      </c>
    </row>
    <row r="459" spans="2:8" s="17" customFormat="1" ht="15" x14ac:dyDescent="0.2">
      <c r="B459" s="3" t="s">
        <v>161</v>
      </c>
      <c r="C459" s="44">
        <v>20</v>
      </c>
      <c r="D459" s="44">
        <v>1</v>
      </c>
      <c r="E459" s="34">
        <f t="shared" si="39"/>
        <v>2.5922517594908817E-4</v>
      </c>
      <c r="F459" s="34">
        <f t="shared" si="40"/>
        <v>2.0450315957381541E-5</v>
      </c>
      <c r="G459" s="31">
        <f t="shared" si="41"/>
        <v>-0.95</v>
      </c>
      <c r="H459" s="26">
        <f t="shared" si="42"/>
        <v>-2.4626391715163376E-4</v>
      </c>
    </row>
    <row r="460" spans="2:8" s="17" customFormat="1" ht="15" x14ac:dyDescent="0.2">
      <c r="B460" s="3" t="s">
        <v>176</v>
      </c>
      <c r="C460" s="44">
        <v>39</v>
      </c>
      <c r="D460" s="44">
        <v>82</v>
      </c>
      <c r="E460" s="34">
        <f t="shared" si="39"/>
        <v>5.0548909310072193E-4</v>
      </c>
      <c r="F460" s="34">
        <f t="shared" si="40"/>
        <v>1.6769259085052863E-3</v>
      </c>
      <c r="G460" s="31">
        <f t="shared" si="41"/>
        <v>1.1025641025641026</v>
      </c>
      <c r="H460" s="26">
        <f t="shared" si="42"/>
        <v>5.5733412829053958E-4</v>
      </c>
    </row>
    <row r="461" spans="2:8" s="17" customFormat="1" ht="30" x14ac:dyDescent="0.2">
      <c r="B461" s="3" t="s">
        <v>173</v>
      </c>
      <c r="C461" s="44">
        <v>1</v>
      </c>
      <c r="D461" s="44">
        <v>1</v>
      </c>
      <c r="E461" s="34">
        <f t="shared" si="39"/>
        <v>1.2961258797454409E-5</v>
      </c>
      <c r="F461" s="34">
        <f t="shared" si="40"/>
        <v>2.0450315957381541E-5</v>
      </c>
      <c r="G461" s="31">
        <f t="shared" si="41"/>
        <v>0</v>
      </c>
      <c r="H461" s="26">
        <f t="shared" si="42"/>
        <v>0</v>
      </c>
    </row>
    <row r="462" spans="2:8" s="17" customFormat="1" ht="15" x14ac:dyDescent="0.2">
      <c r="B462" s="3" t="s">
        <v>174</v>
      </c>
      <c r="C462" s="44">
        <v>0</v>
      </c>
      <c r="D462" s="44">
        <v>1</v>
      </c>
      <c r="E462" s="34" t="str">
        <f t="shared" si="39"/>
        <v/>
      </c>
      <c r="F462" s="34">
        <f t="shared" si="40"/>
        <v>2.0450315957381541E-5</v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44">
        <v>91</v>
      </c>
      <c r="D463" s="44">
        <v>186</v>
      </c>
      <c r="E463" s="34">
        <f t="shared" si="39"/>
        <v>1.1794745505683511E-3</v>
      </c>
      <c r="F463" s="34">
        <f t="shared" si="40"/>
        <v>3.8037587680729667E-3</v>
      </c>
      <c r="G463" s="31">
        <f t="shared" si="41"/>
        <v>1.043956043956044</v>
      </c>
      <c r="H463" s="26">
        <f t="shared" si="42"/>
        <v>1.2313195857581688E-3</v>
      </c>
    </row>
    <row r="464" spans="2:8" s="17" customFormat="1" ht="15" x14ac:dyDescent="0.2">
      <c r="B464" s="3" t="s">
        <v>478</v>
      </c>
      <c r="C464" s="44">
        <v>122</v>
      </c>
      <c r="D464" s="44">
        <v>36</v>
      </c>
      <c r="E464" s="34">
        <f t="shared" si="39"/>
        <v>1.5812735732894379E-3</v>
      </c>
      <c r="F464" s="34">
        <f t="shared" si="40"/>
        <v>7.3621137446573551E-4</v>
      </c>
      <c r="G464" s="31">
        <f t="shared" si="41"/>
        <v>-0.70491803278688525</v>
      </c>
      <c r="H464" s="26">
        <f t="shared" si="42"/>
        <v>-1.1146682565810792E-3</v>
      </c>
    </row>
    <row r="465" spans="2:8" s="17" customFormat="1" ht="15" x14ac:dyDescent="0.2">
      <c r="B465" s="3" t="s">
        <v>183</v>
      </c>
      <c r="C465" s="44">
        <v>1</v>
      </c>
      <c r="D465" s="44">
        <v>2</v>
      </c>
      <c r="E465" s="34">
        <f t="shared" si="39"/>
        <v>1.2961258797454409E-5</v>
      </c>
      <c r="F465" s="34">
        <f t="shared" si="40"/>
        <v>4.0900631914763082E-5</v>
      </c>
      <c r="G465" s="31">
        <f t="shared" si="41"/>
        <v>1</v>
      </c>
      <c r="H465" s="26">
        <f t="shared" si="42"/>
        <v>1.2961258797454409E-5</v>
      </c>
    </row>
    <row r="466" spans="2:8" s="17" customFormat="1" ht="15" x14ac:dyDescent="0.2">
      <c r="B466" s="3" t="s">
        <v>178</v>
      </c>
      <c r="C466" s="44">
        <v>7</v>
      </c>
      <c r="D466" s="44">
        <v>41</v>
      </c>
      <c r="E466" s="34">
        <f t="shared" si="39"/>
        <v>9.0728811582180857E-5</v>
      </c>
      <c r="F466" s="34">
        <f t="shared" si="40"/>
        <v>8.3846295425264315E-4</v>
      </c>
      <c r="G466" s="31">
        <f t="shared" si="41"/>
        <v>4.8571428571428568</v>
      </c>
      <c r="H466" s="26">
        <f t="shared" si="42"/>
        <v>4.4068279911344986E-4</v>
      </c>
    </row>
    <row r="467" spans="2:8" s="17" customFormat="1" ht="15" x14ac:dyDescent="0.2">
      <c r="B467" s="3" t="s">
        <v>479</v>
      </c>
      <c r="C467" s="44">
        <v>8</v>
      </c>
      <c r="D467" s="44">
        <v>1</v>
      </c>
      <c r="E467" s="34">
        <f t="shared" si="39"/>
        <v>1.0369007037963527E-4</v>
      </c>
      <c r="F467" s="34">
        <f t="shared" si="40"/>
        <v>2.0450315957381541E-5</v>
      </c>
      <c r="G467" s="31">
        <f t="shared" si="41"/>
        <v>-0.875</v>
      </c>
      <c r="H467" s="26">
        <f t="shared" si="42"/>
        <v>-9.0728811582180857E-5</v>
      </c>
    </row>
    <row r="468" spans="2:8" s="17" customFormat="1" ht="15" x14ac:dyDescent="0.2">
      <c r="B468" s="3" t="s">
        <v>182</v>
      </c>
      <c r="C468" s="44">
        <v>13</v>
      </c>
      <c r="D468" s="44">
        <v>6</v>
      </c>
      <c r="E468" s="34">
        <f t="shared" si="39"/>
        <v>1.6849636436690733E-4</v>
      </c>
      <c r="F468" s="34">
        <f t="shared" si="40"/>
        <v>1.2270189574428925E-4</v>
      </c>
      <c r="G468" s="31">
        <f t="shared" si="41"/>
        <v>-0.53846153846153844</v>
      </c>
      <c r="H468" s="26">
        <f t="shared" si="42"/>
        <v>-9.072881158218087E-5</v>
      </c>
    </row>
    <row r="469" spans="2:8" s="17" customFormat="1" ht="15" x14ac:dyDescent="0.2">
      <c r="B469" s="3" t="s">
        <v>175</v>
      </c>
      <c r="C469" s="44">
        <v>11</v>
      </c>
      <c r="D469" s="44">
        <v>4</v>
      </c>
      <c r="E469" s="34">
        <f t="shared" si="39"/>
        <v>1.425738467719985E-4</v>
      </c>
      <c r="F469" s="34">
        <f t="shared" si="40"/>
        <v>8.1801263829526163E-5</v>
      </c>
      <c r="G469" s="31">
        <f t="shared" si="41"/>
        <v>-0.63636363636363635</v>
      </c>
      <c r="H469" s="26">
        <f t="shared" si="42"/>
        <v>-9.0728811582180857E-5</v>
      </c>
    </row>
    <row r="470" spans="2:8" s="17" customFormat="1" ht="15" x14ac:dyDescent="0.2">
      <c r="B470" s="3" t="s">
        <v>434</v>
      </c>
      <c r="C470" s="44">
        <v>2</v>
      </c>
      <c r="D470" s="44">
        <v>11</v>
      </c>
      <c r="E470" s="34">
        <f t="shared" si="39"/>
        <v>2.5922517594908818E-5</v>
      </c>
      <c r="F470" s="34">
        <f t="shared" si="40"/>
        <v>2.2495347553119695E-4</v>
      </c>
      <c r="G470" s="31">
        <f t="shared" si="41"/>
        <v>4.5</v>
      </c>
      <c r="H470" s="26">
        <f t="shared" si="42"/>
        <v>1.1665132917708968E-4</v>
      </c>
    </row>
    <row r="471" spans="2:8" s="17" customFormat="1" ht="15" x14ac:dyDescent="0.2">
      <c r="B471" s="3" t="s">
        <v>170</v>
      </c>
      <c r="C471" s="44">
        <v>2</v>
      </c>
      <c r="D471" s="44">
        <v>0</v>
      </c>
      <c r="E471" s="34">
        <f t="shared" si="39"/>
        <v>2.5922517594908818E-5</v>
      </c>
      <c r="F471" s="34" t="str">
        <f t="shared" si="40"/>
        <v/>
      </c>
      <c r="G471" s="31" t="str">
        <f t="shared" si="41"/>
        <v>0</v>
      </c>
      <c r="H471" s="26">
        <f t="shared" si="42"/>
        <v>0</v>
      </c>
    </row>
    <row r="472" spans="2:8" s="17" customFormat="1" ht="15" x14ac:dyDescent="0.2">
      <c r="B472" s="3" t="s">
        <v>185</v>
      </c>
      <c r="C472" s="44">
        <v>0</v>
      </c>
      <c r="D472" s="44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44">
        <v>11</v>
      </c>
      <c r="D473" s="44">
        <v>131</v>
      </c>
      <c r="E473" s="34">
        <f t="shared" si="39"/>
        <v>1.425738467719985E-4</v>
      </c>
      <c r="F473" s="34">
        <f t="shared" si="40"/>
        <v>2.6789913904169821E-3</v>
      </c>
      <c r="G473" s="31">
        <f t="shared" si="41"/>
        <v>10.909090909090908</v>
      </c>
      <c r="H473" s="26">
        <f t="shared" si="42"/>
        <v>1.555351055694529E-3</v>
      </c>
    </row>
    <row r="474" spans="2:8" s="17" customFormat="1" ht="30" x14ac:dyDescent="0.2">
      <c r="B474" s="3" t="s">
        <v>436</v>
      </c>
      <c r="C474" s="44">
        <v>1</v>
      </c>
      <c r="D474" s="44">
        <v>4</v>
      </c>
      <c r="E474" s="34">
        <f t="shared" si="39"/>
        <v>1.2961258797454409E-5</v>
      </c>
      <c r="F474" s="34">
        <f t="shared" si="40"/>
        <v>8.1801263829526163E-5</v>
      </c>
      <c r="G474" s="31">
        <f t="shared" si="41"/>
        <v>3</v>
      </c>
      <c r="H474" s="26">
        <f t="shared" si="42"/>
        <v>3.8883776392363228E-5</v>
      </c>
    </row>
    <row r="475" spans="2:8" s="17" customFormat="1" ht="15" x14ac:dyDescent="0.2">
      <c r="B475" s="3" t="s">
        <v>437</v>
      </c>
      <c r="C475" s="44">
        <v>2</v>
      </c>
      <c r="D475" s="44">
        <v>12</v>
      </c>
      <c r="E475" s="34">
        <f t="shared" si="39"/>
        <v>2.5922517594908818E-5</v>
      </c>
      <c r="F475" s="34">
        <f t="shared" si="40"/>
        <v>2.454037914885785E-4</v>
      </c>
      <c r="G475" s="31">
        <f t="shared" si="41"/>
        <v>5</v>
      </c>
      <c r="H475" s="26">
        <f t="shared" si="42"/>
        <v>1.2961258797454409E-4</v>
      </c>
    </row>
    <row r="476" spans="2:8" s="17" customFormat="1" ht="30" x14ac:dyDescent="0.2">
      <c r="B476" s="3" t="s">
        <v>438</v>
      </c>
      <c r="C476" s="44">
        <v>2</v>
      </c>
      <c r="D476" s="44">
        <v>1</v>
      </c>
      <c r="E476" s="34">
        <f t="shared" si="39"/>
        <v>2.5922517594908818E-5</v>
      </c>
      <c r="F476" s="34">
        <f t="shared" si="40"/>
        <v>2.0450315957381541E-5</v>
      </c>
      <c r="G476" s="31">
        <f t="shared" si="41"/>
        <v>-0.5</v>
      </c>
      <c r="H476" s="26">
        <f t="shared" si="42"/>
        <v>-1.2961258797454409E-5</v>
      </c>
    </row>
    <row r="477" spans="2:8" s="17" customFormat="1" ht="15" x14ac:dyDescent="0.2">
      <c r="B477" s="3" t="s">
        <v>181</v>
      </c>
      <c r="C477" s="44">
        <v>0</v>
      </c>
      <c r="D477" s="44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44">
        <v>18</v>
      </c>
      <c r="D478" s="44">
        <v>272</v>
      </c>
      <c r="E478" s="34">
        <f t="shared" si="39"/>
        <v>2.3330265835417937E-4</v>
      </c>
      <c r="F478" s="34">
        <f t="shared" si="40"/>
        <v>5.5624859404077793E-3</v>
      </c>
      <c r="G478" s="31">
        <f t="shared" si="41"/>
        <v>14.111111111111111</v>
      </c>
      <c r="H478" s="26">
        <f t="shared" si="42"/>
        <v>3.2921597345534201E-3</v>
      </c>
    </row>
    <row r="479" spans="2:8" s="17" customFormat="1" ht="30" x14ac:dyDescent="0.2">
      <c r="B479" s="3" t="s">
        <v>440</v>
      </c>
      <c r="C479" s="44">
        <v>2</v>
      </c>
      <c r="D479" s="44">
        <v>5</v>
      </c>
      <c r="E479" s="34">
        <f t="shared" si="39"/>
        <v>2.5922517594908818E-5</v>
      </c>
      <c r="F479" s="34">
        <f t="shared" si="40"/>
        <v>1.0225157978690771E-4</v>
      </c>
      <c r="G479" s="31">
        <f t="shared" si="41"/>
        <v>1.5</v>
      </c>
      <c r="H479" s="26">
        <f t="shared" si="42"/>
        <v>3.8883776392363228E-5</v>
      </c>
    </row>
    <row r="480" spans="2:8" s="17" customFormat="1" ht="15" x14ac:dyDescent="0.2">
      <c r="B480" s="3" t="s">
        <v>441</v>
      </c>
      <c r="C480" s="44">
        <v>1</v>
      </c>
      <c r="D480" s="44">
        <v>2</v>
      </c>
      <c r="E480" s="34">
        <f t="shared" si="39"/>
        <v>1.2961258797454409E-5</v>
      </c>
      <c r="F480" s="34">
        <f t="shared" si="40"/>
        <v>4.0900631914763082E-5</v>
      </c>
      <c r="G480" s="31">
        <f t="shared" si="41"/>
        <v>1</v>
      </c>
      <c r="H480" s="26">
        <f t="shared" si="42"/>
        <v>1.2961258797454409E-5</v>
      </c>
    </row>
    <row r="481" spans="2:8" s="17" customFormat="1" ht="15" x14ac:dyDescent="0.2">
      <c r="B481" s="3" t="s">
        <v>177</v>
      </c>
      <c r="C481" s="44">
        <v>0</v>
      </c>
      <c r="D481" s="44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44">
        <v>0</v>
      </c>
      <c r="D482" s="44">
        <v>1</v>
      </c>
      <c r="E482" s="34" t="str">
        <f t="shared" si="39"/>
        <v/>
      </c>
      <c r="F482" s="34">
        <f t="shared" si="40"/>
        <v>2.0450315957381541E-5</v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44">
        <v>96</v>
      </c>
      <c r="D483" s="44">
        <v>121</v>
      </c>
      <c r="E483" s="34">
        <f t="shared" si="39"/>
        <v>1.2442808445556233E-3</v>
      </c>
      <c r="F483" s="34">
        <f t="shared" si="40"/>
        <v>2.4744882308431666E-3</v>
      </c>
      <c r="G483" s="31">
        <f t="shared" si="41"/>
        <v>0.26041666666666669</v>
      </c>
      <c r="H483" s="26">
        <f t="shared" si="42"/>
        <v>3.2403146993636024E-4</v>
      </c>
    </row>
    <row r="484" spans="2:8" s="17" customFormat="1" ht="30" x14ac:dyDescent="0.2">
      <c r="B484" s="3" t="s">
        <v>184</v>
      </c>
      <c r="C484" s="44">
        <v>70</v>
      </c>
      <c r="D484" s="44">
        <v>87</v>
      </c>
      <c r="E484" s="34">
        <f t="shared" si="39"/>
        <v>9.0728811582180865E-4</v>
      </c>
      <c r="F484" s="34">
        <f t="shared" si="40"/>
        <v>1.7791774882921941E-3</v>
      </c>
      <c r="G484" s="31">
        <f t="shared" si="41"/>
        <v>0.24285714285714285</v>
      </c>
      <c r="H484" s="26">
        <f t="shared" si="42"/>
        <v>2.2034139955672496E-4</v>
      </c>
    </row>
    <row r="485" spans="2:8" s="17" customFormat="1" ht="15" x14ac:dyDescent="0.2">
      <c r="B485" s="3" t="s">
        <v>443</v>
      </c>
      <c r="C485" s="44">
        <v>241</v>
      </c>
      <c r="D485" s="44">
        <v>283</v>
      </c>
      <c r="E485" s="34">
        <f t="shared" si="39"/>
        <v>3.1236633701865126E-3</v>
      </c>
      <c r="F485" s="34">
        <f t="shared" si="40"/>
        <v>5.7874394159389761E-3</v>
      </c>
      <c r="G485" s="31">
        <f t="shared" si="41"/>
        <v>0.17427385892116182</v>
      </c>
      <c r="H485" s="26">
        <f t="shared" si="42"/>
        <v>5.4437286949308517E-4</v>
      </c>
    </row>
    <row r="486" spans="2:8" s="17" customFormat="1" ht="15" x14ac:dyDescent="0.2">
      <c r="B486" s="3" t="s">
        <v>171</v>
      </c>
      <c r="C486" s="44">
        <v>0</v>
      </c>
      <c r="D486" s="44">
        <v>0</v>
      </c>
      <c r="E486" s="34" t="str">
        <f t="shared" si="39"/>
        <v/>
      </c>
      <c r="F486" s="34" t="str">
        <f t="shared" si="40"/>
        <v/>
      </c>
      <c r="G486" s="31" t="str">
        <f t="shared" si="41"/>
        <v>0</v>
      </c>
      <c r="H486" s="26" t="str">
        <f t="shared" si="42"/>
        <v/>
      </c>
    </row>
    <row r="487" spans="2:8" s="17" customFormat="1" ht="15" x14ac:dyDescent="0.2">
      <c r="B487" s="3" t="s">
        <v>444</v>
      </c>
      <c r="C487" s="44">
        <v>1</v>
      </c>
      <c r="D487" s="44">
        <v>0</v>
      </c>
      <c r="E487" s="34">
        <f t="shared" si="39"/>
        <v>1.2961258797454409E-5</v>
      </c>
      <c r="F487" s="34" t="str">
        <f t="shared" si="40"/>
        <v/>
      </c>
      <c r="G487" s="31" t="str">
        <f t="shared" si="41"/>
        <v>0</v>
      </c>
      <c r="H487" s="26">
        <f t="shared" si="42"/>
        <v>0</v>
      </c>
    </row>
    <row r="488" spans="2:8" s="17" customFormat="1" ht="15" x14ac:dyDescent="0.2">
      <c r="B488" s="3" t="s">
        <v>445</v>
      </c>
      <c r="C488" s="44">
        <v>3</v>
      </c>
      <c r="D488" s="44">
        <v>0</v>
      </c>
      <c r="E488" s="34">
        <f t="shared" ref="E488:E499" si="43">+IF(C488=0,"",C488/C$294)</f>
        <v>3.8883776392363228E-5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44">
        <v>5</v>
      </c>
      <c r="D489" s="44">
        <v>16</v>
      </c>
      <c r="E489" s="34">
        <f t="shared" si="43"/>
        <v>6.4806293987272043E-5</v>
      </c>
      <c r="F489" s="34">
        <f t="shared" si="44"/>
        <v>3.2720505531810465E-4</v>
      </c>
      <c r="G489" s="31">
        <f t="shared" si="45"/>
        <v>2.2000000000000002</v>
      </c>
      <c r="H489" s="26">
        <f t="shared" si="46"/>
        <v>1.425738467719985E-4</v>
      </c>
    </row>
    <row r="490" spans="2:8" s="17" customFormat="1" ht="15" x14ac:dyDescent="0.2">
      <c r="B490" s="3" t="s">
        <v>172</v>
      </c>
      <c r="C490" s="44">
        <v>2</v>
      </c>
      <c r="D490" s="44">
        <v>1</v>
      </c>
      <c r="E490" s="34">
        <f t="shared" si="43"/>
        <v>2.5922517594908818E-5</v>
      </c>
      <c r="F490" s="34">
        <f t="shared" si="44"/>
        <v>2.0450315957381541E-5</v>
      </c>
      <c r="G490" s="31">
        <f t="shared" si="45"/>
        <v>-0.5</v>
      </c>
      <c r="H490" s="26">
        <f t="shared" si="46"/>
        <v>-1.2961258797454409E-5</v>
      </c>
    </row>
    <row r="491" spans="2:8" s="17" customFormat="1" ht="15" x14ac:dyDescent="0.2">
      <c r="B491" s="3" t="s">
        <v>180</v>
      </c>
      <c r="C491" s="44">
        <v>22</v>
      </c>
      <c r="D491" s="44">
        <v>39</v>
      </c>
      <c r="E491" s="34">
        <f t="shared" si="43"/>
        <v>2.85147693543997E-4</v>
      </c>
      <c r="F491" s="34">
        <f t="shared" si="44"/>
        <v>7.9756232233788016E-4</v>
      </c>
      <c r="G491" s="31">
        <f t="shared" si="45"/>
        <v>0.77272727272727271</v>
      </c>
      <c r="H491" s="26">
        <f t="shared" si="46"/>
        <v>2.2034139955672496E-4</v>
      </c>
    </row>
    <row r="492" spans="2:8" s="17" customFormat="1" ht="15" x14ac:dyDescent="0.2">
      <c r="B492" s="3" t="s">
        <v>480</v>
      </c>
      <c r="C492" s="44">
        <v>7</v>
      </c>
      <c r="D492" s="44">
        <v>5</v>
      </c>
      <c r="E492" s="34">
        <f t="shared" si="43"/>
        <v>9.0728811582180857E-5</v>
      </c>
      <c r="F492" s="34">
        <f t="shared" si="44"/>
        <v>1.0225157978690771E-4</v>
      </c>
      <c r="G492" s="31">
        <f t="shared" si="45"/>
        <v>-0.2857142857142857</v>
      </c>
      <c r="H492" s="26">
        <f t="shared" si="46"/>
        <v>-2.5922517594908814E-5</v>
      </c>
    </row>
    <row r="493" spans="2:8" s="17" customFormat="1" ht="15" x14ac:dyDescent="0.2">
      <c r="B493" s="3" t="s">
        <v>447</v>
      </c>
      <c r="C493" s="44">
        <v>20</v>
      </c>
      <c r="D493" s="44">
        <v>16</v>
      </c>
      <c r="E493" s="34">
        <f t="shared" si="43"/>
        <v>2.5922517594908817E-4</v>
      </c>
      <c r="F493" s="34">
        <f t="shared" si="44"/>
        <v>3.2720505531810465E-4</v>
      </c>
      <c r="G493" s="31">
        <f t="shared" si="45"/>
        <v>-0.2</v>
      </c>
      <c r="H493" s="26">
        <f t="shared" si="46"/>
        <v>-5.1845035189817635E-5</v>
      </c>
    </row>
    <row r="494" spans="2:8" s="17" customFormat="1" ht="30" x14ac:dyDescent="0.2">
      <c r="B494" s="3" t="s">
        <v>448</v>
      </c>
      <c r="C494" s="44">
        <v>5</v>
      </c>
      <c r="D494" s="44">
        <v>4</v>
      </c>
      <c r="E494" s="34">
        <f t="shared" si="43"/>
        <v>6.4806293987272043E-5</v>
      </c>
      <c r="F494" s="34">
        <f t="shared" si="44"/>
        <v>8.1801263829526163E-5</v>
      </c>
      <c r="G494" s="31">
        <f t="shared" si="45"/>
        <v>-0.2</v>
      </c>
      <c r="H494" s="26">
        <f t="shared" si="46"/>
        <v>-1.2961258797454409E-5</v>
      </c>
    </row>
    <row r="495" spans="2:8" s="17" customFormat="1" ht="30" x14ac:dyDescent="0.2">
      <c r="B495" s="3" t="s">
        <v>449</v>
      </c>
      <c r="C495" s="44">
        <v>5</v>
      </c>
      <c r="D495" s="44">
        <v>3</v>
      </c>
      <c r="E495" s="34">
        <f t="shared" si="43"/>
        <v>6.4806293987272043E-5</v>
      </c>
      <c r="F495" s="34">
        <f t="shared" si="44"/>
        <v>6.1350947872144626E-5</v>
      </c>
      <c r="G495" s="31">
        <f t="shared" si="45"/>
        <v>-0.4</v>
      </c>
      <c r="H495" s="26">
        <f t="shared" si="46"/>
        <v>-2.5922517594908818E-5</v>
      </c>
    </row>
    <row r="496" spans="2:8" s="42" customFormat="1" ht="15" x14ac:dyDescent="0.2">
      <c r="B496" s="3" t="s">
        <v>450</v>
      </c>
      <c r="C496" s="44">
        <v>0</v>
      </c>
      <c r="D496" s="44">
        <v>1</v>
      </c>
      <c r="E496" s="34" t="str">
        <f t="shared" si="43"/>
        <v/>
      </c>
      <c r="F496" s="34">
        <f t="shared" si="44"/>
        <v>2.0450315957381541E-5</v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44">
        <v>7</v>
      </c>
      <c r="D497" s="44">
        <v>12</v>
      </c>
      <c r="E497" s="34">
        <f t="shared" si="43"/>
        <v>9.0728811582180857E-5</v>
      </c>
      <c r="F497" s="34">
        <f t="shared" si="44"/>
        <v>2.454037914885785E-4</v>
      </c>
      <c r="G497" s="31">
        <f t="shared" si="45"/>
        <v>0.7142857142857143</v>
      </c>
      <c r="H497" s="26">
        <f t="shared" si="46"/>
        <v>6.4806293987272043E-5</v>
      </c>
    </row>
    <row r="498" spans="2:8" s="17" customFormat="1" ht="30" x14ac:dyDescent="0.2">
      <c r="B498" s="3" t="s">
        <v>452</v>
      </c>
      <c r="C498" s="44">
        <v>0</v>
      </c>
      <c r="D498" s="44">
        <v>1</v>
      </c>
      <c r="E498" s="34" t="str">
        <f t="shared" si="43"/>
        <v/>
      </c>
      <c r="F498" s="34">
        <f t="shared" si="44"/>
        <v>2.0450315957381541E-5</v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44">
        <v>2</v>
      </c>
      <c r="D499" s="44">
        <v>1</v>
      </c>
      <c r="E499" s="34">
        <f t="shared" si="43"/>
        <v>2.5922517594908818E-5</v>
      </c>
      <c r="F499" s="34">
        <f t="shared" si="44"/>
        <v>2.0450315957381541E-5</v>
      </c>
      <c r="G499" s="31">
        <f t="shared" si="45"/>
        <v>-0.5</v>
      </c>
      <c r="H499" s="26">
        <f t="shared" si="46"/>
        <v>-1.2961258797454409E-5</v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2452</v>
      </c>
      <c r="D505" s="21">
        <f>SUM(D506:D530)</f>
        <v>4148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0.69168026101141922</v>
      </c>
      <c r="H505" s="22">
        <f>+IF(OR(AND(E505=""),(G505="")),"",E505*G505)</f>
        <v>0.69168026101141922</v>
      </c>
    </row>
    <row r="506" spans="2:8" s="17" customFormat="1" ht="15" x14ac:dyDescent="0.2">
      <c r="B506" s="3" t="s">
        <v>454</v>
      </c>
      <c r="C506" s="44">
        <v>9</v>
      </c>
      <c r="D506" s="44">
        <v>7</v>
      </c>
      <c r="E506" s="34">
        <f>+IF(C506=0,"",C506/C$505)</f>
        <v>3.67047308319739E-3</v>
      </c>
      <c r="F506" s="34">
        <f>+IF(D506=0,"",D506/D$505)</f>
        <v>1.6875602700096432E-3</v>
      </c>
      <c r="G506" s="31">
        <f>+IF(OR(AND(D506=0),(C506=0)),"0",((D506-C506)/C506))</f>
        <v>-0.22222222222222221</v>
      </c>
      <c r="H506" s="26">
        <f>+IF(OR(AND(E506=""),(G506="")),"",E506*G506)</f>
        <v>-8.1566068515497546E-4</v>
      </c>
    </row>
    <row r="507" spans="2:8" s="17" customFormat="1" ht="15" x14ac:dyDescent="0.2">
      <c r="B507" s="3" t="s">
        <v>187</v>
      </c>
      <c r="C507" s="44">
        <v>110</v>
      </c>
      <c r="D507" s="44">
        <v>193</v>
      </c>
      <c r="E507" s="34">
        <f t="shared" ref="E507:E529" si="47">+IF(C507=0,"",C507/C$505)</f>
        <v>4.4861337683523655E-2</v>
      </c>
      <c r="F507" s="34">
        <f t="shared" ref="F507:F529" si="48">+IF(D507=0,"",D507/D$505)</f>
        <v>4.6528447444551591E-2</v>
      </c>
      <c r="G507" s="31">
        <f t="shared" ref="G507:G529" si="49">+IF(OR(AND(D507=0),(C507=0)),"0",((D507-C507)/C507))</f>
        <v>0.75454545454545452</v>
      </c>
      <c r="H507" s="26">
        <f t="shared" ref="H507:H530" si="50">+IF(OR(AND(E507=""),(G507="")),"",E507*G507)</f>
        <v>3.3849918433931488E-2</v>
      </c>
    </row>
    <row r="508" spans="2:8" s="17" customFormat="1" ht="15" x14ac:dyDescent="0.2">
      <c r="B508" s="3" t="s">
        <v>455</v>
      </c>
      <c r="C508" s="44">
        <v>455</v>
      </c>
      <c r="D508" s="44">
        <v>852</v>
      </c>
      <c r="E508" s="34">
        <f t="shared" si="47"/>
        <v>0.18556280587275692</v>
      </c>
      <c r="F508" s="34">
        <f t="shared" si="48"/>
        <v>0.20540019286403086</v>
      </c>
      <c r="G508" s="31">
        <f t="shared" si="49"/>
        <v>0.87252747252747254</v>
      </c>
      <c r="H508" s="26">
        <f t="shared" si="50"/>
        <v>0.16190864600326263</v>
      </c>
    </row>
    <row r="509" spans="2:8" s="17" customFormat="1" ht="15" x14ac:dyDescent="0.2">
      <c r="B509" s="3" t="s">
        <v>456</v>
      </c>
      <c r="C509" s="44">
        <v>889</v>
      </c>
      <c r="D509" s="44">
        <v>848</v>
      </c>
      <c r="E509" s="34">
        <f t="shared" si="47"/>
        <v>0.36256117455138664</v>
      </c>
      <c r="F509" s="34">
        <f t="shared" si="48"/>
        <v>0.20443587270973965</v>
      </c>
      <c r="G509" s="31">
        <f t="shared" si="49"/>
        <v>-4.6119235095613047E-2</v>
      </c>
      <c r="H509" s="26">
        <f t="shared" si="50"/>
        <v>-1.6721044045676998E-2</v>
      </c>
    </row>
    <row r="510" spans="2:8" s="17" customFormat="1" ht="15" x14ac:dyDescent="0.2">
      <c r="B510" s="3" t="s">
        <v>188</v>
      </c>
      <c r="C510" s="44">
        <v>87</v>
      </c>
      <c r="D510" s="44">
        <v>43</v>
      </c>
      <c r="E510" s="34">
        <f t="shared" si="47"/>
        <v>3.5481239804241435E-2</v>
      </c>
      <c r="F510" s="34">
        <f t="shared" si="48"/>
        <v>1.0366441658630666E-2</v>
      </c>
      <c r="G510" s="31">
        <f t="shared" si="49"/>
        <v>-0.50574712643678166</v>
      </c>
      <c r="H510" s="26">
        <f t="shared" si="50"/>
        <v>-1.7944535073409464E-2</v>
      </c>
    </row>
    <row r="511" spans="2:8" s="17" customFormat="1" ht="15" x14ac:dyDescent="0.2">
      <c r="B511" s="3" t="s">
        <v>186</v>
      </c>
      <c r="C511" s="44">
        <v>0</v>
      </c>
      <c r="D511" s="44">
        <v>295</v>
      </c>
      <c r="E511" s="34" t="str">
        <f t="shared" si="47"/>
        <v/>
      </c>
      <c r="F511" s="34">
        <f t="shared" si="48"/>
        <v>7.111861137897782E-2</v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44">
        <v>3</v>
      </c>
      <c r="D512" s="44">
        <v>12</v>
      </c>
      <c r="E512" s="34">
        <f t="shared" si="47"/>
        <v>1.2234910277324632E-3</v>
      </c>
      <c r="F512" s="34">
        <f t="shared" si="48"/>
        <v>2.8929604628736743E-3</v>
      </c>
      <c r="G512" s="31">
        <f t="shared" si="49"/>
        <v>3</v>
      </c>
      <c r="H512" s="26">
        <f t="shared" si="50"/>
        <v>3.6704730831973896E-3</v>
      </c>
    </row>
    <row r="513" spans="2:8" s="17" customFormat="1" ht="15" x14ac:dyDescent="0.2">
      <c r="B513" s="3" t="s">
        <v>457</v>
      </c>
      <c r="C513" s="44">
        <v>23</v>
      </c>
      <c r="D513" s="44">
        <v>15</v>
      </c>
      <c r="E513" s="34">
        <f t="shared" si="47"/>
        <v>9.3800978792822187E-3</v>
      </c>
      <c r="F513" s="34">
        <f t="shared" si="48"/>
        <v>3.6162005785920926E-3</v>
      </c>
      <c r="G513" s="31">
        <f t="shared" si="49"/>
        <v>-0.34782608695652173</v>
      </c>
      <c r="H513" s="26">
        <f t="shared" si="50"/>
        <v>-3.2626427406199018E-3</v>
      </c>
    </row>
    <row r="514" spans="2:8" s="17" customFormat="1" ht="15" x14ac:dyDescent="0.2">
      <c r="B514" s="3" t="s">
        <v>458</v>
      </c>
      <c r="C514" s="44">
        <v>8</v>
      </c>
      <c r="D514" s="44">
        <v>9</v>
      </c>
      <c r="E514" s="34">
        <f t="shared" si="47"/>
        <v>3.2626427406199023E-3</v>
      </c>
      <c r="F514" s="34">
        <f t="shared" si="48"/>
        <v>2.1697203471552555E-3</v>
      </c>
      <c r="G514" s="31">
        <f t="shared" si="49"/>
        <v>0.125</v>
      </c>
      <c r="H514" s="26">
        <f t="shared" si="50"/>
        <v>4.0783034257748778E-4</v>
      </c>
    </row>
    <row r="515" spans="2:8" s="17" customFormat="1" ht="15" x14ac:dyDescent="0.2">
      <c r="B515" s="3" t="s">
        <v>530</v>
      </c>
      <c r="C515" s="44">
        <v>24</v>
      </c>
      <c r="D515" s="44">
        <v>24</v>
      </c>
      <c r="E515" s="34">
        <f t="shared" si="47"/>
        <v>9.7879282218597055E-3</v>
      </c>
      <c r="F515" s="34">
        <f t="shared" si="48"/>
        <v>5.7859209257473485E-3</v>
      </c>
      <c r="G515" s="31">
        <f t="shared" si="49"/>
        <v>0</v>
      </c>
      <c r="H515" s="26">
        <f t="shared" si="50"/>
        <v>0</v>
      </c>
    </row>
    <row r="516" spans="2:8" s="17" customFormat="1" ht="15" x14ac:dyDescent="0.2">
      <c r="B516" s="3" t="s">
        <v>459</v>
      </c>
      <c r="C516" s="44">
        <v>0</v>
      </c>
      <c r="D516" s="44">
        <v>1</v>
      </c>
      <c r="E516" s="34" t="str">
        <f t="shared" si="47"/>
        <v/>
      </c>
      <c r="F516" s="34">
        <f t="shared" si="48"/>
        <v>2.4108003857280618E-4</v>
      </c>
      <c r="G516" s="31" t="str">
        <f t="shared" si="49"/>
        <v>0</v>
      </c>
      <c r="H516" s="26" t="str">
        <f t="shared" si="50"/>
        <v/>
      </c>
    </row>
    <row r="517" spans="2:8" s="17" customFormat="1" ht="30" x14ac:dyDescent="0.2">
      <c r="B517" s="3" t="s">
        <v>460</v>
      </c>
      <c r="C517" s="44">
        <v>13</v>
      </c>
      <c r="D517" s="44">
        <v>10</v>
      </c>
      <c r="E517" s="34">
        <f t="shared" si="47"/>
        <v>5.3017944535073414E-3</v>
      </c>
      <c r="F517" s="34">
        <f t="shared" si="48"/>
        <v>2.4108003857280617E-3</v>
      </c>
      <c r="G517" s="31">
        <f t="shared" si="49"/>
        <v>-0.23076923076923078</v>
      </c>
      <c r="H517" s="26">
        <f t="shared" si="50"/>
        <v>-1.2234910277324634E-3</v>
      </c>
    </row>
    <row r="518" spans="2:8" s="17" customFormat="1" ht="15" x14ac:dyDescent="0.2">
      <c r="B518" s="3" t="s">
        <v>190</v>
      </c>
      <c r="C518" s="44">
        <v>11</v>
      </c>
      <c r="D518" s="44">
        <v>21</v>
      </c>
      <c r="E518" s="34">
        <f t="shared" si="47"/>
        <v>4.486133768352365E-3</v>
      </c>
      <c r="F518" s="34">
        <f t="shared" si="48"/>
        <v>5.0626808100289293E-3</v>
      </c>
      <c r="G518" s="31">
        <f t="shared" si="49"/>
        <v>0.90909090909090906</v>
      </c>
      <c r="H518" s="26">
        <f t="shared" si="50"/>
        <v>4.0783034257748773E-3</v>
      </c>
    </row>
    <row r="519" spans="2:8" s="17" customFormat="1" ht="15" x14ac:dyDescent="0.2">
      <c r="B519" s="3" t="s">
        <v>192</v>
      </c>
      <c r="C519" s="44">
        <v>8</v>
      </c>
      <c r="D519" s="44">
        <v>12</v>
      </c>
      <c r="E519" s="34">
        <f t="shared" si="47"/>
        <v>3.2626427406199023E-3</v>
      </c>
      <c r="F519" s="34">
        <f t="shared" si="48"/>
        <v>2.8929604628736743E-3</v>
      </c>
      <c r="G519" s="31">
        <f t="shared" si="49"/>
        <v>0.5</v>
      </c>
      <c r="H519" s="26">
        <f t="shared" si="50"/>
        <v>1.6313213703099511E-3</v>
      </c>
    </row>
    <row r="520" spans="2:8" s="17" customFormat="1" ht="15" x14ac:dyDescent="0.2">
      <c r="B520" s="3" t="s">
        <v>191</v>
      </c>
      <c r="C520" s="44">
        <v>0</v>
      </c>
      <c r="D520" s="44">
        <v>0</v>
      </c>
      <c r="E520" s="34" t="str">
        <f t="shared" si="47"/>
        <v/>
      </c>
      <c r="F520" s="34" t="str">
        <f t="shared" si="48"/>
        <v/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44">
        <v>171</v>
      </c>
      <c r="D521" s="44">
        <v>479</v>
      </c>
      <c r="E521" s="34">
        <f t="shared" si="47"/>
        <v>6.9738988580750408E-2</v>
      </c>
      <c r="F521" s="34">
        <f t="shared" si="48"/>
        <v>0.11547733847637416</v>
      </c>
      <c r="G521" s="31">
        <f t="shared" si="49"/>
        <v>1.8011695906432748</v>
      </c>
      <c r="H521" s="26">
        <f t="shared" si="50"/>
        <v>0.12561174551386622</v>
      </c>
    </row>
    <row r="522" spans="2:8" s="17" customFormat="1" ht="15" x14ac:dyDescent="0.2">
      <c r="B522" s="3" t="s">
        <v>193</v>
      </c>
      <c r="C522" s="44">
        <v>234</v>
      </c>
      <c r="D522" s="44">
        <v>223</v>
      </c>
      <c r="E522" s="34">
        <f t="shared" si="47"/>
        <v>9.543230016313213E-2</v>
      </c>
      <c r="F522" s="34">
        <f t="shared" si="48"/>
        <v>5.3760848601735779E-2</v>
      </c>
      <c r="G522" s="31">
        <f t="shared" si="49"/>
        <v>-4.7008547008547008E-2</v>
      </c>
      <c r="H522" s="26">
        <f t="shared" si="50"/>
        <v>-4.486133768352365E-3</v>
      </c>
    </row>
    <row r="523" spans="2:8" s="17" customFormat="1" ht="15" x14ac:dyDescent="0.2">
      <c r="B523" s="3" t="s">
        <v>462</v>
      </c>
      <c r="C523" s="44">
        <v>2</v>
      </c>
      <c r="D523" s="44">
        <v>13</v>
      </c>
      <c r="E523" s="34">
        <f t="shared" si="47"/>
        <v>8.1566068515497557E-4</v>
      </c>
      <c r="F523" s="34">
        <f t="shared" si="48"/>
        <v>3.1340405014464801E-3</v>
      </c>
      <c r="G523" s="31">
        <f t="shared" si="49"/>
        <v>5.5</v>
      </c>
      <c r="H523" s="26">
        <f t="shared" si="50"/>
        <v>4.4861337683523659E-3</v>
      </c>
    </row>
    <row r="524" spans="2:8" s="17" customFormat="1" ht="15" x14ac:dyDescent="0.2">
      <c r="B524" s="3" t="s">
        <v>194</v>
      </c>
      <c r="C524" s="44">
        <v>55</v>
      </c>
      <c r="D524" s="44">
        <v>49</v>
      </c>
      <c r="E524" s="34">
        <f t="shared" si="47"/>
        <v>2.2430668841761828E-2</v>
      </c>
      <c r="F524" s="34">
        <f t="shared" si="48"/>
        <v>1.1812921890067503E-2</v>
      </c>
      <c r="G524" s="31">
        <f t="shared" si="49"/>
        <v>-0.10909090909090909</v>
      </c>
      <c r="H524" s="26">
        <f t="shared" si="50"/>
        <v>-2.4469820554649264E-3</v>
      </c>
    </row>
    <row r="525" spans="2:8" s="17" customFormat="1" ht="30" x14ac:dyDescent="0.2">
      <c r="B525" s="3" t="s">
        <v>195</v>
      </c>
      <c r="C525" s="44">
        <v>3</v>
      </c>
      <c r="D525" s="44">
        <v>3</v>
      </c>
      <c r="E525" s="34">
        <f t="shared" si="47"/>
        <v>1.2234910277324632E-3</v>
      </c>
      <c r="F525" s="34">
        <f t="shared" si="48"/>
        <v>7.2324011571841857E-4</v>
      </c>
      <c r="G525" s="31">
        <f t="shared" si="49"/>
        <v>0</v>
      </c>
      <c r="H525" s="26">
        <f t="shared" si="50"/>
        <v>0</v>
      </c>
    </row>
    <row r="526" spans="2:8" s="17" customFormat="1" ht="15" x14ac:dyDescent="0.2">
      <c r="B526" s="3" t="s">
        <v>463</v>
      </c>
      <c r="C526" s="44">
        <v>15</v>
      </c>
      <c r="D526" s="44">
        <v>68</v>
      </c>
      <c r="E526" s="34">
        <f t="shared" si="47"/>
        <v>6.1174551386623168E-3</v>
      </c>
      <c r="F526" s="34">
        <f t="shared" si="48"/>
        <v>1.6393442622950821E-2</v>
      </c>
      <c r="G526" s="31">
        <f t="shared" si="49"/>
        <v>3.5333333333333332</v>
      </c>
      <c r="H526" s="26">
        <f t="shared" si="50"/>
        <v>2.1615008156606851E-2</v>
      </c>
    </row>
    <row r="527" spans="2:8" s="17" customFormat="1" ht="15" x14ac:dyDescent="0.2">
      <c r="B527" s="3" t="s">
        <v>464</v>
      </c>
      <c r="C527" s="44">
        <v>2</v>
      </c>
      <c r="D527" s="44">
        <v>2</v>
      </c>
      <c r="E527" s="34">
        <f t="shared" si="47"/>
        <v>8.1566068515497557E-4</v>
      </c>
      <c r="F527" s="34">
        <f t="shared" si="48"/>
        <v>4.8216007714561236E-4</v>
      </c>
      <c r="G527" s="31">
        <f t="shared" si="49"/>
        <v>0</v>
      </c>
      <c r="H527" s="26">
        <f t="shared" si="50"/>
        <v>0</v>
      </c>
    </row>
    <row r="528" spans="2:8" s="17" customFormat="1" ht="30" x14ac:dyDescent="0.2">
      <c r="B528" s="3" t="s">
        <v>465</v>
      </c>
      <c r="C528" s="44">
        <v>5</v>
      </c>
      <c r="D528" s="44">
        <v>3</v>
      </c>
      <c r="E528" s="34">
        <f t="shared" si="47"/>
        <v>2.0391517128874386E-3</v>
      </c>
      <c r="F528" s="34">
        <f t="shared" si="48"/>
        <v>7.2324011571841857E-4</v>
      </c>
      <c r="G528" s="31">
        <f t="shared" si="49"/>
        <v>-0.4</v>
      </c>
      <c r="H528" s="26">
        <f t="shared" si="50"/>
        <v>-8.1566068515497546E-4</v>
      </c>
    </row>
    <row r="529" spans="2:8" s="17" customFormat="1" ht="30" x14ac:dyDescent="0.2">
      <c r="B529" s="3" t="s">
        <v>466</v>
      </c>
      <c r="C529" s="44">
        <v>102</v>
      </c>
      <c r="D529" s="44">
        <v>97</v>
      </c>
      <c r="E529" s="34">
        <f t="shared" si="47"/>
        <v>4.1598694942903754E-2</v>
      </c>
      <c r="F529" s="34">
        <f t="shared" si="48"/>
        <v>2.33847637415622E-2</v>
      </c>
      <c r="G529" s="31">
        <f t="shared" si="49"/>
        <v>-4.9019607843137254E-2</v>
      </c>
      <c r="H529" s="26">
        <f t="shared" si="50"/>
        <v>-2.0391517128874391E-3</v>
      </c>
    </row>
    <row r="530" spans="2:8" s="17" customFormat="1" ht="30" x14ac:dyDescent="0.2">
      <c r="B530" s="3" t="s">
        <v>467</v>
      </c>
      <c r="C530" s="44">
        <v>223</v>
      </c>
      <c r="D530" s="44">
        <v>869</v>
      </c>
      <c r="E530" s="34">
        <f>+IF(C530=0,"",C530/C$505)</f>
        <v>9.0946166394779773E-2</v>
      </c>
      <c r="F530" s="34">
        <f>+IF(D530=0,"",D530/D$505)</f>
        <v>0.20949855351976857</v>
      </c>
      <c r="G530" s="31">
        <f>+IF(OR(AND(D530=0),(C530=0)),"0",((D530-C530)/C530))</f>
        <v>2.8968609865470851</v>
      </c>
      <c r="H530" s="26">
        <f t="shared" si="50"/>
        <v>0.2634584013050571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538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517</v>
      </c>
      <c r="C8" s="20">
        <f>+C18+C70+C151+C294+C505</f>
        <v>21995</v>
      </c>
      <c r="D8" s="21">
        <f>+D18+D70+D151+D294+D505</f>
        <v>16748</v>
      </c>
      <c r="E8" s="22">
        <f>SUM(E9:E13)</f>
        <v>1</v>
      </c>
      <c r="F8" s="22">
        <f>SUM(F9:F13)</f>
        <v>1</v>
      </c>
      <c r="G8" s="22">
        <f t="shared" ref="G8:G13" si="0">+(D8-C8)/C8</f>
        <v>-0.23855421686746989</v>
      </c>
      <c r="H8" s="22">
        <f t="shared" ref="H8:H13" si="1">+IF(OR(AND(E8=""),(G8="")),"",E8*G8)</f>
        <v>-0.23855421686746989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2746</v>
      </c>
      <c r="D9" s="24">
        <f>+D18</f>
        <v>210</v>
      </c>
      <c r="E9" s="25">
        <f t="shared" ref="E9:F13" si="2">+C9/C$8</f>
        <v>0.1248465560354626</v>
      </c>
      <c r="F9" s="25">
        <f t="shared" si="2"/>
        <v>1.2538810604251254E-2</v>
      </c>
      <c r="G9" s="25">
        <f t="shared" si="0"/>
        <v>-0.92352512745812088</v>
      </c>
      <c r="H9" s="26">
        <f t="shared" si="1"/>
        <v>-0.11529893157535803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1941</v>
      </c>
      <c r="D10" s="24">
        <f>+D70</f>
        <v>2828</v>
      </c>
      <c r="E10" s="25">
        <f t="shared" si="2"/>
        <v>8.8247328938395084E-2</v>
      </c>
      <c r="F10" s="25">
        <f t="shared" si="2"/>
        <v>0.16885598280391689</v>
      </c>
      <c r="G10" s="25">
        <f t="shared" si="0"/>
        <v>0.45698093766099951</v>
      </c>
      <c r="H10" s="26">
        <f t="shared" si="1"/>
        <v>4.0327347124346442E-2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4267</v>
      </c>
      <c r="D11" s="24">
        <f>+D151</f>
        <v>1816</v>
      </c>
      <c r="E11" s="25">
        <f t="shared" si="2"/>
        <v>0.19399863605364856</v>
      </c>
      <c r="F11" s="25">
        <f t="shared" si="2"/>
        <v>0.10843085741581085</v>
      </c>
      <c r="G11" s="25">
        <f t="shared" si="0"/>
        <v>-0.57440824935551915</v>
      </c>
      <c r="H11" s="26">
        <f t="shared" si="1"/>
        <v>-0.11143441691293476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9223</v>
      </c>
      <c r="D12" s="24">
        <f>+D294</f>
        <v>8983</v>
      </c>
      <c r="E12" s="25">
        <f t="shared" si="2"/>
        <v>0.41932257331211636</v>
      </c>
      <c r="F12" s="25">
        <f t="shared" si="2"/>
        <v>0.53636255075232864</v>
      </c>
      <c r="G12" s="25">
        <f t="shared" si="0"/>
        <v>-2.6021901767320828E-2</v>
      </c>
      <c r="H12" s="26">
        <f t="shared" si="1"/>
        <v>-1.0911570811548078E-2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3818</v>
      </c>
      <c r="D13" s="24">
        <f>+D505</f>
        <v>2911</v>
      </c>
      <c r="E13" s="25">
        <f t="shared" si="2"/>
        <v>0.17358490566037735</v>
      </c>
      <c r="F13" s="25">
        <f t="shared" si="2"/>
        <v>0.17381179842369238</v>
      </c>
      <c r="G13" s="25">
        <f t="shared" si="0"/>
        <v>-0.23755893137768466</v>
      </c>
      <c r="H13" s="26">
        <f t="shared" si="1"/>
        <v>-4.1236644691975445E-2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2746</v>
      </c>
      <c r="D18" s="20">
        <f>SUM(D19:D64)</f>
        <v>210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-0.92352512745812088</v>
      </c>
      <c r="H18" s="22">
        <f t="shared" ref="H18:H32" si="6">+IF(OR(AND(E18=""),(G18="")),"",E18*G18)</f>
        <v>-0.92352512745812088</v>
      </c>
    </row>
    <row r="19" spans="2:8" s="17" customFormat="1" ht="15" x14ac:dyDescent="0.2">
      <c r="B19" s="3" t="s">
        <v>0</v>
      </c>
      <c r="C19" s="29">
        <v>0</v>
      </c>
      <c r="D19" s="29">
        <v>0</v>
      </c>
      <c r="E19" s="30" t="str">
        <f t="shared" si="3"/>
        <v/>
      </c>
      <c r="F19" s="30" t="str">
        <f t="shared" si="4"/>
        <v/>
      </c>
      <c r="G19" s="31" t="str">
        <f t="shared" si="5"/>
        <v>0</v>
      </c>
      <c r="H19" s="26" t="str">
        <f t="shared" si="6"/>
        <v/>
      </c>
    </row>
    <row r="20" spans="2:8" s="17" customFormat="1" ht="15" x14ac:dyDescent="0.2">
      <c r="B20" s="3" t="s">
        <v>196</v>
      </c>
      <c r="C20" s="29">
        <v>18</v>
      </c>
      <c r="D20" s="29">
        <v>10</v>
      </c>
      <c r="E20" s="30">
        <f t="shared" si="3"/>
        <v>6.5549890750182084E-3</v>
      </c>
      <c r="F20" s="30">
        <f t="shared" si="4"/>
        <v>4.7619047619047616E-2</v>
      </c>
      <c r="G20" s="31">
        <f t="shared" si="5"/>
        <v>-0.44444444444444442</v>
      </c>
      <c r="H20" s="26">
        <f t="shared" si="6"/>
        <v>-2.9133284777858701E-3</v>
      </c>
    </row>
    <row r="21" spans="2:8" s="17" customFormat="1" ht="45" x14ac:dyDescent="0.2">
      <c r="B21" s="3" t="s">
        <v>1</v>
      </c>
      <c r="C21" s="29">
        <v>4</v>
      </c>
      <c r="D21" s="29">
        <v>0</v>
      </c>
      <c r="E21" s="30">
        <f t="shared" si="3"/>
        <v>1.4566642388929353E-3</v>
      </c>
      <c r="F21" s="30" t="str">
        <f t="shared" si="4"/>
        <v/>
      </c>
      <c r="G21" s="31" t="str">
        <f t="shared" si="5"/>
        <v>0</v>
      </c>
      <c r="H21" s="26">
        <f t="shared" si="6"/>
        <v>0</v>
      </c>
    </row>
    <row r="22" spans="2:8" s="17" customFormat="1" ht="45" x14ac:dyDescent="0.2">
      <c r="B22" s="3" t="s">
        <v>197</v>
      </c>
      <c r="C22" s="29">
        <v>4</v>
      </c>
      <c r="D22" s="29">
        <v>10</v>
      </c>
      <c r="E22" s="30">
        <f t="shared" si="3"/>
        <v>1.4566642388929353E-3</v>
      </c>
      <c r="F22" s="30">
        <f t="shared" si="4"/>
        <v>4.7619047619047616E-2</v>
      </c>
      <c r="G22" s="31">
        <f t="shared" si="5"/>
        <v>1.5</v>
      </c>
      <c r="H22" s="26">
        <f t="shared" si="6"/>
        <v>2.1849963583394031E-3</v>
      </c>
    </row>
    <row r="23" spans="2:8" s="17" customFormat="1" ht="30" x14ac:dyDescent="0.2">
      <c r="B23" s="3" t="s">
        <v>198</v>
      </c>
      <c r="C23" s="29">
        <v>3</v>
      </c>
      <c r="D23" s="29">
        <v>1</v>
      </c>
      <c r="E23" s="30">
        <f t="shared" si="3"/>
        <v>1.0924981791697013E-3</v>
      </c>
      <c r="F23" s="30">
        <f t="shared" si="4"/>
        <v>4.7619047619047623E-3</v>
      </c>
      <c r="G23" s="31">
        <f t="shared" si="5"/>
        <v>-0.66666666666666663</v>
      </c>
      <c r="H23" s="26">
        <f t="shared" si="6"/>
        <v>-7.2833211944646752E-4</v>
      </c>
    </row>
    <row r="24" spans="2:8" s="17" customFormat="1" ht="45" x14ac:dyDescent="0.2">
      <c r="B24" s="3" t="s">
        <v>199</v>
      </c>
      <c r="C24" s="29">
        <v>4</v>
      </c>
      <c r="D24" s="29">
        <v>1</v>
      </c>
      <c r="E24" s="30">
        <f t="shared" si="3"/>
        <v>1.4566642388929353E-3</v>
      </c>
      <c r="F24" s="30">
        <f t="shared" si="4"/>
        <v>4.7619047619047623E-3</v>
      </c>
      <c r="G24" s="31">
        <f t="shared" si="5"/>
        <v>-0.75</v>
      </c>
      <c r="H24" s="26">
        <f t="shared" si="6"/>
        <v>-1.0924981791697016E-3</v>
      </c>
    </row>
    <row r="25" spans="2:8" s="17" customFormat="1" ht="15" x14ac:dyDescent="0.2">
      <c r="B25" s="3" t="s">
        <v>2</v>
      </c>
      <c r="C25" s="29">
        <v>1</v>
      </c>
      <c r="D25" s="29">
        <v>2</v>
      </c>
      <c r="E25" s="30">
        <f t="shared" si="3"/>
        <v>3.6416605972323381E-4</v>
      </c>
      <c r="F25" s="30">
        <f t="shared" si="4"/>
        <v>9.5238095238095247E-3</v>
      </c>
      <c r="G25" s="31">
        <f t="shared" si="5"/>
        <v>1</v>
      </c>
      <c r="H25" s="26">
        <f t="shared" si="6"/>
        <v>3.6416605972323381E-4</v>
      </c>
    </row>
    <row r="26" spans="2:8" s="17" customFormat="1" ht="15" x14ac:dyDescent="0.2">
      <c r="B26" s="3" t="s">
        <v>6</v>
      </c>
      <c r="C26" s="29">
        <v>10</v>
      </c>
      <c r="D26" s="29">
        <v>6</v>
      </c>
      <c r="E26" s="30">
        <f t="shared" si="3"/>
        <v>3.6416605972323379E-3</v>
      </c>
      <c r="F26" s="30">
        <f t="shared" si="4"/>
        <v>2.8571428571428571E-2</v>
      </c>
      <c r="G26" s="31">
        <f t="shared" si="5"/>
        <v>-0.4</v>
      </c>
      <c r="H26" s="26">
        <f t="shared" si="6"/>
        <v>-1.4566642388929353E-3</v>
      </c>
    </row>
    <row r="27" spans="2:8" s="17" customFormat="1" ht="15" x14ac:dyDescent="0.2">
      <c r="B27" s="3" t="s">
        <v>3</v>
      </c>
      <c r="C27" s="29">
        <v>1</v>
      </c>
      <c r="D27" s="29">
        <v>2</v>
      </c>
      <c r="E27" s="30">
        <f t="shared" si="3"/>
        <v>3.6416605972323381E-4</v>
      </c>
      <c r="F27" s="30">
        <f t="shared" si="4"/>
        <v>9.5238095238095247E-3</v>
      </c>
      <c r="G27" s="31">
        <f t="shared" si="5"/>
        <v>1</v>
      </c>
      <c r="H27" s="26">
        <f t="shared" si="6"/>
        <v>3.6416605972323381E-4</v>
      </c>
    </row>
    <row r="28" spans="2:8" s="17" customFormat="1" ht="15" x14ac:dyDescent="0.2">
      <c r="B28" s="3" t="s">
        <v>5</v>
      </c>
      <c r="C28" s="29">
        <v>21</v>
      </c>
      <c r="D28" s="29">
        <v>14</v>
      </c>
      <c r="E28" s="30">
        <f t="shared" si="3"/>
        <v>7.64748725418791E-3</v>
      </c>
      <c r="F28" s="30">
        <f t="shared" si="4"/>
        <v>6.6666666666666666E-2</v>
      </c>
      <c r="G28" s="31">
        <f t="shared" si="5"/>
        <v>-0.33333333333333331</v>
      </c>
      <c r="H28" s="26">
        <f t="shared" si="6"/>
        <v>-2.5491624180626364E-3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4</v>
      </c>
      <c r="D30" s="29">
        <v>2</v>
      </c>
      <c r="E30" s="30">
        <f t="shared" si="3"/>
        <v>1.4566642388929353E-3</v>
      </c>
      <c r="F30" s="30">
        <f t="shared" si="4"/>
        <v>9.5238095238095247E-3</v>
      </c>
      <c r="G30" s="31">
        <f t="shared" si="5"/>
        <v>-0.5</v>
      </c>
      <c r="H30" s="26">
        <f t="shared" si="6"/>
        <v>-7.2833211944646763E-4</v>
      </c>
    </row>
    <row r="31" spans="2:8" s="17" customFormat="1" ht="15" x14ac:dyDescent="0.2">
      <c r="B31" s="3" t="s">
        <v>4</v>
      </c>
      <c r="C31" s="29">
        <v>4</v>
      </c>
      <c r="D31" s="29">
        <v>2</v>
      </c>
      <c r="E31" s="30">
        <f t="shared" si="3"/>
        <v>1.4566642388929353E-3</v>
      </c>
      <c r="F31" s="30">
        <f t="shared" si="4"/>
        <v>9.5238095238095247E-3</v>
      </c>
      <c r="G31" s="31">
        <f t="shared" si="5"/>
        <v>-0.5</v>
      </c>
      <c r="H31" s="26">
        <f t="shared" si="6"/>
        <v>-7.2833211944646763E-4</v>
      </c>
    </row>
    <row r="32" spans="2:8" s="17" customFormat="1" ht="15" x14ac:dyDescent="0.2">
      <c r="B32" s="3" t="s">
        <v>7</v>
      </c>
      <c r="C32" s="29">
        <v>1</v>
      </c>
      <c r="D32" s="29">
        <v>0</v>
      </c>
      <c r="E32" s="30">
        <f t="shared" si="3"/>
        <v>3.6416605972323381E-4</v>
      </c>
      <c r="F32" s="30" t="str">
        <f t="shared" si="4"/>
        <v/>
      </c>
      <c r="G32" s="31" t="str">
        <f t="shared" si="5"/>
        <v>0</v>
      </c>
      <c r="H32" s="26">
        <f t="shared" si="6"/>
        <v>0</v>
      </c>
    </row>
    <row r="33" spans="2:8" s="17" customFormat="1" ht="15" x14ac:dyDescent="0.2">
      <c r="B33" s="3" t="s">
        <v>202</v>
      </c>
      <c r="C33" s="29">
        <v>0</v>
      </c>
      <c r="D33" s="29">
        <v>1</v>
      </c>
      <c r="E33" s="30" t="str">
        <f>+IF(C33=0,"",C33/C$18)</f>
        <v/>
      </c>
      <c r="F33" s="30">
        <f t="shared" ref="F33:F64" si="7">+IF(D33=0,"",D33/D$18)</f>
        <v>4.7619047619047623E-3</v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10</v>
      </c>
      <c r="D34" s="29">
        <v>11</v>
      </c>
      <c r="E34" s="30">
        <f t="shared" ref="E34:E64" si="10">+IF(C34=0,"",C34/C$18)</f>
        <v>3.6416605972323379E-3</v>
      </c>
      <c r="F34" s="30">
        <f t="shared" si="7"/>
        <v>5.2380952380952382E-2</v>
      </c>
      <c r="G34" s="31">
        <f t="shared" si="8"/>
        <v>0.1</v>
      </c>
      <c r="H34" s="26">
        <f t="shared" si="9"/>
        <v>3.6416605972323381E-4</v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6</v>
      </c>
      <c r="D36" s="29">
        <v>0</v>
      </c>
      <c r="E36" s="30">
        <f t="shared" si="10"/>
        <v>2.1849963583394027E-3</v>
      </c>
      <c r="F36" s="30" t="str">
        <f t="shared" si="7"/>
        <v/>
      </c>
      <c r="G36" s="31" t="str">
        <f t="shared" si="8"/>
        <v>0</v>
      </c>
      <c r="H36" s="26">
        <f t="shared" si="9"/>
        <v>0</v>
      </c>
    </row>
    <row r="37" spans="2:8" s="17" customFormat="1" ht="15" x14ac:dyDescent="0.2">
      <c r="B37" s="3" t="s">
        <v>8</v>
      </c>
      <c r="C37" s="29">
        <v>4</v>
      </c>
      <c r="D37" s="29">
        <v>0</v>
      </c>
      <c r="E37" s="30">
        <f t="shared" si="10"/>
        <v>1.4566642388929353E-3</v>
      </c>
      <c r="F37" s="30" t="str">
        <f t="shared" si="7"/>
        <v/>
      </c>
      <c r="G37" s="31" t="str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3</v>
      </c>
      <c r="D39" s="29">
        <v>0</v>
      </c>
      <c r="E39" s="30">
        <f t="shared" si="10"/>
        <v>1.0924981791697013E-3</v>
      </c>
      <c r="F39" s="30" t="str">
        <f t="shared" si="7"/>
        <v/>
      </c>
      <c r="G39" s="31" t="str">
        <f t="shared" si="8"/>
        <v>0</v>
      </c>
      <c r="H39" s="26">
        <f t="shared" si="9"/>
        <v>0</v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5</v>
      </c>
      <c r="D42" s="29">
        <v>1</v>
      </c>
      <c r="E42" s="30">
        <f t="shared" si="10"/>
        <v>1.820830298616169E-3</v>
      </c>
      <c r="F42" s="30">
        <f t="shared" si="7"/>
        <v>4.7619047619047623E-3</v>
      </c>
      <c r="G42" s="31">
        <f t="shared" si="8"/>
        <v>-0.8</v>
      </c>
      <c r="H42" s="26">
        <f t="shared" si="9"/>
        <v>-1.4566642388929353E-3</v>
      </c>
    </row>
    <row r="43" spans="2:8" s="17" customFormat="1" ht="30" x14ac:dyDescent="0.2">
      <c r="B43" s="3" t="s">
        <v>211</v>
      </c>
      <c r="C43" s="29">
        <v>3</v>
      </c>
      <c r="D43" s="29">
        <v>1</v>
      </c>
      <c r="E43" s="30">
        <f t="shared" si="10"/>
        <v>1.0924981791697013E-3</v>
      </c>
      <c r="F43" s="30">
        <f t="shared" si="7"/>
        <v>4.7619047619047623E-3</v>
      </c>
      <c r="G43" s="31">
        <f t="shared" si="8"/>
        <v>-0.66666666666666663</v>
      </c>
      <c r="H43" s="26">
        <f t="shared" si="9"/>
        <v>-7.2833211944646752E-4</v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1</v>
      </c>
      <c r="D45" s="29">
        <v>1</v>
      </c>
      <c r="E45" s="30">
        <f t="shared" si="10"/>
        <v>3.6416605972323381E-4</v>
      </c>
      <c r="F45" s="30">
        <f t="shared" si="7"/>
        <v>4.7619047619047623E-3</v>
      </c>
      <c r="G45" s="31">
        <f t="shared" si="8"/>
        <v>0</v>
      </c>
      <c r="H45" s="26">
        <f t="shared" si="9"/>
        <v>0</v>
      </c>
    </row>
    <row r="46" spans="2:8" s="17" customFormat="1" ht="30" x14ac:dyDescent="0.2">
      <c r="B46" s="3" t="s">
        <v>213</v>
      </c>
      <c r="C46" s="29">
        <v>1</v>
      </c>
      <c r="D46" s="29">
        <v>1</v>
      </c>
      <c r="E46" s="30">
        <f t="shared" si="10"/>
        <v>3.6416605972323381E-4</v>
      </c>
      <c r="F46" s="30">
        <f t="shared" si="7"/>
        <v>4.7619047619047623E-3</v>
      </c>
      <c r="G46" s="31">
        <f t="shared" si="8"/>
        <v>0</v>
      </c>
      <c r="H46" s="26">
        <f t="shared" si="9"/>
        <v>0</v>
      </c>
    </row>
    <row r="47" spans="2:8" s="17" customFormat="1" ht="30" x14ac:dyDescent="0.2">
      <c r="B47" s="3" t="s">
        <v>10</v>
      </c>
      <c r="C47" s="29">
        <v>1</v>
      </c>
      <c r="D47" s="29">
        <v>0</v>
      </c>
      <c r="E47" s="30">
        <f t="shared" si="10"/>
        <v>3.6416605972323381E-4</v>
      </c>
      <c r="F47" s="30" t="str">
        <f t="shared" si="7"/>
        <v/>
      </c>
      <c r="G47" s="31" t="str">
        <f t="shared" si="8"/>
        <v>0</v>
      </c>
      <c r="H47" s="26">
        <f t="shared" si="9"/>
        <v>0</v>
      </c>
    </row>
    <row r="48" spans="2:8" s="17" customFormat="1" ht="15" x14ac:dyDescent="0.2">
      <c r="B48" s="3" t="s">
        <v>11</v>
      </c>
      <c r="C48" s="29">
        <v>67</v>
      </c>
      <c r="D48" s="29">
        <v>13</v>
      </c>
      <c r="E48" s="30">
        <f t="shared" si="10"/>
        <v>2.4399126001456665E-2</v>
      </c>
      <c r="F48" s="30">
        <f t="shared" si="7"/>
        <v>6.1904761904761907E-2</v>
      </c>
      <c r="G48" s="31">
        <f t="shared" si="8"/>
        <v>-0.80597014925373134</v>
      </c>
      <c r="H48" s="26">
        <f t="shared" si="9"/>
        <v>-1.9664967225054626E-2</v>
      </c>
    </row>
    <row r="49" spans="2:8" s="17" customFormat="1" ht="15" x14ac:dyDescent="0.2">
      <c r="B49" s="3" t="s">
        <v>16</v>
      </c>
      <c r="C49" s="29">
        <v>1</v>
      </c>
      <c r="D49" s="29">
        <v>4</v>
      </c>
      <c r="E49" s="30">
        <f t="shared" si="10"/>
        <v>3.6416605972323381E-4</v>
      </c>
      <c r="F49" s="30">
        <f t="shared" si="7"/>
        <v>1.9047619047619049E-2</v>
      </c>
      <c r="G49" s="31">
        <f t="shared" si="8"/>
        <v>3</v>
      </c>
      <c r="H49" s="26">
        <f t="shared" si="9"/>
        <v>1.0924981791697016E-3</v>
      </c>
    </row>
    <row r="50" spans="2:8" s="17" customFormat="1" ht="15" x14ac:dyDescent="0.2">
      <c r="B50" s="3" t="s">
        <v>15</v>
      </c>
      <c r="C50" s="29">
        <v>2499</v>
      </c>
      <c r="D50" s="29">
        <v>103</v>
      </c>
      <c r="E50" s="30">
        <f t="shared" si="10"/>
        <v>0.9100509832483612</v>
      </c>
      <c r="F50" s="30">
        <f t="shared" si="7"/>
        <v>0.49047619047619045</v>
      </c>
      <c r="G50" s="31">
        <f t="shared" si="8"/>
        <v>-0.95878351340536216</v>
      </c>
      <c r="H50" s="26">
        <f t="shared" si="9"/>
        <v>-0.87254187909686809</v>
      </c>
    </row>
    <row r="51" spans="2:8" s="17" customFormat="1" ht="30" x14ac:dyDescent="0.2">
      <c r="B51" s="3" t="s">
        <v>13</v>
      </c>
      <c r="C51" s="29">
        <v>1</v>
      </c>
      <c r="D51" s="29">
        <v>0</v>
      </c>
      <c r="E51" s="30">
        <f t="shared" si="10"/>
        <v>3.6416605972323381E-4</v>
      </c>
      <c r="F51" s="30" t="str">
        <f t="shared" si="7"/>
        <v/>
      </c>
      <c r="G51" s="31" t="str">
        <f t="shared" si="8"/>
        <v>0</v>
      </c>
      <c r="H51" s="26">
        <f t="shared" si="9"/>
        <v>0</v>
      </c>
    </row>
    <row r="52" spans="2:8" s="17" customFormat="1" ht="15" x14ac:dyDescent="0.2">
      <c r="B52" s="3" t="s">
        <v>14</v>
      </c>
      <c r="C52" s="29">
        <v>26</v>
      </c>
      <c r="D52" s="29">
        <v>1</v>
      </c>
      <c r="E52" s="30">
        <f t="shared" si="10"/>
        <v>9.468317552804079E-3</v>
      </c>
      <c r="F52" s="30">
        <f t="shared" si="7"/>
        <v>4.7619047619047623E-3</v>
      </c>
      <c r="G52" s="31">
        <f t="shared" si="8"/>
        <v>-0.96153846153846156</v>
      </c>
      <c r="H52" s="26">
        <f t="shared" si="9"/>
        <v>-9.1041514930808448E-3</v>
      </c>
    </row>
    <row r="53" spans="2:8" s="17" customFormat="1" ht="15" x14ac:dyDescent="0.2">
      <c r="B53" s="3" t="s">
        <v>12</v>
      </c>
      <c r="C53" s="29">
        <v>3</v>
      </c>
      <c r="D53" s="29">
        <v>0</v>
      </c>
      <c r="E53" s="30">
        <f t="shared" si="10"/>
        <v>1.0924981791697013E-3</v>
      </c>
      <c r="F53" s="30" t="str">
        <f t="shared" si="7"/>
        <v/>
      </c>
      <c r="G53" s="31" t="str">
        <f t="shared" si="8"/>
        <v>0</v>
      </c>
      <c r="H53" s="26">
        <f t="shared" si="9"/>
        <v>0</v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5</v>
      </c>
      <c r="D56" s="29">
        <v>1</v>
      </c>
      <c r="E56" s="30">
        <f t="shared" si="10"/>
        <v>1.820830298616169E-3</v>
      </c>
      <c r="F56" s="30">
        <f t="shared" si="7"/>
        <v>4.7619047619047623E-3</v>
      </c>
      <c r="G56" s="31">
        <f t="shared" si="8"/>
        <v>-0.8</v>
      </c>
      <c r="H56" s="26">
        <f t="shared" si="9"/>
        <v>-1.4566642388929353E-3</v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5</v>
      </c>
      <c r="D58" s="29">
        <v>2</v>
      </c>
      <c r="E58" s="30">
        <f t="shared" si="10"/>
        <v>1.820830298616169E-3</v>
      </c>
      <c r="F58" s="30">
        <f t="shared" si="7"/>
        <v>9.5238095238095247E-3</v>
      </c>
      <c r="G58" s="31">
        <f t="shared" si="8"/>
        <v>-0.6</v>
      </c>
      <c r="H58" s="26">
        <f t="shared" si="9"/>
        <v>-1.0924981791697013E-3</v>
      </c>
    </row>
    <row r="59" spans="2:8" s="17" customFormat="1" ht="15" x14ac:dyDescent="0.2">
      <c r="B59" s="3" t="s">
        <v>217</v>
      </c>
      <c r="C59" s="29">
        <v>6</v>
      </c>
      <c r="D59" s="29">
        <v>0</v>
      </c>
      <c r="E59" s="30">
        <f t="shared" si="10"/>
        <v>2.1849963583394027E-3</v>
      </c>
      <c r="F59" s="30" t="str">
        <f t="shared" si="7"/>
        <v/>
      </c>
      <c r="G59" s="31" t="str">
        <f t="shared" si="8"/>
        <v>0</v>
      </c>
      <c r="H59" s="26">
        <f t="shared" si="9"/>
        <v>0</v>
      </c>
    </row>
    <row r="60" spans="2:8" s="17" customFormat="1" ht="15" x14ac:dyDescent="0.2">
      <c r="B60" s="3" t="s">
        <v>218</v>
      </c>
      <c r="C60" s="29">
        <v>9</v>
      </c>
      <c r="D60" s="29">
        <v>13</v>
      </c>
      <c r="E60" s="30">
        <f t="shared" si="10"/>
        <v>3.2774945375091042E-3</v>
      </c>
      <c r="F60" s="30">
        <f t="shared" si="7"/>
        <v>6.1904761904761907E-2</v>
      </c>
      <c r="G60" s="31">
        <f t="shared" si="8"/>
        <v>0.44444444444444442</v>
      </c>
      <c r="H60" s="26">
        <f t="shared" si="9"/>
        <v>1.456664238892935E-3</v>
      </c>
    </row>
    <row r="61" spans="2:8" s="17" customFormat="1" ht="15" x14ac:dyDescent="0.2">
      <c r="B61" s="3" t="s">
        <v>219</v>
      </c>
      <c r="C61" s="29">
        <v>2</v>
      </c>
      <c r="D61" s="29">
        <v>1</v>
      </c>
      <c r="E61" s="30">
        <f t="shared" si="10"/>
        <v>7.2833211944646763E-4</v>
      </c>
      <c r="F61" s="30">
        <f t="shared" si="7"/>
        <v>4.7619047619047623E-3</v>
      </c>
      <c r="G61" s="31">
        <f t="shared" si="8"/>
        <v>-0.5</v>
      </c>
      <c r="H61" s="26">
        <f t="shared" si="9"/>
        <v>-3.6416605972323381E-4</v>
      </c>
    </row>
    <row r="62" spans="2:8" s="17" customFormat="1" ht="15" x14ac:dyDescent="0.2">
      <c r="B62" s="3" t="s">
        <v>19</v>
      </c>
      <c r="C62" s="29">
        <v>1</v>
      </c>
      <c r="D62" s="29">
        <v>2</v>
      </c>
      <c r="E62" s="30">
        <f t="shared" si="10"/>
        <v>3.6416605972323381E-4</v>
      </c>
      <c r="F62" s="30">
        <f t="shared" si="7"/>
        <v>9.5238095238095247E-3</v>
      </c>
      <c r="G62" s="31">
        <f t="shared" si="8"/>
        <v>1</v>
      </c>
      <c r="H62" s="26">
        <f t="shared" si="9"/>
        <v>3.6416605972323381E-4</v>
      </c>
    </row>
    <row r="63" spans="2:8" s="17" customFormat="1" ht="15" x14ac:dyDescent="0.2">
      <c r="B63" s="3" t="s">
        <v>220</v>
      </c>
      <c r="C63" s="29">
        <v>6</v>
      </c>
      <c r="D63" s="29">
        <v>3</v>
      </c>
      <c r="E63" s="30">
        <f t="shared" si="10"/>
        <v>2.1849963583394027E-3</v>
      </c>
      <c r="F63" s="30">
        <f t="shared" si="7"/>
        <v>1.4285714285714285E-2</v>
      </c>
      <c r="G63" s="31">
        <f t="shared" si="8"/>
        <v>-0.5</v>
      </c>
      <c r="H63" s="26">
        <f t="shared" si="9"/>
        <v>-1.0924981791697013E-3</v>
      </c>
    </row>
    <row r="64" spans="2:8" s="17" customFormat="1" ht="15" x14ac:dyDescent="0.2">
      <c r="B64" s="3" t="s">
        <v>221</v>
      </c>
      <c r="C64" s="29">
        <v>6</v>
      </c>
      <c r="D64" s="29">
        <v>1</v>
      </c>
      <c r="E64" s="30">
        <f t="shared" si="10"/>
        <v>2.1849963583394027E-3</v>
      </c>
      <c r="F64" s="30">
        <f t="shared" si="7"/>
        <v>4.7619047619047623E-3</v>
      </c>
      <c r="G64" s="31">
        <f t="shared" si="8"/>
        <v>-0.83333333333333337</v>
      </c>
      <c r="H64" s="26">
        <f t="shared" si="9"/>
        <v>-1.820830298616169E-3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1941</v>
      </c>
      <c r="D70" s="21">
        <f>SUM(D71:D145)</f>
        <v>2828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0.45698093766099951</v>
      </c>
      <c r="H70" s="22">
        <f>+IF(OR(AND(E70=""),(G70="")),"",E70*G70)</f>
        <v>0.45698093766099951</v>
      </c>
    </row>
    <row r="71" spans="2:8" s="17" customFormat="1" ht="15" x14ac:dyDescent="0.2">
      <c r="B71" s="3" t="s">
        <v>20</v>
      </c>
      <c r="C71" s="29">
        <v>64</v>
      </c>
      <c r="D71" s="29">
        <v>23</v>
      </c>
      <c r="E71" s="34">
        <f>+IF(C71=0,"",C71/C$70)</f>
        <v>3.2972694487377642E-2</v>
      </c>
      <c r="F71" s="34">
        <f>+IF(D71=0,"",D71/D$70)</f>
        <v>8.1329561527581327E-3</v>
      </c>
      <c r="G71" s="31">
        <f>+IF(OR(AND(D71=0),(C71=0)),"0",((D71-C71)/C71))</f>
        <v>-0.640625</v>
      </c>
      <c r="H71" s="26">
        <f>+IF(OR(AND(E71=""),(G71="")),"",E71*G71)</f>
        <v>-2.1123132405976301E-2</v>
      </c>
    </row>
    <row r="72" spans="2:8" s="17" customFormat="1" ht="15" x14ac:dyDescent="0.2">
      <c r="B72" s="3" t="s">
        <v>21</v>
      </c>
      <c r="C72" s="29">
        <v>16</v>
      </c>
      <c r="D72" s="29">
        <v>3</v>
      </c>
      <c r="E72" s="34">
        <f t="shared" ref="E72:E135" si="11">+IF(C72=0,"",C72/C$70)</f>
        <v>8.2431736218444105E-3</v>
      </c>
      <c r="F72" s="34">
        <f t="shared" ref="F72:F135" si="12">+IF(D72=0,"",D72/D$70)</f>
        <v>1.0608203677510608E-3</v>
      </c>
      <c r="G72" s="31">
        <f t="shared" ref="G72:G135" si="13">+IF(OR(AND(D72=0),(C72=0)),"0",((D72-C72)/C72))</f>
        <v>-0.8125</v>
      </c>
      <c r="H72" s="26">
        <f t="shared" ref="H72:H135" si="14">+IF(OR(AND(E72=""),(G72="")),"",E72*G72)</f>
        <v>-6.6975785677485834E-3</v>
      </c>
    </row>
    <row r="73" spans="2:8" s="17" customFormat="1" ht="15" x14ac:dyDescent="0.2">
      <c r="B73" s="3" t="s">
        <v>22</v>
      </c>
      <c r="C73" s="29">
        <v>192</v>
      </c>
      <c r="D73" s="29">
        <v>49</v>
      </c>
      <c r="E73" s="34">
        <f t="shared" si="11"/>
        <v>9.8918083462132919E-2</v>
      </c>
      <c r="F73" s="34">
        <f t="shared" si="12"/>
        <v>1.7326732673267328E-2</v>
      </c>
      <c r="G73" s="31">
        <f t="shared" si="13"/>
        <v>-0.74479166666666663</v>
      </c>
      <c r="H73" s="26">
        <f t="shared" si="14"/>
        <v>-7.3673364245234407E-2</v>
      </c>
    </row>
    <row r="74" spans="2:8" s="17" customFormat="1" ht="30" x14ac:dyDescent="0.2">
      <c r="B74" s="3" t="s">
        <v>222</v>
      </c>
      <c r="C74" s="29">
        <v>130</v>
      </c>
      <c r="D74" s="29">
        <v>44</v>
      </c>
      <c r="E74" s="34">
        <f t="shared" si="11"/>
        <v>6.6975785677485827E-2</v>
      </c>
      <c r="F74" s="34">
        <f t="shared" si="12"/>
        <v>1.5558698727015558E-2</v>
      </c>
      <c r="G74" s="31">
        <f t="shared" si="13"/>
        <v>-0.66153846153846152</v>
      </c>
      <c r="H74" s="26">
        <f t="shared" si="14"/>
        <v>-4.4307058217413701E-2</v>
      </c>
    </row>
    <row r="75" spans="2:8" s="17" customFormat="1" ht="15" x14ac:dyDescent="0.2">
      <c r="B75" s="3" t="s">
        <v>23</v>
      </c>
      <c r="C75" s="29">
        <v>1</v>
      </c>
      <c r="D75" s="29">
        <v>2</v>
      </c>
      <c r="E75" s="34">
        <f t="shared" si="11"/>
        <v>5.1519835136527566E-4</v>
      </c>
      <c r="F75" s="34">
        <f t="shared" si="12"/>
        <v>7.0721357850070724E-4</v>
      </c>
      <c r="G75" s="31">
        <f t="shared" si="13"/>
        <v>1</v>
      </c>
      <c r="H75" s="26">
        <f t="shared" si="14"/>
        <v>5.1519835136527566E-4</v>
      </c>
    </row>
    <row r="76" spans="2:8" s="17" customFormat="1" ht="15" x14ac:dyDescent="0.2">
      <c r="B76" s="3" t="s">
        <v>223</v>
      </c>
      <c r="C76" s="29">
        <v>0</v>
      </c>
      <c r="D76" s="29">
        <v>1</v>
      </c>
      <c r="E76" s="34" t="str">
        <f t="shared" si="11"/>
        <v/>
      </c>
      <c r="F76" s="34">
        <f t="shared" si="12"/>
        <v>3.5360678925035362E-4</v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4</v>
      </c>
      <c r="D77" s="29">
        <v>1</v>
      </c>
      <c r="E77" s="34">
        <f t="shared" si="11"/>
        <v>2.0607934054611026E-3</v>
      </c>
      <c r="F77" s="34">
        <f t="shared" si="12"/>
        <v>3.5360678925035362E-4</v>
      </c>
      <c r="G77" s="31">
        <f t="shared" si="13"/>
        <v>-0.75</v>
      </c>
      <c r="H77" s="26">
        <f t="shared" si="14"/>
        <v>-1.5455950540958271E-3</v>
      </c>
    </row>
    <row r="78" spans="2:8" s="17" customFormat="1" ht="15" x14ac:dyDescent="0.2">
      <c r="B78" s="3" t="s">
        <v>225</v>
      </c>
      <c r="C78" s="29">
        <v>0</v>
      </c>
      <c r="D78" s="29">
        <v>1</v>
      </c>
      <c r="E78" s="34" t="str">
        <f t="shared" si="11"/>
        <v/>
      </c>
      <c r="F78" s="34">
        <f t="shared" si="12"/>
        <v>3.5360678925035362E-4</v>
      </c>
      <c r="G78" s="31" t="str">
        <f t="shared" si="13"/>
        <v>0</v>
      </c>
      <c r="H78" s="26" t="str">
        <f t="shared" si="14"/>
        <v/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33</v>
      </c>
      <c r="D80" s="29">
        <v>6</v>
      </c>
      <c r="E80" s="34">
        <f t="shared" si="11"/>
        <v>1.7001545595054096E-2</v>
      </c>
      <c r="F80" s="34">
        <f t="shared" si="12"/>
        <v>2.1216407355021216E-3</v>
      </c>
      <c r="G80" s="31">
        <f t="shared" si="13"/>
        <v>-0.81818181818181823</v>
      </c>
      <c r="H80" s="26">
        <f t="shared" si="14"/>
        <v>-1.3910355486862444E-2</v>
      </c>
    </row>
    <row r="81" spans="2:9" s="17" customFormat="1" ht="15" x14ac:dyDescent="0.2">
      <c r="B81" s="3" t="s">
        <v>24</v>
      </c>
      <c r="C81" s="29">
        <v>0</v>
      </c>
      <c r="D81" s="29">
        <v>0</v>
      </c>
      <c r="E81" s="34" t="str">
        <f t="shared" si="11"/>
        <v/>
      </c>
      <c r="F81" s="34" t="str">
        <f t="shared" si="12"/>
        <v/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5</v>
      </c>
      <c r="D82" s="29">
        <v>7</v>
      </c>
      <c r="E82" s="34">
        <f t="shared" si="11"/>
        <v>2.5759917568263782E-3</v>
      </c>
      <c r="F82" s="34">
        <f t="shared" si="12"/>
        <v>2.4752475247524753E-3</v>
      </c>
      <c r="G82" s="31">
        <f t="shared" si="13"/>
        <v>0.4</v>
      </c>
      <c r="H82" s="26">
        <f t="shared" si="14"/>
        <v>1.0303967027305513E-3</v>
      </c>
      <c r="I82" s="35"/>
    </row>
    <row r="83" spans="2:9" s="17" customFormat="1" ht="15" x14ac:dyDescent="0.2">
      <c r="B83" s="3" t="s">
        <v>229</v>
      </c>
      <c r="C83" s="29">
        <v>23</v>
      </c>
      <c r="D83" s="29">
        <v>16</v>
      </c>
      <c r="E83" s="34">
        <f t="shared" si="11"/>
        <v>1.184956208140134E-2</v>
      </c>
      <c r="F83" s="34">
        <f t="shared" si="12"/>
        <v>5.6577086280056579E-3</v>
      </c>
      <c r="G83" s="31">
        <f t="shared" si="13"/>
        <v>-0.30434782608695654</v>
      </c>
      <c r="H83" s="26">
        <f t="shared" si="14"/>
        <v>-3.6063884595569297E-3</v>
      </c>
    </row>
    <row r="84" spans="2:9" s="17" customFormat="1" ht="15" x14ac:dyDescent="0.2">
      <c r="B84" s="3" t="s">
        <v>230</v>
      </c>
      <c r="C84" s="29">
        <v>8</v>
      </c>
      <c r="D84" s="29">
        <v>17</v>
      </c>
      <c r="E84" s="34">
        <f t="shared" si="11"/>
        <v>4.1215868109222053E-3</v>
      </c>
      <c r="F84" s="34">
        <f t="shared" si="12"/>
        <v>6.0113154172560116E-3</v>
      </c>
      <c r="G84" s="31">
        <f t="shared" si="13"/>
        <v>1.125</v>
      </c>
      <c r="H84" s="26">
        <f t="shared" si="14"/>
        <v>4.6367851622874812E-3</v>
      </c>
    </row>
    <row r="85" spans="2:9" s="17" customFormat="1" ht="15" x14ac:dyDescent="0.2">
      <c r="B85" s="3" t="s">
        <v>28</v>
      </c>
      <c r="C85" s="29">
        <v>12</v>
      </c>
      <c r="D85" s="29">
        <v>29</v>
      </c>
      <c r="E85" s="34">
        <f t="shared" si="11"/>
        <v>6.1823802163833074E-3</v>
      </c>
      <c r="F85" s="34">
        <f t="shared" si="12"/>
        <v>1.0254596888260255E-2</v>
      </c>
      <c r="G85" s="31">
        <f t="shared" si="13"/>
        <v>1.4166666666666667</v>
      </c>
      <c r="H85" s="26">
        <f t="shared" si="14"/>
        <v>8.7583719732096856E-3</v>
      </c>
    </row>
    <row r="86" spans="2:9" s="17" customFormat="1" ht="15" x14ac:dyDescent="0.2">
      <c r="B86" s="3" t="s">
        <v>231</v>
      </c>
      <c r="C86" s="29">
        <v>12</v>
      </c>
      <c r="D86" s="29">
        <v>25</v>
      </c>
      <c r="E86" s="34">
        <f t="shared" si="11"/>
        <v>6.1823802163833074E-3</v>
      </c>
      <c r="F86" s="34">
        <f t="shared" si="12"/>
        <v>8.8401697312588401E-3</v>
      </c>
      <c r="G86" s="31">
        <f t="shared" si="13"/>
        <v>1.0833333333333333</v>
      </c>
      <c r="H86" s="26">
        <f t="shared" si="14"/>
        <v>6.6975785677485826E-3</v>
      </c>
    </row>
    <row r="87" spans="2:9" s="17" customFormat="1" ht="15" x14ac:dyDescent="0.2">
      <c r="B87" s="3" t="s">
        <v>232</v>
      </c>
      <c r="C87" s="29">
        <v>12</v>
      </c>
      <c r="D87" s="29">
        <v>8</v>
      </c>
      <c r="E87" s="34">
        <f t="shared" si="11"/>
        <v>6.1823802163833074E-3</v>
      </c>
      <c r="F87" s="34">
        <f t="shared" si="12"/>
        <v>2.828854314002829E-3</v>
      </c>
      <c r="G87" s="31">
        <f t="shared" si="13"/>
        <v>-0.33333333333333331</v>
      </c>
      <c r="H87" s="26">
        <f t="shared" si="14"/>
        <v>-2.0607934054611022E-3</v>
      </c>
    </row>
    <row r="88" spans="2:9" s="17" customFormat="1" ht="15" x14ac:dyDescent="0.2">
      <c r="B88" s="3" t="s">
        <v>233</v>
      </c>
      <c r="C88" s="29">
        <v>33</v>
      </c>
      <c r="D88" s="29">
        <v>24</v>
      </c>
      <c r="E88" s="34">
        <f t="shared" si="11"/>
        <v>1.7001545595054096E-2</v>
      </c>
      <c r="F88" s="34">
        <f t="shared" si="12"/>
        <v>8.4865629420084864E-3</v>
      </c>
      <c r="G88" s="31">
        <f t="shared" si="13"/>
        <v>-0.27272727272727271</v>
      </c>
      <c r="H88" s="26">
        <f t="shared" si="14"/>
        <v>-4.6367851622874804E-3</v>
      </c>
    </row>
    <row r="89" spans="2:9" s="17" customFormat="1" ht="15" x14ac:dyDescent="0.2">
      <c r="B89" s="3" t="s">
        <v>26</v>
      </c>
      <c r="C89" s="29">
        <v>2</v>
      </c>
      <c r="D89" s="29">
        <v>0</v>
      </c>
      <c r="E89" s="34">
        <f t="shared" si="11"/>
        <v>1.0303967027305513E-3</v>
      </c>
      <c r="F89" s="34" t="str">
        <f t="shared" si="12"/>
        <v/>
      </c>
      <c r="G89" s="31" t="str">
        <f t="shared" si="13"/>
        <v>0</v>
      </c>
      <c r="H89" s="26">
        <f t="shared" si="14"/>
        <v>0</v>
      </c>
    </row>
    <row r="90" spans="2:9" s="17" customFormat="1" ht="15" x14ac:dyDescent="0.2">
      <c r="B90" s="3" t="s">
        <v>29</v>
      </c>
      <c r="C90" s="29">
        <v>0</v>
      </c>
      <c r="D90" s="29">
        <v>1</v>
      </c>
      <c r="E90" s="34" t="str">
        <f t="shared" si="11"/>
        <v/>
      </c>
      <c r="F90" s="34">
        <f t="shared" si="12"/>
        <v>3.5360678925035362E-4</v>
      </c>
      <c r="G90" s="31" t="str">
        <f t="shared" si="13"/>
        <v>0</v>
      </c>
      <c r="H90" s="26" t="str">
        <f t="shared" si="14"/>
        <v/>
      </c>
    </row>
    <row r="91" spans="2:9" s="17" customFormat="1" ht="15" x14ac:dyDescent="0.2">
      <c r="B91" s="3" t="s">
        <v>234</v>
      </c>
      <c r="C91" s="29">
        <v>1</v>
      </c>
      <c r="D91" s="29">
        <v>2</v>
      </c>
      <c r="E91" s="34">
        <f t="shared" si="11"/>
        <v>5.1519835136527566E-4</v>
      </c>
      <c r="F91" s="34">
        <f t="shared" si="12"/>
        <v>7.0721357850070724E-4</v>
      </c>
      <c r="G91" s="31">
        <f t="shared" si="13"/>
        <v>1</v>
      </c>
      <c r="H91" s="26">
        <f t="shared" si="14"/>
        <v>5.1519835136527566E-4</v>
      </c>
    </row>
    <row r="92" spans="2:9" s="17" customFormat="1" ht="30" x14ac:dyDescent="0.2">
      <c r="B92" s="3" t="s">
        <v>235</v>
      </c>
      <c r="C92" s="29">
        <v>25</v>
      </c>
      <c r="D92" s="29">
        <v>10</v>
      </c>
      <c r="E92" s="34">
        <f t="shared" si="11"/>
        <v>1.287995878413189E-2</v>
      </c>
      <c r="F92" s="34">
        <f t="shared" si="12"/>
        <v>3.5360678925035359E-3</v>
      </c>
      <c r="G92" s="31">
        <f t="shared" si="13"/>
        <v>-0.6</v>
      </c>
      <c r="H92" s="26">
        <f t="shared" si="14"/>
        <v>-7.7279752704791337E-3</v>
      </c>
    </row>
    <row r="93" spans="2:9" s="17" customFormat="1" ht="15" x14ac:dyDescent="0.2">
      <c r="B93" s="3" t="s">
        <v>524</v>
      </c>
      <c r="C93" s="29">
        <v>23</v>
      </c>
      <c r="D93" s="29">
        <v>10</v>
      </c>
      <c r="E93" s="34">
        <f t="shared" si="11"/>
        <v>1.184956208140134E-2</v>
      </c>
      <c r="F93" s="34">
        <f t="shared" si="12"/>
        <v>3.5360678925035359E-3</v>
      </c>
      <c r="G93" s="31">
        <f t="shared" si="13"/>
        <v>-0.56521739130434778</v>
      </c>
      <c r="H93" s="26">
        <f t="shared" si="14"/>
        <v>-6.6975785677485826E-3</v>
      </c>
    </row>
    <row r="94" spans="2:9" s="17" customFormat="1" ht="15" x14ac:dyDescent="0.2">
      <c r="B94" s="3" t="s">
        <v>25</v>
      </c>
      <c r="C94" s="29">
        <v>7</v>
      </c>
      <c r="D94" s="29">
        <v>5</v>
      </c>
      <c r="E94" s="34">
        <f t="shared" si="11"/>
        <v>3.6063884595569293E-3</v>
      </c>
      <c r="F94" s="34">
        <f t="shared" si="12"/>
        <v>1.7680339462517679E-3</v>
      </c>
      <c r="G94" s="31">
        <f t="shared" si="13"/>
        <v>-0.2857142857142857</v>
      </c>
      <c r="H94" s="26">
        <f t="shared" si="14"/>
        <v>-1.0303967027305511E-3</v>
      </c>
    </row>
    <row r="95" spans="2:9" s="17" customFormat="1" ht="15" x14ac:dyDescent="0.2">
      <c r="B95" s="3" t="s">
        <v>27</v>
      </c>
      <c r="C95" s="29">
        <v>4</v>
      </c>
      <c r="D95" s="29">
        <v>0</v>
      </c>
      <c r="E95" s="34">
        <f t="shared" si="11"/>
        <v>2.0607934054611026E-3</v>
      </c>
      <c r="F95" s="34" t="str">
        <f t="shared" si="12"/>
        <v/>
      </c>
      <c r="G95" s="31" t="str">
        <f t="shared" si="13"/>
        <v>0</v>
      </c>
      <c r="H95" s="26">
        <f t="shared" si="14"/>
        <v>0</v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4</v>
      </c>
      <c r="D97" s="29">
        <v>2</v>
      </c>
      <c r="E97" s="34">
        <f t="shared" si="11"/>
        <v>2.0607934054611026E-3</v>
      </c>
      <c r="F97" s="34">
        <f t="shared" si="12"/>
        <v>7.0721357850070724E-4</v>
      </c>
      <c r="G97" s="31">
        <f t="shared" si="13"/>
        <v>-0.5</v>
      </c>
      <c r="H97" s="26">
        <f t="shared" si="14"/>
        <v>-1.0303967027305513E-3</v>
      </c>
    </row>
    <row r="98" spans="2:8" s="17" customFormat="1" ht="15" x14ac:dyDescent="0.2">
      <c r="B98" s="3" t="s">
        <v>238</v>
      </c>
      <c r="C98" s="29">
        <v>235</v>
      </c>
      <c r="D98" s="29">
        <v>1901</v>
      </c>
      <c r="E98" s="34">
        <f t="shared" si="11"/>
        <v>0.12107161257083977</v>
      </c>
      <c r="F98" s="34">
        <f t="shared" si="12"/>
        <v>0.67220650636492218</v>
      </c>
      <c r="G98" s="31">
        <f t="shared" si="13"/>
        <v>7.0893617021276594</v>
      </c>
      <c r="H98" s="26">
        <f t="shared" si="14"/>
        <v>0.85832045337454921</v>
      </c>
    </row>
    <row r="99" spans="2:8" s="17" customFormat="1" ht="15" x14ac:dyDescent="0.2">
      <c r="B99" s="3" t="s">
        <v>239</v>
      </c>
      <c r="C99" s="29">
        <v>162</v>
      </c>
      <c r="D99" s="29">
        <v>385</v>
      </c>
      <c r="E99" s="34">
        <f t="shared" si="11"/>
        <v>8.3462132921174659E-2</v>
      </c>
      <c r="F99" s="34">
        <f t="shared" si="12"/>
        <v>0.13613861386138615</v>
      </c>
      <c r="G99" s="31">
        <f t="shared" si="13"/>
        <v>1.3765432098765431</v>
      </c>
      <c r="H99" s="26">
        <f t="shared" si="14"/>
        <v>0.11488923235445647</v>
      </c>
    </row>
    <row r="100" spans="2:8" s="17" customFormat="1" ht="15" x14ac:dyDescent="0.2">
      <c r="B100" s="3" t="s">
        <v>240</v>
      </c>
      <c r="C100" s="29">
        <v>19</v>
      </c>
      <c r="D100" s="29">
        <v>8</v>
      </c>
      <c r="E100" s="34">
        <f t="shared" si="11"/>
        <v>9.7887686759402376E-3</v>
      </c>
      <c r="F100" s="34">
        <f t="shared" si="12"/>
        <v>2.828854314002829E-3</v>
      </c>
      <c r="G100" s="31">
        <f t="shared" si="13"/>
        <v>-0.57894736842105265</v>
      </c>
      <c r="H100" s="26">
        <f t="shared" si="14"/>
        <v>-5.6671818650180323E-3</v>
      </c>
    </row>
    <row r="101" spans="2:8" s="17" customFormat="1" ht="15" x14ac:dyDescent="0.2">
      <c r="B101" s="3" t="s">
        <v>241</v>
      </c>
      <c r="C101" s="29">
        <v>6</v>
      </c>
      <c r="D101" s="29">
        <v>2</v>
      </c>
      <c r="E101" s="34">
        <f t="shared" si="11"/>
        <v>3.0911901081916537E-3</v>
      </c>
      <c r="F101" s="34">
        <f t="shared" si="12"/>
        <v>7.0721357850070724E-4</v>
      </c>
      <c r="G101" s="31">
        <f t="shared" si="13"/>
        <v>-0.66666666666666663</v>
      </c>
      <c r="H101" s="26">
        <f t="shared" si="14"/>
        <v>-2.0607934054611022E-3</v>
      </c>
    </row>
    <row r="102" spans="2:8" s="17" customFormat="1" ht="15" x14ac:dyDescent="0.2">
      <c r="B102" s="3" t="s">
        <v>242</v>
      </c>
      <c r="C102" s="29">
        <v>8</v>
      </c>
      <c r="D102" s="29">
        <v>12</v>
      </c>
      <c r="E102" s="34">
        <f t="shared" si="11"/>
        <v>4.1215868109222053E-3</v>
      </c>
      <c r="F102" s="34">
        <f t="shared" si="12"/>
        <v>4.2432814710042432E-3</v>
      </c>
      <c r="G102" s="31">
        <f t="shared" si="13"/>
        <v>0.5</v>
      </c>
      <c r="H102" s="26">
        <f t="shared" si="14"/>
        <v>2.0607934054611026E-3</v>
      </c>
    </row>
    <row r="103" spans="2:8" s="17" customFormat="1" ht="15" x14ac:dyDescent="0.2">
      <c r="B103" s="3" t="s">
        <v>243</v>
      </c>
      <c r="C103" s="29">
        <v>5</v>
      </c>
      <c r="D103" s="29">
        <v>1</v>
      </c>
      <c r="E103" s="34">
        <f t="shared" si="11"/>
        <v>2.5759917568263782E-3</v>
      </c>
      <c r="F103" s="34">
        <f t="shared" si="12"/>
        <v>3.5360678925035362E-4</v>
      </c>
      <c r="G103" s="31">
        <f t="shared" si="13"/>
        <v>-0.8</v>
      </c>
      <c r="H103" s="26">
        <f t="shared" si="14"/>
        <v>-2.0607934054611026E-3</v>
      </c>
    </row>
    <row r="104" spans="2:8" s="17" customFormat="1" ht="15" x14ac:dyDescent="0.2">
      <c r="B104" s="3" t="s">
        <v>34</v>
      </c>
      <c r="C104" s="29">
        <v>1</v>
      </c>
      <c r="D104" s="29">
        <v>2</v>
      </c>
      <c r="E104" s="34">
        <f t="shared" si="11"/>
        <v>5.1519835136527566E-4</v>
      </c>
      <c r="F104" s="34">
        <f t="shared" si="12"/>
        <v>7.0721357850070724E-4</v>
      </c>
      <c r="G104" s="31">
        <f t="shared" si="13"/>
        <v>1</v>
      </c>
      <c r="H104" s="26">
        <f t="shared" si="14"/>
        <v>5.1519835136527566E-4</v>
      </c>
    </row>
    <row r="105" spans="2:8" s="17" customFormat="1" ht="15" x14ac:dyDescent="0.2">
      <c r="B105" s="3" t="s">
        <v>244</v>
      </c>
      <c r="C105" s="29">
        <v>0</v>
      </c>
      <c r="D105" s="29">
        <v>0</v>
      </c>
      <c r="E105" s="34" t="str">
        <f t="shared" si="11"/>
        <v/>
      </c>
      <c r="F105" s="34" t="str">
        <f t="shared" si="12"/>
        <v/>
      </c>
      <c r="G105" s="31" t="str">
        <f t="shared" si="13"/>
        <v>0</v>
      </c>
      <c r="H105" s="26" t="str">
        <f t="shared" si="14"/>
        <v/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2</v>
      </c>
      <c r="D107" s="29">
        <v>4</v>
      </c>
      <c r="E107" s="34">
        <f t="shared" si="11"/>
        <v>1.0303967027305513E-3</v>
      </c>
      <c r="F107" s="34">
        <f t="shared" si="12"/>
        <v>1.4144271570014145E-3</v>
      </c>
      <c r="G107" s="31">
        <f t="shared" si="13"/>
        <v>1</v>
      </c>
      <c r="H107" s="26">
        <f t="shared" si="14"/>
        <v>1.0303967027305513E-3</v>
      </c>
    </row>
    <row r="108" spans="2:8" s="17" customFormat="1" ht="15" x14ac:dyDescent="0.2">
      <c r="B108" s="3" t="s">
        <v>31</v>
      </c>
      <c r="C108" s="29">
        <v>6</v>
      </c>
      <c r="D108" s="29">
        <v>1</v>
      </c>
      <c r="E108" s="34">
        <f t="shared" si="11"/>
        <v>3.0911901081916537E-3</v>
      </c>
      <c r="F108" s="34">
        <f t="shared" si="12"/>
        <v>3.5360678925035362E-4</v>
      </c>
      <c r="G108" s="31">
        <f t="shared" si="13"/>
        <v>-0.83333333333333337</v>
      </c>
      <c r="H108" s="26">
        <f t="shared" si="14"/>
        <v>-2.5759917568263782E-3</v>
      </c>
    </row>
    <row r="109" spans="2:8" s="17" customFormat="1" ht="15" x14ac:dyDescent="0.2">
      <c r="B109" s="3" t="s">
        <v>247</v>
      </c>
      <c r="C109" s="29">
        <v>0</v>
      </c>
      <c r="D109" s="29">
        <v>0</v>
      </c>
      <c r="E109" s="34" t="str">
        <f t="shared" si="11"/>
        <v/>
      </c>
      <c r="F109" s="34" t="str">
        <f t="shared" si="12"/>
        <v/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10</v>
      </c>
      <c r="D110" s="29">
        <v>5</v>
      </c>
      <c r="E110" s="34">
        <f t="shared" si="11"/>
        <v>5.1519835136527563E-3</v>
      </c>
      <c r="F110" s="34">
        <f t="shared" si="12"/>
        <v>1.7680339462517679E-3</v>
      </c>
      <c r="G110" s="31">
        <f t="shared" si="13"/>
        <v>-0.5</v>
      </c>
      <c r="H110" s="26">
        <f t="shared" si="14"/>
        <v>-2.5759917568263782E-3</v>
      </c>
    </row>
    <row r="111" spans="2:8" s="17" customFormat="1" ht="15" x14ac:dyDescent="0.2">
      <c r="B111" s="3" t="s">
        <v>30</v>
      </c>
      <c r="C111" s="29">
        <v>0</v>
      </c>
      <c r="D111" s="29">
        <v>1</v>
      </c>
      <c r="E111" s="34" t="str">
        <f t="shared" si="11"/>
        <v/>
      </c>
      <c r="F111" s="34">
        <f t="shared" si="12"/>
        <v>3.5360678925035362E-4</v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39</v>
      </c>
      <c r="D112" s="29">
        <v>10</v>
      </c>
      <c r="E112" s="34">
        <f t="shared" si="11"/>
        <v>2.009273570324575E-2</v>
      </c>
      <c r="F112" s="34">
        <f t="shared" si="12"/>
        <v>3.5360678925035359E-3</v>
      </c>
      <c r="G112" s="31">
        <f t="shared" si="13"/>
        <v>-0.74358974358974361</v>
      </c>
      <c r="H112" s="26">
        <f t="shared" si="14"/>
        <v>-1.4940752189592994E-2</v>
      </c>
    </row>
    <row r="113" spans="2:8" s="17" customFormat="1" ht="15" x14ac:dyDescent="0.2">
      <c r="B113" s="3" t="s">
        <v>248</v>
      </c>
      <c r="C113" s="29">
        <v>21</v>
      </c>
      <c r="D113" s="29">
        <v>14</v>
      </c>
      <c r="E113" s="34">
        <f t="shared" si="11"/>
        <v>1.0819165378670788E-2</v>
      </c>
      <c r="F113" s="34">
        <f t="shared" si="12"/>
        <v>4.9504950495049506E-3</v>
      </c>
      <c r="G113" s="31">
        <f t="shared" si="13"/>
        <v>-0.33333333333333331</v>
      </c>
      <c r="H113" s="26">
        <f t="shared" si="14"/>
        <v>-3.6063884595569293E-3</v>
      </c>
    </row>
    <row r="114" spans="2:8" s="17" customFormat="1" ht="15" x14ac:dyDescent="0.2">
      <c r="B114" s="3" t="s">
        <v>38</v>
      </c>
      <c r="C114" s="29">
        <v>1</v>
      </c>
      <c r="D114" s="29">
        <v>0</v>
      </c>
      <c r="E114" s="34">
        <f t="shared" si="11"/>
        <v>5.1519835136527566E-4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29">
        <v>91</v>
      </c>
      <c r="D115" s="29">
        <v>20</v>
      </c>
      <c r="E115" s="34">
        <f t="shared" si="11"/>
        <v>4.6883049974240081E-2</v>
      </c>
      <c r="F115" s="34">
        <f t="shared" si="12"/>
        <v>7.0721357850070717E-3</v>
      </c>
      <c r="G115" s="31">
        <f t="shared" si="13"/>
        <v>-0.78021978021978022</v>
      </c>
      <c r="H115" s="26">
        <f t="shared" si="14"/>
        <v>-3.6579082946934571E-2</v>
      </c>
    </row>
    <row r="116" spans="2:8" s="17" customFormat="1" ht="15" x14ac:dyDescent="0.2">
      <c r="B116" s="3" t="s">
        <v>249</v>
      </c>
      <c r="C116" s="29">
        <v>41</v>
      </c>
      <c r="D116" s="29">
        <v>26</v>
      </c>
      <c r="E116" s="34">
        <f t="shared" si="11"/>
        <v>2.1123132405976301E-2</v>
      </c>
      <c r="F116" s="34">
        <f t="shared" si="12"/>
        <v>9.1937765205091938E-3</v>
      </c>
      <c r="G116" s="31">
        <f t="shared" si="13"/>
        <v>-0.36585365853658536</v>
      </c>
      <c r="H116" s="26">
        <f t="shared" si="14"/>
        <v>-7.7279752704791345E-3</v>
      </c>
    </row>
    <row r="117" spans="2:8" s="17" customFormat="1" ht="30" x14ac:dyDescent="0.2">
      <c r="B117" s="3" t="s">
        <v>250</v>
      </c>
      <c r="C117" s="29">
        <v>8</v>
      </c>
      <c r="D117" s="29">
        <v>1</v>
      </c>
      <c r="E117" s="34">
        <f t="shared" si="11"/>
        <v>4.1215868109222053E-3</v>
      </c>
      <c r="F117" s="34">
        <f t="shared" si="12"/>
        <v>3.5360678925035362E-4</v>
      </c>
      <c r="G117" s="31">
        <f t="shared" si="13"/>
        <v>-0.875</v>
      </c>
      <c r="H117" s="26">
        <f t="shared" si="14"/>
        <v>-3.6063884595569297E-3</v>
      </c>
    </row>
    <row r="118" spans="2:8" s="17" customFormat="1" ht="15" x14ac:dyDescent="0.2">
      <c r="B118" s="3" t="s">
        <v>251</v>
      </c>
      <c r="C118" s="29">
        <v>251</v>
      </c>
      <c r="D118" s="29">
        <v>25</v>
      </c>
      <c r="E118" s="34">
        <f t="shared" si="11"/>
        <v>0.12931478619268419</v>
      </c>
      <c r="F118" s="34">
        <f t="shared" si="12"/>
        <v>8.8401697312588401E-3</v>
      </c>
      <c r="G118" s="31">
        <f t="shared" si="13"/>
        <v>-0.90039840637450197</v>
      </c>
      <c r="H118" s="26">
        <f t="shared" si="14"/>
        <v>-0.11643482740855229</v>
      </c>
    </row>
    <row r="119" spans="2:8" s="17" customFormat="1" ht="30" x14ac:dyDescent="0.2">
      <c r="B119" s="3" t="s">
        <v>252</v>
      </c>
      <c r="C119" s="29">
        <v>106</v>
      </c>
      <c r="D119" s="29">
        <v>34</v>
      </c>
      <c r="E119" s="34">
        <f t="shared" si="11"/>
        <v>5.4611025244719218E-2</v>
      </c>
      <c r="F119" s="34">
        <f t="shared" si="12"/>
        <v>1.2022630834512023E-2</v>
      </c>
      <c r="G119" s="31">
        <f t="shared" si="13"/>
        <v>-0.67924528301886788</v>
      </c>
      <c r="H119" s="26">
        <f t="shared" si="14"/>
        <v>-3.7094281298299843E-2</v>
      </c>
    </row>
    <row r="120" spans="2:8" s="17" customFormat="1" ht="15" x14ac:dyDescent="0.2">
      <c r="B120" s="3" t="s">
        <v>253</v>
      </c>
      <c r="C120" s="29">
        <v>64</v>
      </c>
      <c r="D120" s="29">
        <v>20</v>
      </c>
      <c r="E120" s="34">
        <f t="shared" si="11"/>
        <v>3.2972694487377642E-2</v>
      </c>
      <c r="F120" s="34">
        <f t="shared" si="12"/>
        <v>7.0721357850070717E-3</v>
      </c>
      <c r="G120" s="31">
        <f t="shared" si="13"/>
        <v>-0.6875</v>
      </c>
      <c r="H120" s="26">
        <f t="shared" si="14"/>
        <v>-2.2668727460072129E-2</v>
      </c>
    </row>
    <row r="121" spans="2:8" s="17" customFormat="1" ht="15" x14ac:dyDescent="0.2">
      <c r="B121" s="3" t="s">
        <v>35</v>
      </c>
      <c r="C121" s="29">
        <v>67</v>
      </c>
      <c r="D121" s="29">
        <v>10</v>
      </c>
      <c r="E121" s="34">
        <f t="shared" si="11"/>
        <v>3.4518289541473464E-2</v>
      </c>
      <c r="F121" s="34">
        <f t="shared" si="12"/>
        <v>3.5360678925035359E-3</v>
      </c>
      <c r="G121" s="31">
        <f t="shared" si="13"/>
        <v>-0.85074626865671643</v>
      </c>
      <c r="H121" s="26">
        <f t="shared" si="14"/>
        <v>-2.9366306027820709E-2</v>
      </c>
    </row>
    <row r="122" spans="2:8" s="17" customFormat="1" ht="15" x14ac:dyDescent="0.2">
      <c r="B122" s="3" t="s">
        <v>39</v>
      </c>
      <c r="C122" s="29">
        <v>1</v>
      </c>
      <c r="D122" s="29">
        <v>1</v>
      </c>
      <c r="E122" s="34">
        <f t="shared" si="11"/>
        <v>5.1519835136527566E-4</v>
      </c>
      <c r="F122" s="34">
        <f t="shared" si="12"/>
        <v>3.5360678925035362E-4</v>
      </c>
      <c r="G122" s="31">
        <f t="shared" si="13"/>
        <v>0</v>
      </c>
      <c r="H122" s="26">
        <f t="shared" si="14"/>
        <v>0</v>
      </c>
    </row>
    <row r="123" spans="2:8" s="17" customFormat="1" ht="15" x14ac:dyDescent="0.2">
      <c r="B123" s="3" t="s">
        <v>37</v>
      </c>
      <c r="C123" s="29">
        <v>16</v>
      </c>
      <c r="D123" s="29">
        <v>8</v>
      </c>
      <c r="E123" s="34">
        <f t="shared" si="11"/>
        <v>8.2431736218444105E-3</v>
      </c>
      <c r="F123" s="34">
        <f t="shared" si="12"/>
        <v>2.828854314002829E-3</v>
      </c>
      <c r="G123" s="31">
        <f t="shared" si="13"/>
        <v>-0.5</v>
      </c>
      <c r="H123" s="26">
        <f t="shared" si="14"/>
        <v>-4.1215868109222053E-3</v>
      </c>
    </row>
    <row r="124" spans="2:8" s="17" customFormat="1" ht="15" x14ac:dyDescent="0.2">
      <c r="B124" s="3" t="s">
        <v>36</v>
      </c>
      <c r="C124" s="29">
        <v>0</v>
      </c>
      <c r="D124" s="29">
        <v>1</v>
      </c>
      <c r="E124" s="34" t="str">
        <f t="shared" si="11"/>
        <v/>
      </c>
      <c r="F124" s="34">
        <f t="shared" si="12"/>
        <v>3.5360678925035362E-4</v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4</v>
      </c>
      <c r="D126" s="29">
        <v>1</v>
      </c>
      <c r="E126" s="34">
        <f t="shared" si="11"/>
        <v>2.0607934054611026E-3</v>
      </c>
      <c r="F126" s="34">
        <f t="shared" si="12"/>
        <v>3.5360678925035362E-4</v>
      </c>
      <c r="G126" s="31">
        <f t="shared" si="13"/>
        <v>-0.75</v>
      </c>
      <c r="H126" s="26">
        <f t="shared" si="14"/>
        <v>-1.5455950540958271E-3</v>
      </c>
    </row>
    <row r="127" spans="2:8" s="17" customFormat="1" ht="30" x14ac:dyDescent="0.2">
      <c r="B127" s="3" t="s">
        <v>256</v>
      </c>
      <c r="C127" s="29">
        <v>36</v>
      </c>
      <c r="D127" s="29">
        <v>8</v>
      </c>
      <c r="E127" s="34">
        <f t="shared" si="11"/>
        <v>1.8547140649149921E-2</v>
      </c>
      <c r="F127" s="34">
        <f t="shared" si="12"/>
        <v>2.828854314002829E-3</v>
      </c>
      <c r="G127" s="31">
        <f t="shared" si="13"/>
        <v>-0.77777777777777779</v>
      </c>
      <c r="H127" s="26">
        <f t="shared" si="14"/>
        <v>-1.4425553838227717E-2</v>
      </c>
    </row>
    <row r="128" spans="2:8" s="17" customFormat="1" ht="30" x14ac:dyDescent="0.2">
      <c r="B128" s="3" t="s">
        <v>257</v>
      </c>
      <c r="C128" s="29">
        <v>12</v>
      </c>
      <c r="D128" s="29">
        <v>2</v>
      </c>
      <c r="E128" s="34">
        <f t="shared" si="11"/>
        <v>6.1823802163833074E-3</v>
      </c>
      <c r="F128" s="34">
        <f t="shared" si="12"/>
        <v>7.0721357850070724E-4</v>
      </c>
      <c r="G128" s="31">
        <f t="shared" si="13"/>
        <v>-0.83333333333333337</v>
      </c>
      <c r="H128" s="26">
        <f t="shared" si="14"/>
        <v>-5.1519835136527563E-3</v>
      </c>
    </row>
    <row r="129" spans="2:8" s="17" customFormat="1" ht="30" x14ac:dyDescent="0.2">
      <c r="B129" s="3" t="s">
        <v>258</v>
      </c>
      <c r="C129" s="29">
        <v>7</v>
      </c>
      <c r="D129" s="29">
        <v>2</v>
      </c>
      <c r="E129" s="34">
        <f t="shared" si="11"/>
        <v>3.6063884595569293E-3</v>
      </c>
      <c r="F129" s="34">
        <f t="shared" si="12"/>
        <v>7.0721357850070724E-4</v>
      </c>
      <c r="G129" s="31">
        <f t="shared" si="13"/>
        <v>-0.7142857142857143</v>
      </c>
      <c r="H129" s="26">
        <f t="shared" si="14"/>
        <v>-2.5759917568263782E-3</v>
      </c>
    </row>
    <row r="130" spans="2:8" s="17" customFormat="1" ht="30" x14ac:dyDescent="0.2">
      <c r="B130" s="3" t="s">
        <v>259</v>
      </c>
      <c r="C130" s="29">
        <v>1</v>
      </c>
      <c r="D130" s="29">
        <v>0</v>
      </c>
      <c r="E130" s="34">
        <f t="shared" si="11"/>
        <v>5.1519835136527566E-4</v>
      </c>
      <c r="F130" s="34" t="str">
        <f t="shared" si="12"/>
        <v/>
      </c>
      <c r="G130" s="31" t="str">
        <f t="shared" si="13"/>
        <v>0</v>
      </c>
      <c r="H130" s="26">
        <f t="shared" si="14"/>
        <v>0</v>
      </c>
    </row>
    <row r="131" spans="2:8" s="17" customFormat="1" ht="30" x14ac:dyDescent="0.2">
      <c r="B131" s="3" t="s">
        <v>260</v>
      </c>
      <c r="C131" s="29">
        <v>32</v>
      </c>
      <c r="D131" s="29">
        <v>13</v>
      </c>
      <c r="E131" s="34">
        <f t="shared" si="11"/>
        <v>1.6486347243688821E-2</v>
      </c>
      <c r="F131" s="34">
        <f t="shared" si="12"/>
        <v>4.5968882602545969E-3</v>
      </c>
      <c r="G131" s="31">
        <f t="shared" si="13"/>
        <v>-0.59375</v>
      </c>
      <c r="H131" s="26">
        <f t="shared" si="14"/>
        <v>-9.7887686759402376E-3</v>
      </c>
    </row>
    <row r="132" spans="2:8" s="17" customFormat="1" ht="15" x14ac:dyDescent="0.2">
      <c r="B132" s="3" t="s">
        <v>50</v>
      </c>
      <c r="C132" s="29">
        <v>2</v>
      </c>
      <c r="D132" s="29">
        <v>1</v>
      </c>
      <c r="E132" s="34">
        <f t="shared" si="11"/>
        <v>1.0303967027305513E-3</v>
      </c>
      <c r="F132" s="34">
        <f t="shared" si="12"/>
        <v>3.5360678925035362E-4</v>
      </c>
      <c r="G132" s="31">
        <f t="shared" si="13"/>
        <v>-0.5</v>
      </c>
      <c r="H132" s="26">
        <f t="shared" si="14"/>
        <v>-5.1519835136527566E-4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5</v>
      </c>
      <c r="D134" s="29">
        <v>8</v>
      </c>
      <c r="E134" s="34">
        <f t="shared" si="11"/>
        <v>2.5759917568263782E-3</v>
      </c>
      <c r="F134" s="34">
        <f t="shared" si="12"/>
        <v>2.828854314002829E-3</v>
      </c>
      <c r="G134" s="31">
        <f t="shared" si="13"/>
        <v>0.6</v>
      </c>
      <c r="H134" s="26">
        <f t="shared" si="14"/>
        <v>1.5455950540958269E-3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0</v>
      </c>
      <c r="D136" s="29">
        <v>0</v>
      </c>
      <c r="E136" s="34" t="str">
        <f t="shared" ref="E136:E145" si="15">+IF(C136=0,"",C136/C$70)</f>
        <v/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12</v>
      </c>
      <c r="D137" s="29">
        <v>4</v>
      </c>
      <c r="E137" s="34">
        <f t="shared" si="15"/>
        <v>6.1823802163833074E-3</v>
      </c>
      <c r="F137" s="34">
        <f t="shared" si="16"/>
        <v>1.4144271570014145E-3</v>
      </c>
      <c r="G137" s="31">
        <f t="shared" si="17"/>
        <v>-0.66666666666666663</v>
      </c>
      <c r="H137" s="26">
        <f t="shared" si="18"/>
        <v>-4.1215868109222044E-3</v>
      </c>
    </row>
    <row r="138" spans="2:8" s="17" customFormat="1" ht="15" x14ac:dyDescent="0.2">
      <c r="B138" s="3" t="s">
        <v>261</v>
      </c>
      <c r="C138" s="29">
        <v>4</v>
      </c>
      <c r="D138" s="29">
        <v>0</v>
      </c>
      <c r="E138" s="34">
        <f t="shared" si="15"/>
        <v>2.0607934054611026E-3</v>
      </c>
      <c r="F138" s="34" t="str">
        <f t="shared" si="16"/>
        <v/>
      </c>
      <c r="G138" s="31" t="str">
        <f t="shared" si="17"/>
        <v>0</v>
      </c>
      <c r="H138" s="26">
        <f t="shared" si="18"/>
        <v>0</v>
      </c>
    </row>
    <row r="139" spans="2:8" s="17" customFormat="1" ht="30" x14ac:dyDescent="0.2">
      <c r="B139" s="3" t="s">
        <v>262</v>
      </c>
      <c r="C139" s="29">
        <v>5</v>
      </c>
      <c r="D139" s="29">
        <v>4</v>
      </c>
      <c r="E139" s="34">
        <f t="shared" si="15"/>
        <v>2.5759917568263782E-3</v>
      </c>
      <c r="F139" s="34">
        <f t="shared" si="16"/>
        <v>1.4144271570014145E-3</v>
      </c>
      <c r="G139" s="31">
        <f t="shared" si="17"/>
        <v>-0.2</v>
      </c>
      <c r="H139" s="26">
        <f t="shared" si="18"/>
        <v>-5.1519835136527566E-4</v>
      </c>
    </row>
    <row r="140" spans="2:8" s="17" customFormat="1" ht="30" x14ac:dyDescent="0.2">
      <c r="B140" s="3" t="s">
        <v>263</v>
      </c>
      <c r="C140" s="29">
        <v>1</v>
      </c>
      <c r="D140" s="29">
        <v>1</v>
      </c>
      <c r="E140" s="34">
        <f t="shared" si="15"/>
        <v>5.1519835136527566E-4</v>
      </c>
      <c r="F140" s="34">
        <f t="shared" si="16"/>
        <v>3.5360678925035362E-4</v>
      </c>
      <c r="G140" s="31">
        <f t="shared" si="17"/>
        <v>0</v>
      </c>
      <c r="H140" s="26">
        <f t="shared" si="18"/>
        <v>0</v>
      </c>
    </row>
    <row r="141" spans="2:8" s="17" customFormat="1" ht="15" x14ac:dyDescent="0.2">
      <c r="B141" s="3" t="s">
        <v>48</v>
      </c>
      <c r="C141" s="29">
        <v>1</v>
      </c>
      <c r="D141" s="29">
        <v>1</v>
      </c>
      <c r="E141" s="34">
        <f t="shared" si="15"/>
        <v>5.1519835136527566E-4</v>
      </c>
      <c r="F141" s="34">
        <f t="shared" si="16"/>
        <v>3.5360678925035362E-4</v>
      </c>
      <c r="G141" s="31">
        <f t="shared" si="17"/>
        <v>0</v>
      </c>
      <c r="H141" s="26">
        <f t="shared" si="18"/>
        <v>0</v>
      </c>
    </row>
    <row r="142" spans="2:8" s="17" customFormat="1" ht="15" x14ac:dyDescent="0.2">
      <c r="B142" s="3" t="s">
        <v>264</v>
      </c>
      <c r="C142" s="29">
        <v>44</v>
      </c>
      <c r="D142" s="29">
        <v>0</v>
      </c>
      <c r="E142" s="34">
        <f t="shared" si="15"/>
        <v>2.2668727460072129E-2</v>
      </c>
      <c r="F142" s="34" t="str">
        <f t="shared" si="16"/>
        <v/>
      </c>
      <c r="G142" s="31" t="str">
        <f t="shared" si="17"/>
        <v>0</v>
      </c>
      <c r="H142" s="26">
        <f t="shared" si="18"/>
        <v>0</v>
      </c>
    </row>
    <row r="143" spans="2:8" s="17" customFormat="1" ht="15" x14ac:dyDescent="0.2">
      <c r="B143" s="3" t="s">
        <v>49</v>
      </c>
      <c r="C143" s="29">
        <v>1</v>
      </c>
      <c r="D143" s="29">
        <v>1</v>
      </c>
      <c r="E143" s="34">
        <f t="shared" si="15"/>
        <v>5.1519835136527566E-4</v>
      </c>
      <c r="F143" s="34">
        <f t="shared" si="16"/>
        <v>3.5360678925035362E-4</v>
      </c>
      <c r="G143" s="31">
        <f t="shared" si="17"/>
        <v>0</v>
      </c>
      <c r="H143" s="26">
        <f t="shared" si="18"/>
        <v>0</v>
      </c>
    </row>
    <row r="144" spans="2:8" s="17" customFormat="1" ht="15" x14ac:dyDescent="0.2">
      <c r="B144" s="3" t="s">
        <v>46</v>
      </c>
      <c r="C144" s="29">
        <v>1</v>
      </c>
      <c r="D144" s="29">
        <v>0</v>
      </c>
      <c r="E144" s="34">
        <f t="shared" si="15"/>
        <v>5.1519835136527566E-4</v>
      </c>
      <c r="F144" s="34" t="str">
        <f t="shared" si="16"/>
        <v/>
      </c>
      <c r="G144" s="31" t="str">
        <f t="shared" si="17"/>
        <v>0</v>
      </c>
      <c r="H144" s="26">
        <f t="shared" si="18"/>
        <v>0</v>
      </c>
    </row>
    <row r="145" spans="2:8" s="17" customFormat="1" ht="15" x14ac:dyDescent="0.2">
      <c r="B145" s="3" t="s">
        <v>47</v>
      </c>
      <c r="C145" s="29">
        <v>2</v>
      </c>
      <c r="D145" s="29">
        <v>4</v>
      </c>
      <c r="E145" s="34">
        <f t="shared" si="15"/>
        <v>1.0303967027305513E-3</v>
      </c>
      <c r="F145" s="34">
        <f t="shared" si="16"/>
        <v>1.4144271570014145E-3</v>
      </c>
      <c r="G145" s="31">
        <f t="shared" si="17"/>
        <v>1</v>
      </c>
      <c r="H145" s="26">
        <f t="shared" si="18"/>
        <v>1.0303967027305513E-3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4267</v>
      </c>
      <c r="D151" s="21">
        <f>SUM(D152:D288)</f>
        <v>1816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-0.57440824935551915</v>
      </c>
      <c r="H151" s="22">
        <f>+IF(OR(AND(E151=""),(G151="")),"",E151*G151)</f>
        <v>-0.57440824935551915</v>
      </c>
    </row>
    <row r="152" spans="2:8" s="17" customFormat="1" ht="30" x14ac:dyDescent="0.2">
      <c r="B152" s="4" t="s">
        <v>54</v>
      </c>
      <c r="C152" s="29">
        <v>13</v>
      </c>
      <c r="D152" s="29">
        <v>7</v>
      </c>
      <c r="E152" s="34">
        <f>+IF(C152=0,"",C152/C$151)</f>
        <v>3.0466369814858216E-3</v>
      </c>
      <c r="F152" s="34">
        <f>+IF(D152=0,"",D152/D$151)</f>
        <v>3.854625550660793E-3</v>
      </c>
      <c r="G152" s="31">
        <f>+IF(OR(AND(D152=0),(C152=0)),"0",((D152-C152)/C152))</f>
        <v>-0.46153846153846156</v>
      </c>
      <c r="H152" s="26">
        <f>+IF(OR(AND(E152=""),(G152="")),"",E152*G152)</f>
        <v>-1.4061401453011485E-3</v>
      </c>
    </row>
    <row r="153" spans="2:8" s="17" customFormat="1" ht="15" x14ac:dyDescent="0.2">
      <c r="B153" s="4" t="s">
        <v>58</v>
      </c>
      <c r="C153" s="29">
        <v>1</v>
      </c>
      <c r="D153" s="29">
        <v>2</v>
      </c>
      <c r="E153" s="34">
        <f t="shared" ref="E153:E216" si="19">+IF(C153=0,"",C153/C$151)</f>
        <v>2.3435669088352472E-4</v>
      </c>
      <c r="F153" s="34">
        <f t="shared" ref="F153:F216" si="20">+IF(D153=0,"",D153/D$151)</f>
        <v>1.1013215859030838E-3</v>
      </c>
      <c r="G153" s="31">
        <f t="shared" ref="G153:G216" si="21">+IF(OR(AND(D153=0),(C153=0)),"0",((D153-C153)/C153))</f>
        <v>1</v>
      </c>
      <c r="H153" s="26">
        <f t="shared" ref="H153:H216" si="22">+IF(OR(AND(E153=""),(G153="")),"",E153*G153)</f>
        <v>2.3435669088352472E-4</v>
      </c>
    </row>
    <row r="154" spans="2:8" s="17" customFormat="1" ht="30" x14ac:dyDescent="0.2">
      <c r="B154" s="4" t="s">
        <v>265</v>
      </c>
      <c r="C154" s="29">
        <v>3</v>
      </c>
      <c r="D154" s="29">
        <v>2</v>
      </c>
      <c r="E154" s="34">
        <f t="shared" si="19"/>
        <v>7.0307007265057423E-4</v>
      </c>
      <c r="F154" s="34">
        <f t="shared" si="20"/>
        <v>1.1013215859030838E-3</v>
      </c>
      <c r="G154" s="31">
        <f t="shared" si="21"/>
        <v>-0.33333333333333331</v>
      </c>
      <c r="H154" s="26">
        <f t="shared" si="22"/>
        <v>-2.3435669088352472E-4</v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23</v>
      </c>
      <c r="D156" s="29">
        <v>32</v>
      </c>
      <c r="E156" s="34">
        <f t="shared" si="19"/>
        <v>5.3902038903210683E-3</v>
      </c>
      <c r="F156" s="34">
        <f t="shared" si="20"/>
        <v>1.7621145374449341E-2</v>
      </c>
      <c r="G156" s="31">
        <f t="shared" si="21"/>
        <v>0.39130434782608697</v>
      </c>
      <c r="H156" s="26">
        <f t="shared" si="22"/>
        <v>2.1092102179517225E-3</v>
      </c>
    </row>
    <row r="157" spans="2:8" s="17" customFormat="1" ht="15" x14ac:dyDescent="0.2">
      <c r="B157" s="4" t="s">
        <v>53</v>
      </c>
      <c r="C157" s="29">
        <v>98</v>
      </c>
      <c r="D157" s="29">
        <v>130</v>
      </c>
      <c r="E157" s="34">
        <f t="shared" si="19"/>
        <v>2.2966955706585423E-2</v>
      </c>
      <c r="F157" s="34">
        <f t="shared" si="20"/>
        <v>7.1585903083700442E-2</v>
      </c>
      <c r="G157" s="31">
        <f t="shared" si="21"/>
        <v>0.32653061224489793</v>
      </c>
      <c r="H157" s="26">
        <f t="shared" si="22"/>
        <v>7.4994141082727903E-3</v>
      </c>
    </row>
    <row r="158" spans="2:8" s="17" customFormat="1" ht="15" x14ac:dyDescent="0.2">
      <c r="B158" s="4" t="s">
        <v>59</v>
      </c>
      <c r="C158" s="29">
        <v>3</v>
      </c>
      <c r="D158" s="29">
        <v>2</v>
      </c>
      <c r="E158" s="34">
        <f t="shared" si="19"/>
        <v>7.0307007265057423E-4</v>
      </c>
      <c r="F158" s="34">
        <f t="shared" si="20"/>
        <v>1.1013215859030838E-3</v>
      </c>
      <c r="G158" s="31">
        <f t="shared" si="21"/>
        <v>-0.33333333333333331</v>
      </c>
      <c r="H158" s="26">
        <f t="shared" si="22"/>
        <v>-2.3435669088352472E-4</v>
      </c>
    </row>
    <row r="159" spans="2:8" s="17" customFormat="1" ht="15" x14ac:dyDescent="0.2">
      <c r="B159" s="4" t="s">
        <v>268</v>
      </c>
      <c r="C159" s="29">
        <v>22</v>
      </c>
      <c r="D159" s="29">
        <v>18</v>
      </c>
      <c r="E159" s="34">
        <f t="shared" si="19"/>
        <v>5.1558471994375436E-3</v>
      </c>
      <c r="F159" s="34">
        <f t="shared" si="20"/>
        <v>9.911894273127754E-3</v>
      </c>
      <c r="G159" s="31">
        <f t="shared" si="21"/>
        <v>-0.18181818181818182</v>
      </c>
      <c r="H159" s="26">
        <f t="shared" si="22"/>
        <v>-9.374267635340989E-4</v>
      </c>
    </row>
    <row r="160" spans="2:8" s="17" customFormat="1" ht="15" x14ac:dyDescent="0.2">
      <c r="B160" s="4" t="s">
        <v>55</v>
      </c>
      <c r="C160" s="29">
        <v>2</v>
      </c>
      <c r="D160" s="29">
        <v>8</v>
      </c>
      <c r="E160" s="34">
        <f t="shared" si="19"/>
        <v>4.6871338176704945E-4</v>
      </c>
      <c r="F160" s="34">
        <f t="shared" si="20"/>
        <v>4.4052863436123352E-3</v>
      </c>
      <c r="G160" s="31">
        <f t="shared" si="21"/>
        <v>3</v>
      </c>
      <c r="H160" s="26">
        <f t="shared" si="22"/>
        <v>1.4061401453011485E-3</v>
      </c>
    </row>
    <row r="161" spans="2:8" s="17" customFormat="1" ht="15" x14ac:dyDescent="0.2">
      <c r="B161" s="4" t="s">
        <v>51</v>
      </c>
      <c r="C161" s="29">
        <v>4</v>
      </c>
      <c r="D161" s="29">
        <v>0</v>
      </c>
      <c r="E161" s="34">
        <f t="shared" si="19"/>
        <v>9.374267635340989E-4</v>
      </c>
      <c r="F161" s="34" t="str">
        <f t="shared" si="20"/>
        <v/>
      </c>
      <c r="G161" s="31" t="str">
        <f t="shared" si="21"/>
        <v>0</v>
      </c>
      <c r="H161" s="26">
        <f t="shared" si="22"/>
        <v>0</v>
      </c>
    </row>
    <row r="162" spans="2:8" s="17" customFormat="1" ht="30" x14ac:dyDescent="0.2">
      <c r="B162" s="4" t="s">
        <v>269</v>
      </c>
      <c r="C162" s="29">
        <v>2</v>
      </c>
      <c r="D162" s="29">
        <v>1</v>
      </c>
      <c r="E162" s="34">
        <f t="shared" si="19"/>
        <v>4.6871338176704945E-4</v>
      </c>
      <c r="F162" s="34">
        <f t="shared" si="20"/>
        <v>5.506607929515419E-4</v>
      </c>
      <c r="G162" s="31">
        <f t="shared" si="21"/>
        <v>-0.5</v>
      </c>
      <c r="H162" s="26">
        <f t="shared" si="22"/>
        <v>-2.3435669088352472E-4</v>
      </c>
    </row>
    <row r="163" spans="2:8" s="17" customFormat="1" ht="15" x14ac:dyDescent="0.2">
      <c r="B163" s="4" t="s">
        <v>61</v>
      </c>
      <c r="C163" s="29">
        <v>78</v>
      </c>
      <c r="D163" s="29">
        <v>53</v>
      </c>
      <c r="E163" s="34">
        <f t="shared" si="19"/>
        <v>1.8279821888914929E-2</v>
      </c>
      <c r="F163" s="34">
        <f t="shared" si="20"/>
        <v>2.9185022026431719E-2</v>
      </c>
      <c r="G163" s="31">
        <f t="shared" si="21"/>
        <v>-0.32051282051282054</v>
      </c>
      <c r="H163" s="26">
        <f t="shared" si="22"/>
        <v>-5.8589172720881185E-3</v>
      </c>
    </row>
    <row r="164" spans="2:8" s="17" customFormat="1" ht="15" x14ac:dyDescent="0.2">
      <c r="B164" s="4" t="s">
        <v>56</v>
      </c>
      <c r="C164" s="29">
        <v>49</v>
      </c>
      <c r="D164" s="29">
        <v>19</v>
      </c>
      <c r="E164" s="34">
        <f t="shared" si="19"/>
        <v>1.1483477853292711E-2</v>
      </c>
      <c r="F164" s="34">
        <f t="shared" si="20"/>
        <v>1.0462555066079295E-2</v>
      </c>
      <c r="G164" s="31">
        <f t="shared" si="21"/>
        <v>-0.61224489795918369</v>
      </c>
      <c r="H164" s="26">
        <f t="shared" si="22"/>
        <v>-7.0307007265057418E-3</v>
      </c>
    </row>
    <row r="165" spans="2:8" s="17" customFormat="1" ht="15" x14ac:dyDescent="0.2">
      <c r="B165" s="4" t="s">
        <v>57</v>
      </c>
      <c r="C165" s="29">
        <v>68</v>
      </c>
      <c r="D165" s="29">
        <v>42</v>
      </c>
      <c r="E165" s="34">
        <f t="shared" si="19"/>
        <v>1.5936254980079681E-2</v>
      </c>
      <c r="F165" s="34">
        <f t="shared" si="20"/>
        <v>2.3127753303964757E-2</v>
      </c>
      <c r="G165" s="31">
        <f t="shared" si="21"/>
        <v>-0.38235294117647056</v>
      </c>
      <c r="H165" s="26">
        <f t="shared" si="22"/>
        <v>-6.0932739629716423E-3</v>
      </c>
    </row>
    <row r="166" spans="2:8" s="17" customFormat="1" ht="15" x14ac:dyDescent="0.2">
      <c r="B166" s="4" t="s">
        <v>270</v>
      </c>
      <c r="C166" s="29">
        <v>2</v>
      </c>
      <c r="D166" s="29">
        <v>5</v>
      </c>
      <c r="E166" s="34">
        <f t="shared" si="19"/>
        <v>4.6871338176704945E-4</v>
      </c>
      <c r="F166" s="34">
        <f t="shared" si="20"/>
        <v>2.7533039647577094E-3</v>
      </c>
      <c r="G166" s="31">
        <f t="shared" si="21"/>
        <v>1.5</v>
      </c>
      <c r="H166" s="26">
        <f t="shared" si="22"/>
        <v>7.0307007265057423E-4</v>
      </c>
    </row>
    <row r="167" spans="2:8" s="17" customFormat="1" ht="15" x14ac:dyDescent="0.2">
      <c r="B167" s="4" t="s">
        <v>52</v>
      </c>
      <c r="C167" s="29">
        <v>0</v>
      </c>
      <c r="D167" s="29">
        <v>5</v>
      </c>
      <c r="E167" s="34" t="str">
        <f t="shared" si="19"/>
        <v/>
      </c>
      <c r="F167" s="34">
        <f t="shared" si="20"/>
        <v>2.7533039647577094E-3</v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9</v>
      </c>
      <c r="D168" s="29">
        <v>10</v>
      </c>
      <c r="E168" s="34">
        <f t="shared" si="19"/>
        <v>2.1092102179517225E-3</v>
      </c>
      <c r="F168" s="34">
        <f t="shared" si="20"/>
        <v>5.5066079295154188E-3</v>
      </c>
      <c r="G168" s="31">
        <f t="shared" si="21"/>
        <v>0.1111111111111111</v>
      </c>
      <c r="H168" s="26">
        <f t="shared" si="22"/>
        <v>2.343566908835247E-4</v>
      </c>
    </row>
    <row r="169" spans="2:8" s="17" customFormat="1" ht="15" x14ac:dyDescent="0.2">
      <c r="B169" s="4" t="s">
        <v>271</v>
      </c>
      <c r="C169" s="29">
        <v>77</v>
      </c>
      <c r="D169" s="29">
        <v>37</v>
      </c>
      <c r="E169" s="34">
        <f t="shared" si="19"/>
        <v>1.8045465198031404E-2</v>
      </c>
      <c r="F169" s="34">
        <f t="shared" si="20"/>
        <v>2.0374449339207047E-2</v>
      </c>
      <c r="G169" s="31">
        <f t="shared" si="21"/>
        <v>-0.51948051948051943</v>
      </c>
      <c r="H169" s="26">
        <f t="shared" si="22"/>
        <v>-9.3742676353409885E-3</v>
      </c>
    </row>
    <row r="170" spans="2:8" s="17" customFormat="1" ht="15" x14ac:dyDescent="0.2">
      <c r="B170" s="4" t="s">
        <v>272</v>
      </c>
      <c r="C170" s="29">
        <v>0</v>
      </c>
      <c r="D170" s="29">
        <v>1</v>
      </c>
      <c r="E170" s="34" t="str">
        <f t="shared" si="19"/>
        <v/>
      </c>
      <c r="F170" s="34">
        <f t="shared" si="20"/>
        <v>5.506607929515419E-4</v>
      </c>
      <c r="G170" s="31" t="str">
        <f t="shared" si="21"/>
        <v>0</v>
      </c>
      <c r="H170" s="26" t="str">
        <f t="shared" si="22"/>
        <v/>
      </c>
    </row>
    <row r="171" spans="2:8" s="17" customFormat="1" ht="15" x14ac:dyDescent="0.2">
      <c r="B171" s="4" t="s">
        <v>273</v>
      </c>
      <c r="C171" s="29">
        <v>0</v>
      </c>
      <c r="D171" s="29">
        <v>1</v>
      </c>
      <c r="E171" s="34" t="str">
        <f t="shared" si="19"/>
        <v/>
      </c>
      <c r="F171" s="34">
        <f t="shared" si="20"/>
        <v>5.506607929515419E-4</v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3</v>
      </c>
      <c r="D172" s="29">
        <v>1</v>
      </c>
      <c r="E172" s="34">
        <f t="shared" si="19"/>
        <v>7.0307007265057423E-4</v>
      </c>
      <c r="F172" s="34">
        <f t="shared" si="20"/>
        <v>5.506607929515419E-4</v>
      </c>
      <c r="G172" s="31">
        <f t="shared" si="21"/>
        <v>-0.66666666666666663</v>
      </c>
      <c r="H172" s="26">
        <f t="shared" si="22"/>
        <v>-4.6871338176704945E-4</v>
      </c>
    </row>
    <row r="173" spans="2:8" s="17" customFormat="1" ht="15" x14ac:dyDescent="0.2">
      <c r="B173" s="4" t="s">
        <v>275</v>
      </c>
      <c r="C173" s="29">
        <v>27</v>
      </c>
      <c r="D173" s="29">
        <v>13</v>
      </c>
      <c r="E173" s="34">
        <f t="shared" si="19"/>
        <v>6.3276306538551678E-3</v>
      </c>
      <c r="F173" s="34">
        <f t="shared" si="20"/>
        <v>7.1585903083700442E-3</v>
      </c>
      <c r="G173" s="31">
        <f t="shared" si="21"/>
        <v>-0.51851851851851849</v>
      </c>
      <c r="H173" s="26">
        <f t="shared" si="22"/>
        <v>-3.2809936723693462E-3</v>
      </c>
    </row>
    <row r="174" spans="2:8" s="17" customFormat="1" ht="15" x14ac:dyDescent="0.2">
      <c r="B174" s="4" t="s">
        <v>276</v>
      </c>
      <c r="C174" s="29">
        <v>32</v>
      </c>
      <c r="D174" s="29">
        <v>12</v>
      </c>
      <c r="E174" s="34">
        <f t="shared" si="19"/>
        <v>7.4994141082727912E-3</v>
      </c>
      <c r="F174" s="34">
        <f t="shared" si="20"/>
        <v>6.6079295154185024E-3</v>
      </c>
      <c r="G174" s="31">
        <f t="shared" si="21"/>
        <v>-0.625</v>
      </c>
      <c r="H174" s="26">
        <f t="shared" si="22"/>
        <v>-4.6871338176704943E-3</v>
      </c>
    </row>
    <row r="175" spans="2:8" s="17" customFormat="1" ht="15" x14ac:dyDescent="0.2">
      <c r="B175" s="4" t="s">
        <v>277</v>
      </c>
      <c r="C175" s="29">
        <v>48</v>
      </c>
      <c r="D175" s="29">
        <v>9</v>
      </c>
      <c r="E175" s="34">
        <f t="shared" si="19"/>
        <v>1.1249121162409188E-2</v>
      </c>
      <c r="F175" s="34">
        <f t="shared" si="20"/>
        <v>4.955947136563877E-3</v>
      </c>
      <c r="G175" s="31">
        <f t="shared" si="21"/>
        <v>-0.8125</v>
      </c>
      <c r="H175" s="26">
        <f t="shared" si="22"/>
        <v>-9.1399109444574647E-3</v>
      </c>
    </row>
    <row r="176" spans="2:8" s="17" customFormat="1" ht="15" x14ac:dyDescent="0.2">
      <c r="B176" s="4" t="s">
        <v>278</v>
      </c>
      <c r="C176" s="29">
        <v>124</v>
      </c>
      <c r="D176" s="29">
        <v>87</v>
      </c>
      <c r="E176" s="34">
        <f t="shared" si="19"/>
        <v>2.9060229669557066E-2</v>
      </c>
      <c r="F176" s="34">
        <f t="shared" si="20"/>
        <v>4.7907488986784139E-2</v>
      </c>
      <c r="G176" s="31">
        <f t="shared" si="21"/>
        <v>-0.29838709677419356</v>
      </c>
      <c r="H176" s="26">
        <f t="shared" si="22"/>
        <v>-8.6711975626904154E-3</v>
      </c>
    </row>
    <row r="177" spans="2:8" s="17" customFormat="1" ht="15" x14ac:dyDescent="0.2">
      <c r="B177" s="4" t="s">
        <v>279</v>
      </c>
      <c r="C177" s="29">
        <v>47</v>
      </c>
      <c r="D177" s="29">
        <v>5</v>
      </c>
      <c r="E177" s="34">
        <f t="shared" si="19"/>
        <v>1.1014764471525662E-2</v>
      </c>
      <c r="F177" s="34">
        <f t="shared" si="20"/>
        <v>2.7533039647577094E-3</v>
      </c>
      <c r="G177" s="31">
        <f t="shared" si="21"/>
        <v>-0.8936170212765957</v>
      </c>
      <c r="H177" s="26">
        <f t="shared" si="22"/>
        <v>-9.8429810171080379E-3</v>
      </c>
    </row>
    <row r="178" spans="2:8" s="17" customFormat="1" ht="15" x14ac:dyDescent="0.2">
      <c r="B178" s="4" t="s">
        <v>280</v>
      </c>
      <c r="C178" s="29">
        <v>98</v>
      </c>
      <c r="D178" s="29">
        <v>6</v>
      </c>
      <c r="E178" s="34">
        <f t="shared" si="19"/>
        <v>2.2966955706585423E-2</v>
      </c>
      <c r="F178" s="34">
        <f t="shared" si="20"/>
        <v>3.3039647577092512E-3</v>
      </c>
      <c r="G178" s="31">
        <f t="shared" si="21"/>
        <v>-0.93877551020408168</v>
      </c>
      <c r="H178" s="26">
        <f t="shared" si="22"/>
        <v>-2.1560815561284277E-2</v>
      </c>
    </row>
    <row r="179" spans="2:8" s="17" customFormat="1" ht="15" x14ac:dyDescent="0.2">
      <c r="B179" s="4" t="s">
        <v>281</v>
      </c>
      <c r="C179" s="29">
        <v>10</v>
      </c>
      <c r="D179" s="29">
        <v>29</v>
      </c>
      <c r="E179" s="34">
        <f t="shared" si="19"/>
        <v>2.3435669088352471E-3</v>
      </c>
      <c r="F179" s="34">
        <f t="shared" si="20"/>
        <v>1.5969162995594713E-2</v>
      </c>
      <c r="G179" s="31">
        <f t="shared" si="21"/>
        <v>1.9</v>
      </c>
      <c r="H179" s="26">
        <f t="shared" si="22"/>
        <v>4.4527771267869696E-3</v>
      </c>
    </row>
    <row r="180" spans="2:8" s="17" customFormat="1" ht="15" x14ac:dyDescent="0.2">
      <c r="B180" s="4" t="s">
        <v>282</v>
      </c>
      <c r="C180" s="29">
        <v>1</v>
      </c>
      <c r="D180" s="29">
        <v>0</v>
      </c>
      <c r="E180" s="34">
        <f t="shared" si="19"/>
        <v>2.3435669088352472E-4</v>
      </c>
      <c r="F180" s="34" t="str">
        <f t="shared" si="20"/>
        <v/>
      </c>
      <c r="G180" s="31" t="str">
        <f t="shared" si="21"/>
        <v>0</v>
      </c>
      <c r="H180" s="26">
        <f t="shared" si="22"/>
        <v>0</v>
      </c>
    </row>
    <row r="181" spans="2:8" s="17" customFormat="1" ht="15" x14ac:dyDescent="0.2">
      <c r="B181" s="4" t="s">
        <v>283</v>
      </c>
      <c r="C181" s="29">
        <v>1</v>
      </c>
      <c r="D181" s="29">
        <v>0</v>
      </c>
      <c r="E181" s="34">
        <f t="shared" si="19"/>
        <v>2.3435669088352472E-4</v>
      </c>
      <c r="F181" s="34" t="str">
        <f t="shared" si="20"/>
        <v/>
      </c>
      <c r="G181" s="31" t="str">
        <f t="shared" si="21"/>
        <v>0</v>
      </c>
      <c r="H181" s="26">
        <f t="shared" si="22"/>
        <v>0</v>
      </c>
    </row>
    <row r="182" spans="2:8" s="17" customFormat="1" ht="15" x14ac:dyDescent="0.2">
      <c r="B182" s="4" t="s">
        <v>284</v>
      </c>
      <c r="C182" s="29">
        <v>17</v>
      </c>
      <c r="D182" s="29">
        <v>7</v>
      </c>
      <c r="E182" s="34">
        <f t="shared" si="19"/>
        <v>3.9840637450199202E-3</v>
      </c>
      <c r="F182" s="34">
        <f t="shared" si="20"/>
        <v>3.854625550660793E-3</v>
      </c>
      <c r="G182" s="31">
        <f t="shared" si="21"/>
        <v>-0.58823529411764708</v>
      </c>
      <c r="H182" s="26">
        <f t="shared" si="22"/>
        <v>-2.3435669088352471E-3</v>
      </c>
    </row>
    <row r="183" spans="2:8" s="17" customFormat="1" ht="15" x14ac:dyDescent="0.2">
      <c r="B183" s="4" t="s">
        <v>285</v>
      </c>
      <c r="C183" s="29">
        <v>49</v>
      </c>
      <c r="D183" s="29">
        <v>5</v>
      </c>
      <c r="E183" s="34">
        <f t="shared" si="19"/>
        <v>1.1483477853292711E-2</v>
      </c>
      <c r="F183" s="34">
        <f t="shared" si="20"/>
        <v>2.7533039647577094E-3</v>
      </c>
      <c r="G183" s="31">
        <f t="shared" si="21"/>
        <v>-0.89795918367346939</v>
      </c>
      <c r="H183" s="26">
        <f t="shared" si="22"/>
        <v>-1.0311694398875087E-2</v>
      </c>
    </row>
    <row r="184" spans="2:8" s="17" customFormat="1" ht="15" x14ac:dyDescent="0.2">
      <c r="B184" s="4" t="s">
        <v>286</v>
      </c>
      <c r="C184" s="29">
        <v>0</v>
      </c>
      <c r="D184" s="29">
        <v>0</v>
      </c>
      <c r="E184" s="34" t="str">
        <f t="shared" si="19"/>
        <v/>
      </c>
      <c r="F184" s="34" t="str">
        <f t="shared" si="20"/>
        <v/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3</v>
      </c>
      <c r="D185" s="29">
        <v>0</v>
      </c>
      <c r="E185" s="34">
        <f t="shared" si="19"/>
        <v>7.0307007265057423E-4</v>
      </c>
      <c r="F185" s="34" t="str">
        <f t="shared" si="20"/>
        <v/>
      </c>
      <c r="G185" s="31" t="str">
        <f t="shared" si="21"/>
        <v>0</v>
      </c>
      <c r="H185" s="26">
        <f t="shared" si="22"/>
        <v>0</v>
      </c>
    </row>
    <row r="186" spans="2:8" s="17" customFormat="1" ht="30" x14ac:dyDescent="0.2">
      <c r="B186" s="4" t="s">
        <v>63</v>
      </c>
      <c r="C186" s="29">
        <v>274</v>
      </c>
      <c r="D186" s="29">
        <v>95</v>
      </c>
      <c r="E186" s="34">
        <f t="shared" si="19"/>
        <v>6.4213733302085768E-2</v>
      </c>
      <c r="F186" s="34">
        <f t="shared" si="20"/>
        <v>5.2312775330396473E-2</v>
      </c>
      <c r="G186" s="31">
        <f t="shared" si="21"/>
        <v>-0.65328467153284675</v>
      </c>
      <c r="H186" s="26">
        <f t="shared" si="22"/>
        <v>-4.1949847668150922E-2</v>
      </c>
    </row>
    <row r="187" spans="2:8" s="17" customFormat="1" ht="15" x14ac:dyDescent="0.2">
      <c r="B187" s="4" t="s">
        <v>287</v>
      </c>
      <c r="C187" s="29">
        <v>1</v>
      </c>
      <c r="D187" s="29">
        <v>2</v>
      </c>
      <c r="E187" s="34">
        <f t="shared" si="19"/>
        <v>2.3435669088352472E-4</v>
      </c>
      <c r="F187" s="34">
        <f t="shared" si="20"/>
        <v>1.1013215859030838E-3</v>
      </c>
      <c r="G187" s="31">
        <f t="shared" si="21"/>
        <v>1</v>
      </c>
      <c r="H187" s="26">
        <f t="shared" si="22"/>
        <v>2.3435669088352472E-4</v>
      </c>
    </row>
    <row r="188" spans="2:8" s="17" customFormat="1" ht="30" x14ac:dyDescent="0.2">
      <c r="B188" s="4" t="s">
        <v>288</v>
      </c>
      <c r="C188" s="29">
        <v>1</v>
      </c>
      <c r="D188" s="29">
        <v>1</v>
      </c>
      <c r="E188" s="34">
        <f t="shared" si="19"/>
        <v>2.3435669088352472E-4</v>
      </c>
      <c r="F188" s="34">
        <f t="shared" si="20"/>
        <v>5.506607929515419E-4</v>
      </c>
      <c r="G188" s="31">
        <f t="shared" si="21"/>
        <v>0</v>
      </c>
      <c r="H188" s="26">
        <f t="shared" si="22"/>
        <v>0</v>
      </c>
    </row>
    <row r="189" spans="2:8" s="17" customFormat="1" ht="30" x14ac:dyDescent="0.2">
      <c r="B189" s="4" t="s">
        <v>289</v>
      </c>
      <c r="C189" s="29">
        <v>1</v>
      </c>
      <c r="D189" s="29">
        <v>3</v>
      </c>
      <c r="E189" s="34">
        <f t="shared" si="19"/>
        <v>2.3435669088352472E-4</v>
      </c>
      <c r="F189" s="34">
        <f t="shared" si="20"/>
        <v>1.6519823788546256E-3</v>
      </c>
      <c r="G189" s="31">
        <f t="shared" si="21"/>
        <v>2</v>
      </c>
      <c r="H189" s="26">
        <f t="shared" si="22"/>
        <v>4.6871338176704945E-4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1</v>
      </c>
      <c r="D192" s="29">
        <v>1</v>
      </c>
      <c r="E192" s="34">
        <f t="shared" si="19"/>
        <v>2.3435669088352472E-4</v>
      </c>
      <c r="F192" s="34">
        <f t="shared" si="20"/>
        <v>5.506607929515419E-4</v>
      </c>
      <c r="G192" s="31">
        <f t="shared" si="21"/>
        <v>0</v>
      </c>
      <c r="H192" s="26">
        <f t="shared" si="22"/>
        <v>0</v>
      </c>
    </row>
    <row r="193" spans="2:8" s="17" customFormat="1" ht="15" x14ac:dyDescent="0.2">
      <c r="B193" s="4" t="s">
        <v>291</v>
      </c>
      <c r="C193" s="29">
        <v>0</v>
      </c>
      <c r="D193" s="29">
        <v>2</v>
      </c>
      <c r="E193" s="34" t="str">
        <f t="shared" si="19"/>
        <v/>
      </c>
      <c r="F193" s="34">
        <f t="shared" si="20"/>
        <v>1.1013215859030838E-3</v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1</v>
      </c>
      <c r="D194" s="29">
        <v>0</v>
      </c>
      <c r="E194" s="34">
        <f t="shared" si="19"/>
        <v>2.3435669088352472E-4</v>
      </c>
      <c r="F194" s="34" t="str">
        <f t="shared" si="20"/>
        <v/>
      </c>
      <c r="G194" s="31" t="str">
        <f t="shared" si="21"/>
        <v>0</v>
      </c>
      <c r="H194" s="26">
        <f t="shared" si="22"/>
        <v>0</v>
      </c>
    </row>
    <row r="195" spans="2:8" s="17" customFormat="1" ht="15" x14ac:dyDescent="0.2">
      <c r="B195" s="4" t="s">
        <v>468</v>
      </c>
      <c r="C195" s="29">
        <v>2</v>
      </c>
      <c r="D195" s="29">
        <v>4</v>
      </c>
      <c r="E195" s="34">
        <f t="shared" si="19"/>
        <v>4.6871338176704945E-4</v>
      </c>
      <c r="F195" s="34">
        <f t="shared" si="20"/>
        <v>2.2026431718061676E-3</v>
      </c>
      <c r="G195" s="31">
        <f t="shared" si="21"/>
        <v>1</v>
      </c>
      <c r="H195" s="26">
        <f t="shared" si="22"/>
        <v>4.6871338176704945E-4</v>
      </c>
    </row>
    <row r="196" spans="2:8" s="17" customFormat="1" ht="15" x14ac:dyDescent="0.2">
      <c r="B196" s="4" t="s">
        <v>293</v>
      </c>
      <c r="C196" s="29">
        <v>177</v>
      </c>
      <c r="D196" s="29">
        <v>187</v>
      </c>
      <c r="E196" s="34">
        <f t="shared" si="19"/>
        <v>4.1481134286383878E-2</v>
      </c>
      <c r="F196" s="34">
        <f t="shared" si="20"/>
        <v>0.10297356828193832</v>
      </c>
      <c r="G196" s="31">
        <f t="shared" si="21"/>
        <v>5.6497175141242938E-2</v>
      </c>
      <c r="H196" s="26">
        <f t="shared" si="22"/>
        <v>2.3435669088352471E-3</v>
      </c>
    </row>
    <row r="197" spans="2:8" s="17" customFormat="1" ht="15" x14ac:dyDescent="0.2">
      <c r="B197" s="4" t="s">
        <v>294</v>
      </c>
      <c r="C197" s="29">
        <v>0</v>
      </c>
      <c r="D197" s="29">
        <v>0</v>
      </c>
      <c r="E197" s="34" t="str">
        <f t="shared" si="19"/>
        <v/>
      </c>
      <c r="F197" s="34" t="str">
        <f t="shared" si="20"/>
        <v/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0</v>
      </c>
      <c r="D198" s="29">
        <v>0</v>
      </c>
      <c r="E198" s="34" t="str">
        <f t="shared" si="19"/>
        <v/>
      </c>
      <c r="F198" s="34" t="str">
        <f t="shared" si="20"/>
        <v/>
      </c>
      <c r="G198" s="31" t="str">
        <f t="shared" si="21"/>
        <v>0</v>
      </c>
      <c r="H198" s="26" t="str">
        <f t="shared" si="22"/>
        <v/>
      </c>
    </row>
    <row r="199" spans="2:8" s="17" customFormat="1" ht="15" x14ac:dyDescent="0.2">
      <c r="B199" s="4" t="s">
        <v>296</v>
      </c>
      <c r="C199" s="29">
        <v>1</v>
      </c>
      <c r="D199" s="29">
        <v>0</v>
      </c>
      <c r="E199" s="34">
        <f t="shared" si="19"/>
        <v>2.3435669088352472E-4</v>
      </c>
      <c r="F199" s="34" t="str">
        <f t="shared" si="20"/>
        <v/>
      </c>
      <c r="G199" s="31" t="str">
        <f t="shared" si="21"/>
        <v>0</v>
      </c>
      <c r="H199" s="26">
        <f t="shared" si="22"/>
        <v>0</v>
      </c>
    </row>
    <row r="200" spans="2:8" s="17" customFormat="1" ht="15" x14ac:dyDescent="0.2">
      <c r="B200" s="4" t="s">
        <v>297</v>
      </c>
      <c r="C200" s="29">
        <v>0</v>
      </c>
      <c r="D200" s="29">
        <v>0</v>
      </c>
      <c r="E200" s="34" t="str">
        <f t="shared" si="19"/>
        <v/>
      </c>
      <c r="F200" s="34" t="str">
        <f t="shared" si="20"/>
        <v/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4</v>
      </c>
      <c r="D202" s="29">
        <v>0</v>
      </c>
      <c r="E202" s="34">
        <f t="shared" si="19"/>
        <v>9.374267635340989E-4</v>
      </c>
      <c r="F202" s="34" t="str">
        <f t="shared" si="20"/>
        <v/>
      </c>
      <c r="G202" s="31" t="str">
        <f t="shared" si="21"/>
        <v>0</v>
      </c>
      <c r="H202" s="26">
        <f t="shared" si="22"/>
        <v>0</v>
      </c>
    </row>
    <row r="203" spans="2:8" s="17" customFormat="1" ht="15" x14ac:dyDescent="0.2">
      <c r="B203" s="4" t="s">
        <v>67</v>
      </c>
      <c r="C203" s="29">
        <v>6</v>
      </c>
      <c r="D203" s="29">
        <v>4</v>
      </c>
      <c r="E203" s="34">
        <f t="shared" si="19"/>
        <v>1.4061401453011485E-3</v>
      </c>
      <c r="F203" s="34">
        <f t="shared" si="20"/>
        <v>2.2026431718061676E-3</v>
      </c>
      <c r="G203" s="31">
        <f t="shared" si="21"/>
        <v>-0.33333333333333331</v>
      </c>
      <c r="H203" s="26">
        <f t="shared" si="22"/>
        <v>-4.6871338176704945E-4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0</v>
      </c>
      <c r="D205" s="29">
        <v>0</v>
      </c>
      <c r="E205" s="34" t="str">
        <f t="shared" si="19"/>
        <v/>
      </c>
      <c r="F205" s="34" t="str">
        <f t="shared" si="20"/>
        <v/>
      </c>
      <c r="G205" s="31" t="str">
        <f t="shared" si="21"/>
        <v>0</v>
      </c>
      <c r="H205" s="26" t="str">
        <f t="shared" si="22"/>
        <v/>
      </c>
    </row>
    <row r="206" spans="2:8" s="17" customFormat="1" ht="30" x14ac:dyDescent="0.2">
      <c r="B206" s="4" t="s">
        <v>301</v>
      </c>
      <c r="C206" s="29">
        <v>4</v>
      </c>
      <c r="D206" s="29">
        <v>1</v>
      </c>
      <c r="E206" s="34">
        <f t="shared" si="19"/>
        <v>9.374267635340989E-4</v>
      </c>
      <c r="F206" s="34">
        <f t="shared" si="20"/>
        <v>5.506607929515419E-4</v>
      </c>
      <c r="G206" s="31">
        <f t="shared" si="21"/>
        <v>-0.75</v>
      </c>
      <c r="H206" s="26">
        <f t="shared" si="22"/>
        <v>-7.0307007265057423E-4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50</v>
      </c>
      <c r="D208" s="29">
        <v>102</v>
      </c>
      <c r="E208" s="34">
        <f t="shared" si="19"/>
        <v>1.1717834544176237E-2</v>
      </c>
      <c r="F208" s="34">
        <f t="shared" si="20"/>
        <v>5.6167400881057268E-2</v>
      </c>
      <c r="G208" s="31">
        <f t="shared" si="21"/>
        <v>1.04</v>
      </c>
      <c r="H208" s="26">
        <f t="shared" si="22"/>
        <v>1.2186547925943286E-2</v>
      </c>
    </row>
    <row r="209" spans="2:8" s="17" customFormat="1" ht="15" x14ac:dyDescent="0.2">
      <c r="B209" s="4" t="s">
        <v>71</v>
      </c>
      <c r="C209" s="29">
        <v>5</v>
      </c>
      <c r="D209" s="29">
        <v>2</v>
      </c>
      <c r="E209" s="34">
        <f t="shared" si="19"/>
        <v>1.1717834544176236E-3</v>
      </c>
      <c r="F209" s="34">
        <f t="shared" si="20"/>
        <v>1.1013215859030838E-3</v>
      </c>
      <c r="G209" s="31">
        <f t="shared" si="21"/>
        <v>-0.6</v>
      </c>
      <c r="H209" s="26">
        <f t="shared" si="22"/>
        <v>-7.0307007265057412E-4</v>
      </c>
    </row>
    <row r="210" spans="2:8" s="17" customFormat="1" ht="30" x14ac:dyDescent="0.2">
      <c r="B210" s="4" t="s">
        <v>73</v>
      </c>
      <c r="C210" s="29">
        <v>3</v>
      </c>
      <c r="D210" s="29">
        <v>1</v>
      </c>
      <c r="E210" s="34">
        <f t="shared" si="19"/>
        <v>7.0307007265057423E-4</v>
      </c>
      <c r="F210" s="34">
        <f t="shared" si="20"/>
        <v>5.506607929515419E-4</v>
      </c>
      <c r="G210" s="31">
        <f t="shared" si="21"/>
        <v>-0.66666666666666663</v>
      </c>
      <c r="H210" s="26">
        <f t="shared" si="22"/>
        <v>-4.6871338176704945E-4</v>
      </c>
    </row>
    <row r="211" spans="2:8" s="17" customFormat="1" ht="15" x14ac:dyDescent="0.2">
      <c r="B211" s="4" t="s">
        <v>69</v>
      </c>
      <c r="C211" s="29">
        <v>1</v>
      </c>
      <c r="D211" s="29">
        <v>0</v>
      </c>
      <c r="E211" s="34">
        <f t="shared" si="19"/>
        <v>2.3435669088352472E-4</v>
      </c>
      <c r="F211" s="34" t="str">
        <f t="shared" si="20"/>
        <v/>
      </c>
      <c r="G211" s="31" t="str">
        <f t="shared" si="21"/>
        <v>0</v>
      </c>
      <c r="H211" s="26">
        <f t="shared" si="22"/>
        <v>0</v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21</v>
      </c>
      <c r="D213" s="29">
        <v>1</v>
      </c>
      <c r="E213" s="34">
        <f t="shared" si="19"/>
        <v>4.9214905085540189E-3</v>
      </c>
      <c r="F213" s="34">
        <f t="shared" si="20"/>
        <v>5.506607929515419E-4</v>
      </c>
      <c r="G213" s="31">
        <f t="shared" si="21"/>
        <v>-0.95238095238095233</v>
      </c>
      <c r="H213" s="26">
        <f t="shared" si="22"/>
        <v>-4.6871338176704943E-3</v>
      </c>
    </row>
    <row r="214" spans="2:8" s="17" customFormat="1" ht="15" x14ac:dyDescent="0.2">
      <c r="B214" s="4" t="s">
        <v>70</v>
      </c>
      <c r="C214" s="29">
        <v>12</v>
      </c>
      <c r="D214" s="29">
        <v>5</v>
      </c>
      <c r="E214" s="34">
        <f t="shared" si="19"/>
        <v>2.8122802906022969E-3</v>
      </c>
      <c r="F214" s="34">
        <f t="shared" si="20"/>
        <v>2.7533039647577094E-3</v>
      </c>
      <c r="G214" s="31">
        <f t="shared" si="21"/>
        <v>-0.58333333333333337</v>
      </c>
      <c r="H214" s="26">
        <f t="shared" si="22"/>
        <v>-1.6404968361846733E-3</v>
      </c>
    </row>
    <row r="215" spans="2:8" s="17" customFormat="1" ht="30" x14ac:dyDescent="0.2">
      <c r="B215" s="4" t="s">
        <v>303</v>
      </c>
      <c r="C215" s="29">
        <v>0</v>
      </c>
      <c r="D215" s="29">
        <v>1</v>
      </c>
      <c r="E215" s="34" t="str">
        <f t="shared" si="19"/>
        <v/>
      </c>
      <c r="F215" s="34">
        <f t="shared" si="20"/>
        <v>5.506607929515419E-4</v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2</v>
      </c>
      <c r="D216" s="29">
        <v>2</v>
      </c>
      <c r="E216" s="34">
        <f t="shared" si="19"/>
        <v>4.6871338176704945E-4</v>
      </c>
      <c r="F216" s="34">
        <f t="shared" si="20"/>
        <v>1.1013215859030838E-3</v>
      </c>
      <c r="G216" s="31">
        <f t="shared" si="21"/>
        <v>0</v>
      </c>
      <c r="H216" s="26">
        <f t="shared" si="22"/>
        <v>0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1</v>
      </c>
      <c r="D218" s="29">
        <v>0</v>
      </c>
      <c r="E218" s="34">
        <f t="shared" si="23"/>
        <v>2.3435669088352472E-4</v>
      </c>
      <c r="F218" s="34" t="str">
        <f t="shared" si="24"/>
        <v/>
      </c>
      <c r="G218" s="31" t="str">
        <f t="shared" si="25"/>
        <v>0</v>
      </c>
      <c r="H218" s="26">
        <f t="shared" si="26"/>
        <v>0</v>
      </c>
    </row>
    <row r="219" spans="2:8" s="17" customFormat="1" ht="15" x14ac:dyDescent="0.2">
      <c r="B219" s="4" t="s">
        <v>306</v>
      </c>
      <c r="C219" s="29">
        <v>2</v>
      </c>
      <c r="D219" s="29">
        <v>1</v>
      </c>
      <c r="E219" s="34">
        <f t="shared" si="23"/>
        <v>4.6871338176704945E-4</v>
      </c>
      <c r="F219" s="34">
        <f t="shared" si="24"/>
        <v>5.506607929515419E-4</v>
      </c>
      <c r="G219" s="31">
        <f t="shared" si="25"/>
        <v>-0.5</v>
      </c>
      <c r="H219" s="26">
        <f t="shared" si="26"/>
        <v>-2.3435669088352472E-4</v>
      </c>
    </row>
    <row r="220" spans="2:8" s="17" customFormat="1" ht="15" x14ac:dyDescent="0.2">
      <c r="B220" s="4" t="s">
        <v>307</v>
      </c>
      <c r="C220" s="29">
        <v>9</v>
      </c>
      <c r="D220" s="29">
        <v>2</v>
      </c>
      <c r="E220" s="34">
        <f t="shared" si="23"/>
        <v>2.1092102179517225E-3</v>
      </c>
      <c r="F220" s="34">
        <f t="shared" si="24"/>
        <v>1.1013215859030838E-3</v>
      </c>
      <c r="G220" s="31">
        <f t="shared" si="25"/>
        <v>-0.77777777777777779</v>
      </c>
      <c r="H220" s="26">
        <f t="shared" si="26"/>
        <v>-1.6404968361846731E-3</v>
      </c>
    </row>
    <row r="221" spans="2:8" s="17" customFormat="1" ht="15" x14ac:dyDescent="0.2">
      <c r="B221" s="4" t="s">
        <v>308</v>
      </c>
      <c r="C221" s="29">
        <v>0</v>
      </c>
      <c r="D221" s="29">
        <v>3</v>
      </c>
      <c r="E221" s="34" t="str">
        <f t="shared" si="23"/>
        <v/>
      </c>
      <c r="F221" s="34">
        <f t="shared" si="24"/>
        <v>1.6519823788546256E-3</v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4</v>
      </c>
      <c r="D222" s="29">
        <v>5</v>
      </c>
      <c r="E222" s="34">
        <f t="shared" si="23"/>
        <v>9.374267635340989E-4</v>
      </c>
      <c r="F222" s="34">
        <f t="shared" si="24"/>
        <v>2.7533039647577094E-3</v>
      </c>
      <c r="G222" s="31">
        <f t="shared" si="25"/>
        <v>0.25</v>
      </c>
      <c r="H222" s="26">
        <f t="shared" si="26"/>
        <v>2.3435669088352472E-4</v>
      </c>
    </row>
    <row r="223" spans="2:8" s="17" customFormat="1" ht="30" x14ac:dyDescent="0.2">
      <c r="B223" s="4" t="s">
        <v>526</v>
      </c>
      <c r="C223" s="29">
        <v>1</v>
      </c>
      <c r="D223" s="29">
        <v>0</v>
      </c>
      <c r="E223" s="34">
        <f t="shared" si="23"/>
        <v>2.3435669088352472E-4</v>
      </c>
      <c r="F223" s="34" t="str">
        <f t="shared" si="24"/>
        <v/>
      </c>
      <c r="G223" s="31" t="str">
        <f t="shared" si="25"/>
        <v>0</v>
      </c>
      <c r="H223" s="26">
        <f t="shared" si="26"/>
        <v>0</v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1</v>
      </c>
      <c r="E226" s="34" t="str">
        <f t="shared" si="23"/>
        <v/>
      </c>
      <c r="F226" s="34">
        <f t="shared" si="24"/>
        <v>5.506607929515419E-4</v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16</v>
      </c>
      <c r="D229" s="29">
        <v>16</v>
      </c>
      <c r="E229" s="34">
        <f t="shared" si="23"/>
        <v>3.7497070541363956E-3</v>
      </c>
      <c r="F229" s="34">
        <f t="shared" si="24"/>
        <v>8.8105726872246704E-3</v>
      </c>
      <c r="G229" s="31">
        <f t="shared" si="25"/>
        <v>0</v>
      </c>
      <c r="H229" s="26">
        <f t="shared" si="26"/>
        <v>0</v>
      </c>
    </row>
    <row r="230" spans="2:8" s="17" customFormat="1" ht="15" x14ac:dyDescent="0.2">
      <c r="B230" s="4" t="s">
        <v>312</v>
      </c>
      <c r="C230" s="29">
        <v>0</v>
      </c>
      <c r="D230" s="29">
        <v>1</v>
      </c>
      <c r="E230" s="34" t="str">
        <f t="shared" si="23"/>
        <v/>
      </c>
      <c r="F230" s="34">
        <f t="shared" si="24"/>
        <v>5.506607929515419E-4</v>
      </c>
      <c r="G230" s="31" t="str">
        <f t="shared" si="25"/>
        <v>0</v>
      </c>
      <c r="H230" s="26" t="str">
        <f t="shared" si="26"/>
        <v/>
      </c>
    </row>
    <row r="231" spans="2:8" s="17" customFormat="1" ht="30" x14ac:dyDescent="0.2">
      <c r="B231" s="4" t="s">
        <v>313</v>
      </c>
      <c r="C231" s="29">
        <v>8</v>
      </c>
      <c r="D231" s="29">
        <v>3</v>
      </c>
      <c r="E231" s="34">
        <f t="shared" si="23"/>
        <v>1.8748535270681978E-3</v>
      </c>
      <c r="F231" s="34">
        <f t="shared" si="24"/>
        <v>1.6519823788546256E-3</v>
      </c>
      <c r="G231" s="31">
        <f t="shared" si="25"/>
        <v>-0.625</v>
      </c>
      <c r="H231" s="26">
        <f t="shared" si="26"/>
        <v>-1.1717834544176236E-3</v>
      </c>
    </row>
    <row r="232" spans="2:8" s="17" customFormat="1" ht="15" x14ac:dyDescent="0.2">
      <c r="B232" s="4" t="s">
        <v>77</v>
      </c>
      <c r="C232" s="29">
        <v>1104</v>
      </c>
      <c r="D232" s="29">
        <v>256</v>
      </c>
      <c r="E232" s="34">
        <f t="shared" si="23"/>
        <v>0.2587297867354113</v>
      </c>
      <c r="F232" s="34">
        <f t="shared" si="24"/>
        <v>0.14096916299559473</v>
      </c>
      <c r="G232" s="31">
        <f t="shared" si="25"/>
        <v>-0.76811594202898548</v>
      </c>
      <c r="H232" s="26">
        <f t="shared" si="26"/>
        <v>-0.19873447386922896</v>
      </c>
    </row>
    <row r="233" spans="2:8" s="17" customFormat="1" ht="15" x14ac:dyDescent="0.2">
      <c r="B233" s="4" t="s">
        <v>74</v>
      </c>
      <c r="C233" s="29">
        <v>2</v>
      </c>
      <c r="D233" s="29">
        <v>4</v>
      </c>
      <c r="E233" s="34">
        <f t="shared" si="23"/>
        <v>4.6871338176704945E-4</v>
      </c>
      <c r="F233" s="34">
        <f t="shared" si="24"/>
        <v>2.2026431718061676E-3</v>
      </c>
      <c r="G233" s="31">
        <f t="shared" si="25"/>
        <v>1</v>
      </c>
      <c r="H233" s="26">
        <f t="shared" si="26"/>
        <v>4.6871338176704945E-4</v>
      </c>
    </row>
    <row r="234" spans="2:8" s="17" customFormat="1" ht="15" x14ac:dyDescent="0.2">
      <c r="B234" s="4" t="s">
        <v>75</v>
      </c>
      <c r="C234" s="29">
        <v>0</v>
      </c>
      <c r="D234" s="29">
        <v>0</v>
      </c>
      <c r="E234" s="34" t="str">
        <f t="shared" si="23"/>
        <v/>
      </c>
      <c r="F234" s="34" t="str">
        <f t="shared" si="24"/>
        <v/>
      </c>
      <c r="G234" s="31" t="str">
        <f t="shared" si="25"/>
        <v>0</v>
      </c>
      <c r="H234" s="26" t="str">
        <f t="shared" si="26"/>
        <v/>
      </c>
    </row>
    <row r="235" spans="2:8" s="17" customFormat="1" ht="15" x14ac:dyDescent="0.2">
      <c r="B235" s="4" t="s">
        <v>314</v>
      </c>
      <c r="C235" s="29">
        <v>4</v>
      </c>
      <c r="D235" s="29">
        <v>2</v>
      </c>
      <c r="E235" s="34">
        <f t="shared" si="23"/>
        <v>9.374267635340989E-4</v>
      </c>
      <c r="F235" s="34">
        <f t="shared" si="24"/>
        <v>1.1013215859030838E-3</v>
      </c>
      <c r="G235" s="31">
        <f t="shared" si="25"/>
        <v>-0.5</v>
      </c>
      <c r="H235" s="26">
        <f t="shared" si="26"/>
        <v>-4.6871338176704945E-4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6</v>
      </c>
      <c r="D237" s="29">
        <v>3</v>
      </c>
      <c r="E237" s="34">
        <f t="shared" si="23"/>
        <v>1.4061401453011485E-3</v>
      </c>
      <c r="F237" s="34">
        <f t="shared" si="24"/>
        <v>1.6519823788546256E-3</v>
      </c>
      <c r="G237" s="31">
        <f t="shared" si="25"/>
        <v>-0.5</v>
      </c>
      <c r="H237" s="26">
        <f t="shared" si="26"/>
        <v>-7.0307007265057423E-4</v>
      </c>
    </row>
    <row r="238" spans="2:8" s="17" customFormat="1" ht="30" x14ac:dyDescent="0.2">
      <c r="B238" s="4" t="s">
        <v>85</v>
      </c>
      <c r="C238" s="29">
        <v>252</v>
      </c>
      <c r="D238" s="29">
        <v>57</v>
      </c>
      <c r="E238" s="34">
        <f t="shared" si="23"/>
        <v>5.9057886102648234E-2</v>
      </c>
      <c r="F238" s="34">
        <f t="shared" si="24"/>
        <v>3.1387665198237887E-2</v>
      </c>
      <c r="G238" s="31">
        <f t="shared" si="25"/>
        <v>-0.77380952380952384</v>
      </c>
      <c r="H238" s="26">
        <f t="shared" si="26"/>
        <v>-4.5699554722287324E-2</v>
      </c>
    </row>
    <row r="239" spans="2:8" s="17" customFormat="1" ht="15" x14ac:dyDescent="0.2">
      <c r="B239" s="4" t="s">
        <v>81</v>
      </c>
      <c r="C239" s="29">
        <v>7</v>
      </c>
      <c r="D239" s="29">
        <v>7</v>
      </c>
      <c r="E239" s="34">
        <f t="shared" si="23"/>
        <v>1.6404968361846731E-3</v>
      </c>
      <c r="F239" s="34">
        <f t="shared" si="24"/>
        <v>3.854625550660793E-3</v>
      </c>
      <c r="G239" s="31">
        <f t="shared" si="25"/>
        <v>0</v>
      </c>
      <c r="H239" s="26">
        <f t="shared" si="26"/>
        <v>0</v>
      </c>
    </row>
    <row r="240" spans="2:8" s="17" customFormat="1" ht="15" x14ac:dyDescent="0.2">
      <c r="B240" s="4" t="s">
        <v>316</v>
      </c>
      <c r="C240" s="29">
        <v>12</v>
      </c>
      <c r="D240" s="29">
        <v>6</v>
      </c>
      <c r="E240" s="34">
        <f t="shared" si="23"/>
        <v>2.8122802906022969E-3</v>
      </c>
      <c r="F240" s="34">
        <f t="shared" si="24"/>
        <v>3.3039647577092512E-3</v>
      </c>
      <c r="G240" s="31">
        <f t="shared" si="25"/>
        <v>-0.5</v>
      </c>
      <c r="H240" s="26">
        <f t="shared" si="26"/>
        <v>-1.4061401453011485E-3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2</v>
      </c>
      <c r="D242" s="29">
        <v>1</v>
      </c>
      <c r="E242" s="34">
        <f t="shared" si="23"/>
        <v>4.6871338176704945E-4</v>
      </c>
      <c r="F242" s="34">
        <f t="shared" si="24"/>
        <v>5.506607929515419E-4</v>
      </c>
      <c r="G242" s="31">
        <f t="shared" si="25"/>
        <v>-0.5</v>
      </c>
      <c r="H242" s="26">
        <f t="shared" si="26"/>
        <v>-2.3435669088352472E-4</v>
      </c>
    </row>
    <row r="243" spans="2:8" s="17" customFormat="1" ht="15" x14ac:dyDescent="0.2">
      <c r="B243" s="4" t="s">
        <v>317</v>
      </c>
      <c r="C243" s="29">
        <v>4</v>
      </c>
      <c r="D243" s="29">
        <v>0</v>
      </c>
      <c r="E243" s="34">
        <f t="shared" si="23"/>
        <v>9.374267635340989E-4</v>
      </c>
      <c r="F243" s="34" t="str">
        <f t="shared" si="24"/>
        <v/>
      </c>
      <c r="G243" s="31" t="str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29">
        <v>3</v>
      </c>
      <c r="D244" s="29">
        <v>3</v>
      </c>
      <c r="E244" s="34">
        <f t="shared" si="23"/>
        <v>7.0307007265057423E-4</v>
      </c>
      <c r="F244" s="34">
        <f t="shared" si="24"/>
        <v>1.6519823788546256E-3</v>
      </c>
      <c r="G244" s="31">
        <f t="shared" si="25"/>
        <v>0</v>
      </c>
      <c r="H244" s="26">
        <f t="shared" si="26"/>
        <v>0</v>
      </c>
    </row>
    <row r="245" spans="2:8" s="17" customFormat="1" ht="15" x14ac:dyDescent="0.2">
      <c r="B245" s="4" t="s">
        <v>84</v>
      </c>
      <c r="C245" s="29">
        <v>5</v>
      </c>
      <c r="D245" s="29">
        <v>0</v>
      </c>
      <c r="E245" s="34">
        <f t="shared" si="23"/>
        <v>1.1717834544176236E-3</v>
      </c>
      <c r="F245" s="34" t="str">
        <f t="shared" si="24"/>
        <v/>
      </c>
      <c r="G245" s="31" t="str">
        <f t="shared" si="25"/>
        <v>0</v>
      </c>
      <c r="H245" s="26">
        <f t="shared" si="26"/>
        <v>0</v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35</v>
      </c>
      <c r="D247" s="29">
        <v>34</v>
      </c>
      <c r="E247" s="34">
        <f t="shared" si="23"/>
        <v>8.202484180923366E-3</v>
      </c>
      <c r="F247" s="34">
        <f t="shared" si="24"/>
        <v>1.8722466960352423E-2</v>
      </c>
      <c r="G247" s="31">
        <f t="shared" si="25"/>
        <v>-2.8571428571428571E-2</v>
      </c>
      <c r="H247" s="26">
        <f t="shared" si="26"/>
        <v>-2.3435669088352472E-4</v>
      </c>
    </row>
    <row r="248" spans="2:8" s="17" customFormat="1" ht="15" x14ac:dyDescent="0.2">
      <c r="B248" s="4" t="s">
        <v>86</v>
      </c>
      <c r="C248" s="29">
        <v>11</v>
      </c>
      <c r="D248" s="29">
        <v>13</v>
      </c>
      <c r="E248" s="34">
        <f t="shared" si="23"/>
        <v>2.5779235997187718E-3</v>
      </c>
      <c r="F248" s="34">
        <f t="shared" si="24"/>
        <v>7.1585903083700442E-3</v>
      </c>
      <c r="G248" s="31">
        <f t="shared" si="25"/>
        <v>0.18181818181818182</v>
      </c>
      <c r="H248" s="26">
        <f t="shared" si="26"/>
        <v>4.6871338176704945E-4</v>
      </c>
    </row>
    <row r="249" spans="2:8" s="17" customFormat="1" ht="15" x14ac:dyDescent="0.2">
      <c r="B249" s="4" t="s">
        <v>87</v>
      </c>
      <c r="C249" s="29">
        <v>17</v>
      </c>
      <c r="D249" s="29">
        <v>4</v>
      </c>
      <c r="E249" s="34">
        <f t="shared" si="23"/>
        <v>3.9840637450199202E-3</v>
      </c>
      <c r="F249" s="34">
        <f t="shared" si="24"/>
        <v>2.2026431718061676E-3</v>
      </c>
      <c r="G249" s="31">
        <f t="shared" si="25"/>
        <v>-0.76470588235294112</v>
      </c>
      <c r="H249" s="26">
        <f t="shared" si="26"/>
        <v>-3.0466369814858211E-3</v>
      </c>
    </row>
    <row r="250" spans="2:8" s="17" customFormat="1" ht="15" x14ac:dyDescent="0.2">
      <c r="B250" s="4" t="s">
        <v>82</v>
      </c>
      <c r="C250" s="29">
        <v>1</v>
      </c>
      <c r="D250" s="29">
        <v>1</v>
      </c>
      <c r="E250" s="34">
        <f t="shared" si="23"/>
        <v>2.3435669088352472E-4</v>
      </c>
      <c r="F250" s="34">
        <f t="shared" si="24"/>
        <v>5.506607929515419E-4</v>
      </c>
      <c r="G250" s="31">
        <f t="shared" si="25"/>
        <v>0</v>
      </c>
      <c r="H250" s="26">
        <f t="shared" si="26"/>
        <v>0</v>
      </c>
    </row>
    <row r="251" spans="2:8" s="17" customFormat="1" ht="15" x14ac:dyDescent="0.2">
      <c r="B251" s="4" t="s">
        <v>320</v>
      </c>
      <c r="C251" s="29">
        <v>1</v>
      </c>
      <c r="D251" s="29">
        <v>0</v>
      </c>
      <c r="E251" s="34">
        <f t="shared" si="23"/>
        <v>2.3435669088352472E-4</v>
      </c>
      <c r="F251" s="34" t="str">
        <f t="shared" si="24"/>
        <v/>
      </c>
      <c r="G251" s="31" t="str">
        <f t="shared" si="25"/>
        <v>0</v>
      </c>
      <c r="H251" s="26">
        <f t="shared" si="26"/>
        <v>0</v>
      </c>
    </row>
    <row r="252" spans="2:8" s="17" customFormat="1" ht="30" x14ac:dyDescent="0.2">
      <c r="B252" s="4" t="s">
        <v>321</v>
      </c>
      <c r="C252" s="29">
        <v>2</v>
      </c>
      <c r="D252" s="29">
        <v>25</v>
      </c>
      <c r="E252" s="34">
        <f t="shared" si="23"/>
        <v>4.6871338176704945E-4</v>
      </c>
      <c r="F252" s="34">
        <f t="shared" si="24"/>
        <v>1.3766519823788546E-2</v>
      </c>
      <c r="G252" s="31">
        <f t="shared" si="25"/>
        <v>11.5</v>
      </c>
      <c r="H252" s="26">
        <f t="shared" si="26"/>
        <v>5.3902038903210683E-3</v>
      </c>
    </row>
    <row r="253" spans="2:8" s="17" customFormat="1" ht="15" x14ac:dyDescent="0.2">
      <c r="B253" s="4" t="s">
        <v>322</v>
      </c>
      <c r="C253" s="29">
        <v>5</v>
      </c>
      <c r="D253" s="29">
        <v>25</v>
      </c>
      <c r="E253" s="34">
        <f t="shared" si="23"/>
        <v>1.1717834544176236E-3</v>
      </c>
      <c r="F253" s="34">
        <f t="shared" si="24"/>
        <v>1.3766519823788546E-2</v>
      </c>
      <c r="G253" s="31">
        <f t="shared" si="25"/>
        <v>4</v>
      </c>
      <c r="H253" s="26">
        <f t="shared" si="26"/>
        <v>4.6871338176704943E-3</v>
      </c>
    </row>
    <row r="254" spans="2:8" s="17" customFormat="1" ht="15" x14ac:dyDescent="0.2">
      <c r="B254" s="4" t="s">
        <v>323</v>
      </c>
      <c r="C254" s="29">
        <v>3</v>
      </c>
      <c r="D254" s="29">
        <v>1</v>
      </c>
      <c r="E254" s="34">
        <f t="shared" si="23"/>
        <v>7.0307007265057423E-4</v>
      </c>
      <c r="F254" s="34">
        <f t="shared" si="24"/>
        <v>5.506607929515419E-4</v>
      </c>
      <c r="G254" s="31">
        <f t="shared" si="25"/>
        <v>-0.66666666666666663</v>
      </c>
      <c r="H254" s="26">
        <f t="shared" si="26"/>
        <v>-4.6871338176704945E-4</v>
      </c>
    </row>
    <row r="255" spans="2:8" s="17" customFormat="1" ht="15" x14ac:dyDescent="0.2">
      <c r="B255" s="4" t="s">
        <v>324</v>
      </c>
      <c r="C255" s="29">
        <v>1</v>
      </c>
      <c r="D255" s="29">
        <v>0</v>
      </c>
      <c r="E255" s="34">
        <f t="shared" si="23"/>
        <v>2.3435669088352472E-4</v>
      </c>
      <c r="F255" s="34" t="str">
        <f t="shared" si="24"/>
        <v/>
      </c>
      <c r="G255" s="31" t="str">
        <f t="shared" si="25"/>
        <v>0</v>
      </c>
      <c r="H255" s="26">
        <f t="shared" si="26"/>
        <v>0</v>
      </c>
    </row>
    <row r="256" spans="2:8" s="17" customFormat="1" ht="15" x14ac:dyDescent="0.2">
      <c r="B256" s="4" t="s">
        <v>88</v>
      </c>
      <c r="C256" s="29">
        <v>1221</v>
      </c>
      <c r="D256" s="29">
        <v>287</v>
      </c>
      <c r="E256" s="34">
        <f t="shared" si="23"/>
        <v>0.28614951956878371</v>
      </c>
      <c r="F256" s="34">
        <f t="shared" si="24"/>
        <v>0.15803964757709252</v>
      </c>
      <c r="G256" s="31">
        <f t="shared" si="25"/>
        <v>-0.76494676494676495</v>
      </c>
      <c r="H256" s="26">
        <f t="shared" si="26"/>
        <v>-0.21888914928521211</v>
      </c>
    </row>
    <row r="257" spans="2:8" s="17" customFormat="1" ht="15" x14ac:dyDescent="0.2">
      <c r="B257" s="4" t="s">
        <v>325</v>
      </c>
      <c r="C257" s="29">
        <v>0</v>
      </c>
      <c r="D257" s="29">
        <v>2</v>
      </c>
      <c r="E257" s="34" t="str">
        <f t="shared" si="23"/>
        <v/>
      </c>
      <c r="F257" s="34">
        <f t="shared" si="24"/>
        <v>1.1013215859030838E-3</v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3</v>
      </c>
      <c r="D258" s="29">
        <v>0</v>
      </c>
      <c r="E258" s="34">
        <f t="shared" si="23"/>
        <v>7.0307007265057423E-4</v>
      </c>
      <c r="F258" s="34" t="str">
        <f t="shared" si="24"/>
        <v/>
      </c>
      <c r="G258" s="31" t="str">
        <f t="shared" si="25"/>
        <v>0</v>
      </c>
      <c r="H258" s="26">
        <f t="shared" si="26"/>
        <v>0</v>
      </c>
    </row>
    <row r="259" spans="2:8" s="17" customFormat="1" ht="15" x14ac:dyDescent="0.2">
      <c r="B259" s="4" t="s">
        <v>327</v>
      </c>
      <c r="C259" s="29">
        <v>2</v>
      </c>
      <c r="D259" s="29">
        <v>22</v>
      </c>
      <c r="E259" s="34">
        <f t="shared" si="23"/>
        <v>4.6871338176704945E-4</v>
      </c>
      <c r="F259" s="34">
        <f t="shared" si="24"/>
        <v>1.2114537444933921E-2</v>
      </c>
      <c r="G259" s="31">
        <f t="shared" si="25"/>
        <v>10</v>
      </c>
      <c r="H259" s="26">
        <f t="shared" si="26"/>
        <v>4.6871338176704943E-3</v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0</v>
      </c>
      <c r="D261" s="29">
        <v>2</v>
      </c>
      <c r="E261" s="34" t="str">
        <f t="shared" si="23"/>
        <v/>
      </c>
      <c r="F261" s="34">
        <f t="shared" si="24"/>
        <v>1.1013215859030838E-3</v>
      </c>
      <c r="G261" s="31" t="str">
        <f t="shared" si="25"/>
        <v>0</v>
      </c>
      <c r="H261" s="26" t="str">
        <f t="shared" si="26"/>
        <v/>
      </c>
    </row>
    <row r="262" spans="2:8" s="17" customFormat="1" ht="30" x14ac:dyDescent="0.2">
      <c r="B262" s="4" t="s">
        <v>90</v>
      </c>
      <c r="C262" s="29">
        <v>3</v>
      </c>
      <c r="D262" s="29">
        <v>13</v>
      </c>
      <c r="E262" s="34">
        <f t="shared" si="23"/>
        <v>7.0307007265057423E-4</v>
      </c>
      <c r="F262" s="34">
        <f t="shared" si="24"/>
        <v>7.1585903083700442E-3</v>
      </c>
      <c r="G262" s="31">
        <f t="shared" si="25"/>
        <v>3.3333333333333335</v>
      </c>
      <c r="H262" s="26">
        <f t="shared" si="26"/>
        <v>2.3435669088352476E-3</v>
      </c>
    </row>
    <row r="263" spans="2:8" s="17" customFormat="1" ht="30" x14ac:dyDescent="0.2">
      <c r="B263" s="4" t="s">
        <v>329</v>
      </c>
      <c r="C263" s="29">
        <v>0</v>
      </c>
      <c r="D263" s="29">
        <v>3</v>
      </c>
      <c r="E263" s="34" t="str">
        <f t="shared" si="23"/>
        <v/>
      </c>
      <c r="F263" s="34">
        <f t="shared" si="24"/>
        <v>1.6519823788546256E-3</v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2</v>
      </c>
      <c r="D264" s="29">
        <v>1</v>
      </c>
      <c r="E264" s="34">
        <f t="shared" si="23"/>
        <v>4.6871338176704945E-4</v>
      </c>
      <c r="F264" s="34">
        <f t="shared" si="24"/>
        <v>5.506607929515419E-4</v>
      </c>
      <c r="G264" s="31">
        <f t="shared" si="25"/>
        <v>-0.5</v>
      </c>
      <c r="H264" s="26">
        <f t="shared" si="26"/>
        <v>-2.3435669088352472E-4</v>
      </c>
    </row>
    <row r="265" spans="2:8" s="17" customFormat="1" ht="15" x14ac:dyDescent="0.2">
      <c r="B265" s="4" t="s">
        <v>331</v>
      </c>
      <c r="C265" s="29">
        <v>1</v>
      </c>
      <c r="D265" s="29">
        <v>0</v>
      </c>
      <c r="E265" s="34">
        <f t="shared" si="23"/>
        <v>2.3435669088352472E-4</v>
      </c>
      <c r="F265" s="34" t="str">
        <f t="shared" si="24"/>
        <v/>
      </c>
      <c r="G265" s="31" t="str">
        <f t="shared" si="25"/>
        <v>0</v>
      </c>
      <c r="H265" s="26">
        <f t="shared" si="26"/>
        <v>0</v>
      </c>
    </row>
    <row r="266" spans="2:8" s="17" customFormat="1" ht="15" x14ac:dyDescent="0.2">
      <c r="B266" s="4" t="s">
        <v>332</v>
      </c>
      <c r="C266" s="29">
        <v>5</v>
      </c>
      <c r="D266" s="29">
        <v>16</v>
      </c>
      <c r="E266" s="34">
        <f t="shared" si="23"/>
        <v>1.1717834544176236E-3</v>
      </c>
      <c r="F266" s="34">
        <f t="shared" si="24"/>
        <v>8.8105726872246704E-3</v>
      </c>
      <c r="G266" s="31">
        <f t="shared" si="25"/>
        <v>2.2000000000000002</v>
      </c>
      <c r="H266" s="26">
        <f t="shared" si="26"/>
        <v>2.5779235997187722E-3</v>
      </c>
    </row>
    <row r="267" spans="2:8" s="17" customFormat="1" ht="30" x14ac:dyDescent="0.2">
      <c r="B267" s="4" t="s">
        <v>333</v>
      </c>
      <c r="C267" s="29">
        <v>2</v>
      </c>
      <c r="D267" s="29">
        <v>0</v>
      </c>
      <c r="E267" s="34">
        <f t="shared" si="23"/>
        <v>4.6871338176704945E-4</v>
      </c>
      <c r="F267" s="34" t="str">
        <f t="shared" si="24"/>
        <v/>
      </c>
      <c r="G267" s="31" t="str">
        <f t="shared" si="25"/>
        <v>0</v>
      </c>
      <c r="H267" s="26">
        <f t="shared" si="26"/>
        <v>0</v>
      </c>
    </row>
    <row r="268" spans="2:8" s="17" customFormat="1" ht="30" x14ac:dyDescent="0.2">
      <c r="B268" s="4" t="s">
        <v>334</v>
      </c>
      <c r="C268" s="29">
        <v>10</v>
      </c>
      <c r="D268" s="29">
        <v>8</v>
      </c>
      <c r="E268" s="34">
        <f t="shared" si="23"/>
        <v>2.3435669088352471E-3</v>
      </c>
      <c r="F268" s="34">
        <f t="shared" si="24"/>
        <v>4.4052863436123352E-3</v>
      </c>
      <c r="G268" s="31">
        <f t="shared" si="25"/>
        <v>-0.2</v>
      </c>
      <c r="H268" s="26">
        <f t="shared" si="26"/>
        <v>-4.6871338176704945E-4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1</v>
      </c>
      <c r="E270" s="34" t="str">
        <f t="shared" si="23"/>
        <v/>
      </c>
      <c r="F270" s="34">
        <f t="shared" si="24"/>
        <v>5.506607929515419E-4</v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6</v>
      </c>
      <c r="D272" s="29">
        <v>10</v>
      </c>
      <c r="E272" s="34">
        <f t="shared" si="23"/>
        <v>1.4061401453011485E-3</v>
      </c>
      <c r="F272" s="34">
        <f t="shared" si="24"/>
        <v>5.5066079295154188E-3</v>
      </c>
      <c r="G272" s="31">
        <f t="shared" si="25"/>
        <v>0.66666666666666663</v>
      </c>
      <c r="H272" s="26">
        <f t="shared" si="26"/>
        <v>9.374267635340989E-4</v>
      </c>
    </row>
    <row r="273" spans="2:8" s="17" customFormat="1" ht="30" x14ac:dyDescent="0.2">
      <c r="B273" s="4" t="s">
        <v>91</v>
      </c>
      <c r="C273" s="29">
        <v>5</v>
      </c>
      <c r="D273" s="29">
        <v>2</v>
      </c>
      <c r="E273" s="34">
        <f t="shared" si="23"/>
        <v>1.1717834544176236E-3</v>
      </c>
      <c r="F273" s="34">
        <f t="shared" si="24"/>
        <v>1.1013215859030838E-3</v>
      </c>
      <c r="G273" s="31">
        <f t="shared" si="25"/>
        <v>-0.6</v>
      </c>
      <c r="H273" s="26">
        <f t="shared" si="26"/>
        <v>-7.0307007265057412E-4</v>
      </c>
    </row>
    <row r="274" spans="2:8" s="17" customFormat="1" ht="30" x14ac:dyDescent="0.2">
      <c r="B274" s="4" t="s">
        <v>338</v>
      </c>
      <c r="C274" s="29">
        <v>1</v>
      </c>
      <c r="D274" s="29">
        <v>1</v>
      </c>
      <c r="E274" s="34">
        <f t="shared" si="23"/>
        <v>2.3435669088352472E-4</v>
      </c>
      <c r="F274" s="34">
        <f t="shared" si="24"/>
        <v>5.506607929515419E-4</v>
      </c>
      <c r="G274" s="31">
        <f t="shared" si="25"/>
        <v>0</v>
      </c>
      <c r="H274" s="26">
        <f t="shared" si="26"/>
        <v>0</v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0</v>
      </c>
      <c r="E278" s="34" t="str">
        <f t="shared" si="23"/>
        <v/>
      </c>
      <c r="F278" s="34" t="str">
        <f t="shared" si="24"/>
        <v/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0</v>
      </c>
      <c r="E280" s="34" t="str">
        <f t="shared" si="23"/>
        <v/>
      </c>
      <c r="F280" s="34" t="str">
        <f t="shared" si="24"/>
        <v/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0</v>
      </c>
      <c r="D281" s="29">
        <v>2</v>
      </c>
      <c r="E281" s="34" t="str">
        <f t="shared" ref="E281:E288" si="27">+IF(C281=0,"",C281/C$151)</f>
        <v/>
      </c>
      <c r="F281" s="34">
        <f t="shared" ref="F281:F288" si="28">+IF(D281=0,"",D281/D$151)</f>
        <v>1.1013215859030838E-3</v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1</v>
      </c>
      <c r="D283" s="29">
        <v>2</v>
      </c>
      <c r="E283" s="34">
        <f t="shared" si="27"/>
        <v>2.3435669088352472E-4</v>
      </c>
      <c r="F283" s="34">
        <f t="shared" si="28"/>
        <v>1.1013215859030838E-3</v>
      </c>
      <c r="G283" s="31">
        <f t="shared" si="29"/>
        <v>1</v>
      </c>
      <c r="H283" s="26">
        <f t="shared" si="30"/>
        <v>2.3435669088352472E-4</v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1</v>
      </c>
      <c r="D285" s="29">
        <v>0</v>
      </c>
      <c r="E285" s="34">
        <f t="shared" si="27"/>
        <v>2.3435669088352472E-4</v>
      </c>
      <c r="F285" s="34" t="str">
        <f t="shared" si="28"/>
        <v/>
      </c>
      <c r="G285" s="31" t="str">
        <f t="shared" si="29"/>
        <v>0</v>
      </c>
      <c r="H285" s="26">
        <f t="shared" si="30"/>
        <v>0</v>
      </c>
    </row>
    <row r="286" spans="2:8" s="17" customFormat="1" ht="30" x14ac:dyDescent="0.2">
      <c r="B286" s="4" t="s">
        <v>348</v>
      </c>
      <c r="C286" s="29">
        <v>4</v>
      </c>
      <c r="D286" s="29">
        <v>7</v>
      </c>
      <c r="E286" s="34">
        <f t="shared" si="27"/>
        <v>9.374267635340989E-4</v>
      </c>
      <c r="F286" s="34">
        <f t="shared" si="28"/>
        <v>3.854625550660793E-3</v>
      </c>
      <c r="G286" s="31">
        <f t="shared" si="29"/>
        <v>0.75</v>
      </c>
      <c r="H286" s="26">
        <f t="shared" si="30"/>
        <v>7.0307007265057423E-4</v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1</v>
      </c>
      <c r="D288" s="29">
        <v>0</v>
      </c>
      <c r="E288" s="34">
        <f t="shared" si="27"/>
        <v>2.3435669088352472E-4</v>
      </c>
      <c r="F288" s="34" t="str">
        <f t="shared" si="28"/>
        <v/>
      </c>
      <c r="G288" s="31" t="str">
        <f t="shared" si="29"/>
        <v>0</v>
      </c>
      <c r="H288" s="26">
        <f t="shared" si="30"/>
        <v>0</v>
      </c>
    </row>
    <row r="289" spans="2:8" s="17" customFormat="1" ht="15" x14ac:dyDescent="0.2">
      <c r="B289" s="10"/>
      <c r="C289" s="36"/>
      <c r="D289" s="36"/>
      <c r="E289" s="37"/>
      <c r="F289" s="37"/>
      <c r="G289" s="38"/>
      <c r="H289" s="39"/>
    </row>
    <row r="290" spans="2:8" s="17" customFormat="1" ht="15" x14ac:dyDescent="0.2">
      <c r="B290" s="10"/>
      <c r="C290" s="36"/>
      <c r="D290" s="36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9223</v>
      </c>
      <c r="D294" s="21">
        <f>SUM(D295:D499)</f>
        <v>8983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-2.6021901767320828E-2</v>
      </c>
      <c r="H294" s="22">
        <f>+IF(OR(AND(E294=""),(G294="")),"",E294*G294)</f>
        <v>-2.6021901767320828E-2</v>
      </c>
    </row>
    <row r="295" spans="2:8" s="17" customFormat="1" ht="15" x14ac:dyDescent="0.2">
      <c r="B295" s="3" t="s">
        <v>100</v>
      </c>
      <c r="C295" s="29">
        <v>658</v>
      </c>
      <c r="D295" s="29">
        <v>59</v>
      </c>
      <c r="E295" s="34">
        <f>+IF(C295=0,"",C295/C$294)</f>
        <v>7.1343380678737939E-2</v>
      </c>
      <c r="F295" s="34">
        <f>+IF(D295=0,"",D295/D$294)</f>
        <v>6.5679617054436156E-3</v>
      </c>
      <c r="G295" s="31">
        <f>+IF(OR(AND(D295=0),(C295=0)),"0",((D295-C295)/C295))</f>
        <v>-0.91033434650455924</v>
      </c>
      <c r="H295" s="26">
        <f>+IF(OR(AND(E295=""),(G295="")),"",E295*G295)</f>
        <v>-6.4946329827604898E-2</v>
      </c>
    </row>
    <row r="296" spans="2:8" s="17" customFormat="1" ht="15" x14ac:dyDescent="0.2">
      <c r="B296" s="3" t="s">
        <v>113</v>
      </c>
      <c r="C296" s="29">
        <v>20</v>
      </c>
      <c r="D296" s="29">
        <v>6</v>
      </c>
      <c r="E296" s="34">
        <f t="shared" ref="E296:E359" si="31">+IF(C296=0,"",C296/C$294)</f>
        <v>2.1684918139434025E-3</v>
      </c>
      <c r="F296" s="34">
        <f t="shared" ref="F296:F359" si="32">+IF(D296=0,"",D296/D$294)</f>
        <v>6.6792830902816431E-4</v>
      </c>
      <c r="G296" s="31">
        <f t="shared" ref="G296:G359" si="33">+IF(OR(AND(D296=0),(C296=0)),"0",((D296-C296)/C296))</f>
        <v>-0.7</v>
      </c>
      <c r="H296" s="26">
        <f t="shared" ref="H296:H359" si="34">+IF(OR(AND(E296=""),(G296="")),"",E296*G296)</f>
        <v>-1.5179442697603816E-3</v>
      </c>
    </row>
    <row r="297" spans="2:8" s="17" customFormat="1" ht="15" x14ac:dyDescent="0.2">
      <c r="B297" s="3" t="s">
        <v>104</v>
      </c>
      <c r="C297" s="29">
        <v>22</v>
      </c>
      <c r="D297" s="29">
        <v>15</v>
      </c>
      <c r="E297" s="34">
        <f t="shared" si="31"/>
        <v>2.3853409953377425E-3</v>
      </c>
      <c r="F297" s="34">
        <f t="shared" si="32"/>
        <v>1.6698207725704107E-3</v>
      </c>
      <c r="G297" s="31">
        <f t="shared" si="33"/>
        <v>-0.31818181818181818</v>
      </c>
      <c r="H297" s="26">
        <f t="shared" si="34"/>
        <v>-7.5897213488019079E-4</v>
      </c>
    </row>
    <row r="298" spans="2:8" s="17" customFormat="1" ht="15" x14ac:dyDescent="0.2">
      <c r="B298" s="3" t="s">
        <v>95</v>
      </c>
      <c r="C298" s="29">
        <v>29</v>
      </c>
      <c r="D298" s="29">
        <v>12</v>
      </c>
      <c r="E298" s="34">
        <f t="shared" si="31"/>
        <v>3.1443131302179334E-3</v>
      </c>
      <c r="F298" s="34">
        <f t="shared" si="32"/>
        <v>1.3358566180563286E-3</v>
      </c>
      <c r="G298" s="31">
        <f t="shared" si="33"/>
        <v>-0.58620689655172409</v>
      </c>
      <c r="H298" s="26">
        <f t="shared" si="34"/>
        <v>-1.8432180418518917E-3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1</v>
      </c>
      <c r="D300" s="29">
        <v>2</v>
      </c>
      <c r="E300" s="34">
        <f t="shared" si="31"/>
        <v>1.0842459069717012E-4</v>
      </c>
      <c r="F300" s="34">
        <f t="shared" si="32"/>
        <v>2.2264276967605477E-4</v>
      </c>
      <c r="G300" s="31">
        <f t="shared" si="33"/>
        <v>1</v>
      </c>
      <c r="H300" s="26">
        <f t="shared" si="34"/>
        <v>1.0842459069717012E-4</v>
      </c>
    </row>
    <row r="301" spans="2:8" s="17" customFormat="1" ht="15" x14ac:dyDescent="0.2">
      <c r="B301" s="3" t="s">
        <v>105</v>
      </c>
      <c r="C301" s="29">
        <v>160</v>
      </c>
      <c r="D301" s="29">
        <v>91</v>
      </c>
      <c r="E301" s="34">
        <f t="shared" si="31"/>
        <v>1.734793451154722E-2</v>
      </c>
      <c r="F301" s="34">
        <f t="shared" si="32"/>
        <v>1.0130246020260492E-2</v>
      </c>
      <c r="G301" s="31">
        <f t="shared" si="33"/>
        <v>-0.43125000000000002</v>
      </c>
      <c r="H301" s="26">
        <f t="shared" si="34"/>
        <v>-7.4812967581047388E-3</v>
      </c>
    </row>
    <row r="302" spans="2:8" s="17" customFormat="1" ht="15" x14ac:dyDescent="0.2">
      <c r="B302" s="3" t="s">
        <v>109</v>
      </c>
      <c r="C302" s="29">
        <v>68</v>
      </c>
      <c r="D302" s="29">
        <v>15</v>
      </c>
      <c r="E302" s="34">
        <f t="shared" si="31"/>
        <v>7.3728721674075678E-3</v>
      </c>
      <c r="F302" s="34">
        <f t="shared" si="32"/>
        <v>1.6698207725704107E-3</v>
      </c>
      <c r="G302" s="31">
        <f t="shared" si="33"/>
        <v>-0.77941176470588236</v>
      </c>
      <c r="H302" s="26">
        <f t="shared" si="34"/>
        <v>-5.7465033069500158E-3</v>
      </c>
    </row>
    <row r="303" spans="2:8" s="17" customFormat="1" ht="30" x14ac:dyDescent="0.2">
      <c r="B303" s="3" t="s">
        <v>108</v>
      </c>
      <c r="C303" s="29">
        <v>2</v>
      </c>
      <c r="D303" s="29">
        <v>0</v>
      </c>
      <c r="E303" s="34">
        <f t="shared" si="31"/>
        <v>2.1684918139434025E-4</v>
      </c>
      <c r="F303" s="34" t="str">
        <f t="shared" si="32"/>
        <v/>
      </c>
      <c r="G303" s="31" t="str">
        <f t="shared" si="33"/>
        <v>0</v>
      </c>
      <c r="H303" s="26">
        <f t="shared" si="34"/>
        <v>0</v>
      </c>
    </row>
    <row r="304" spans="2:8" s="17" customFormat="1" ht="15" x14ac:dyDescent="0.2">
      <c r="B304" s="3" t="s">
        <v>107</v>
      </c>
      <c r="C304" s="29">
        <v>11</v>
      </c>
      <c r="D304" s="29">
        <v>6</v>
      </c>
      <c r="E304" s="34">
        <f t="shared" si="31"/>
        <v>1.1926704976688712E-3</v>
      </c>
      <c r="F304" s="34">
        <f t="shared" si="32"/>
        <v>6.6792830902816431E-4</v>
      </c>
      <c r="G304" s="31">
        <f t="shared" si="33"/>
        <v>-0.45454545454545453</v>
      </c>
      <c r="H304" s="26">
        <f t="shared" si="34"/>
        <v>-5.4212295348585052E-4</v>
      </c>
    </row>
    <row r="305" spans="2:8" s="17" customFormat="1" ht="15" x14ac:dyDescent="0.2">
      <c r="B305" s="3" t="s">
        <v>351</v>
      </c>
      <c r="C305" s="29">
        <v>6</v>
      </c>
      <c r="D305" s="29">
        <v>2</v>
      </c>
      <c r="E305" s="34">
        <f t="shared" si="31"/>
        <v>6.5054754418302071E-4</v>
      </c>
      <c r="F305" s="34">
        <f t="shared" si="32"/>
        <v>2.2264276967605477E-4</v>
      </c>
      <c r="G305" s="31">
        <f t="shared" si="33"/>
        <v>-0.66666666666666663</v>
      </c>
      <c r="H305" s="26">
        <f t="shared" si="34"/>
        <v>-4.3369836278868044E-4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104</v>
      </c>
      <c r="D307" s="29">
        <v>145</v>
      </c>
      <c r="E307" s="34">
        <f t="shared" si="31"/>
        <v>1.1276157432505693E-2</v>
      </c>
      <c r="F307" s="34">
        <f t="shared" si="32"/>
        <v>1.6141600801513972E-2</v>
      </c>
      <c r="G307" s="31">
        <f t="shared" si="33"/>
        <v>0.39423076923076922</v>
      </c>
      <c r="H307" s="26">
        <f t="shared" si="34"/>
        <v>4.4454082185839752E-3</v>
      </c>
    </row>
    <row r="308" spans="2:8" s="17" customFormat="1" ht="15" x14ac:dyDescent="0.2">
      <c r="B308" s="3" t="s">
        <v>99</v>
      </c>
      <c r="C308" s="29">
        <v>29</v>
      </c>
      <c r="D308" s="29">
        <v>25</v>
      </c>
      <c r="E308" s="34">
        <f t="shared" si="31"/>
        <v>3.1443131302179334E-3</v>
      </c>
      <c r="F308" s="34">
        <f t="shared" si="32"/>
        <v>2.7830346209506847E-3</v>
      </c>
      <c r="G308" s="31">
        <f t="shared" si="33"/>
        <v>-0.13793103448275862</v>
      </c>
      <c r="H308" s="26">
        <f t="shared" si="34"/>
        <v>-4.3369836278868044E-4</v>
      </c>
    </row>
    <row r="309" spans="2:8" s="17" customFormat="1" ht="15" x14ac:dyDescent="0.2">
      <c r="B309" s="3" t="s">
        <v>96</v>
      </c>
      <c r="C309" s="29">
        <v>1</v>
      </c>
      <c r="D309" s="29">
        <v>4</v>
      </c>
      <c r="E309" s="34">
        <f t="shared" si="31"/>
        <v>1.0842459069717012E-4</v>
      </c>
      <c r="F309" s="34">
        <f t="shared" si="32"/>
        <v>4.4528553935210954E-4</v>
      </c>
      <c r="G309" s="31">
        <f t="shared" si="33"/>
        <v>3</v>
      </c>
      <c r="H309" s="26">
        <f t="shared" si="34"/>
        <v>3.2527377209151036E-4</v>
      </c>
    </row>
    <row r="310" spans="2:8" s="17" customFormat="1" ht="15" x14ac:dyDescent="0.2">
      <c r="B310" s="3" t="s">
        <v>106</v>
      </c>
      <c r="C310" s="29">
        <v>42</v>
      </c>
      <c r="D310" s="29">
        <v>25</v>
      </c>
      <c r="E310" s="34">
        <f t="shared" si="31"/>
        <v>4.5538328092811445E-3</v>
      </c>
      <c r="F310" s="34">
        <f t="shared" si="32"/>
        <v>2.7830346209506847E-3</v>
      </c>
      <c r="G310" s="31">
        <f t="shared" si="33"/>
        <v>-0.40476190476190477</v>
      </c>
      <c r="H310" s="26">
        <f t="shared" si="34"/>
        <v>-1.8432180418518919E-3</v>
      </c>
    </row>
    <row r="311" spans="2:8" s="17" customFormat="1" ht="15" x14ac:dyDescent="0.2">
      <c r="B311" s="3" t="s">
        <v>102</v>
      </c>
      <c r="C311" s="29">
        <v>70</v>
      </c>
      <c r="D311" s="29">
        <v>27</v>
      </c>
      <c r="E311" s="34">
        <f t="shared" si="31"/>
        <v>7.5897213488019082E-3</v>
      </c>
      <c r="F311" s="34">
        <f t="shared" si="32"/>
        <v>3.0056773906267393E-3</v>
      </c>
      <c r="G311" s="31">
        <f t="shared" si="33"/>
        <v>-0.61428571428571432</v>
      </c>
      <c r="H311" s="26">
        <f t="shared" si="34"/>
        <v>-4.6622573999783156E-3</v>
      </c>
    </row>
    <row r="312" spans="2:8" s="17" customFormat="1" ht="15" x14ac:dyDescent="0.2">
      <c r="B312" s="3" t="s">
        <v>97</v>
      </c>
      <c r="C312" s="29">
        <v>1</v>
      </c>
      <c r="D312" s="29">
        <v>1</v>
      </c>
      <c r="E312" s="34">
        <f t="shared" si="31"/>
        <v>1.0842459069717012E-4</v>
      </c>
      <c r="F312" s="34">
        <f t="shared" si="32"/>
        <v>1.1132138483802739E-4</v>
      </c>
      <c r="G312" s="31">
        <f t="shared" si="33"/>
        <v>0</v>
      </c>
      <c r="H312" s="26">
        <f t="shared" si="34"/>
        <v>0</v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934</v>
      </c>
      <c r="D314" s="29">
        <v>150</v>
      </c>
      <c r="E314" s="34">
        <f t="shared" si="31"/>
        <v>0.10126856771115689</v>
      </c>
      <c r="F314" s="34">
        <f t="shared" si="32"/>
        <v>1.6698207725704108E-2</v>
      </c>
      <c r="G314" s="31">
        <f t="shared" si="33"/>
        <v>-0.83940042826552463</v>
      </c>
      <c r="H314" s="26">
        <f t="shared" si="34"/>
        <v>-8.5004879106581374E-2</v>
      </c>
    </row>
    <row r="315" spans="2:8" s="17" customFormat="1" ht="15" x14ac:dyDescent="0.2">
      <c r="B315" s="3" t="s">
        <v>354</v>
      </c>
      <c r="C315" s="29">
        <v>13</v>
      </c>
      <c r="D315" s="29">
        <v>14</v>
      </c>
      <c r="E315" s="34">
        <f t="shared" si="31"/>
        <v>1.4095196790632116E-3</v>
      </c>
      <c r="F315" s="34">
        <f t="shared" si="32"/>
        <v>1.5584993877323834E-3</v>
      </c>
      <c r="G315" s="31">
        <f t="shared" si="33"/>
        <v>7.6923076923076927E-2</v>
      </c>
      <c r="H315" s="26">
        <f t="shared" si="34"/>
        <v>1.0842459069717014E-4</v>
      </c>
    </row>
    <row r="316" spans="2:8" s="17" customFormat="1" ht="15" x14ac:dyDescent="0.2">
      <c r="B316" s="3" t="s">
        <v>101</v>
      </c>
      <c r="C316" s="29">
        <v>0</v>
      </c>
      <c r="D316" s="29">
        <v>1</v>
      </c>
      <c r="E316" s="34" t="str">
        <f t="shared" si="31"/>
        <v/>
      </c>
      <c r="F316" s="34">
        <f t="shared" si="32"/>
        <v>1.1132138483802739E-4</v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17</v>
      </c>
      <c r="D317" s="29">
        <v>8</v>
      </c>
      <c r="E317" s="34">
        <f t="shared" si="31"/>
        <v>1.8432180418518919E-3</v>
      </c>
      <c r="F317" s="34">
        <f t="shared" si="32"/>
        <v>8.9057107870421908E-4</v>
      </c>
      <c r="G317" s="31">
        <f t="shared" si="33"/>
        <v>-0.52941176470588236</v>
      </c>
      <c r="H317" s="26">
        <f t="shared" si="34"/>
        <v>-9.7582131627453107E-4</v>
      </c>
    </row>
    <row r="318" spans="2:8" s="17" customFormat="1" ht="15" x14ac:dyDescent="0.2">
      <c r="B318" s="3" t="s">
        <v>355</v>
      </c>
      <c r="C318" s="29">
        <v>133</v>
      </c>
      <c r="D318" s="29">
        <v>125</v>
      </c>
      <c r="E318" s="34">
        <f t="shared" si="31"/>
        <v>1.4420470562723626E-2</v>
      </c>
      <c r="F318" s="34">
        <f t="shared" si="32"/>
        <v>1.3915173104753422E-2</v>
      </c>
      <c r="G318" s="31">
        <f t="shared" si="33"/>
        <v>-6.0150375939849621E-2</v>
      </c>
      <c r="H318" s="26">
        <f t="shared" si="34"/>
        <v>-8.6739672557736088E-4</v>
      </c>
    </row>
    <row r="319" spans="2:8" s="17" customFormat="1" ht="15" x14ac:dyDescent="0.2">
      <c r="B319" s="3" t="s">
        <v>115</v>
      </c>
      <c r="C319" s="29">
        <v>45</v>
      </c>
      <c r="D319" s="29">
        <v>5</v>
      </c>
      <c r="E319" s="34">
        <f t="shared" si="31"/>
        <v>4.8791065813726551E-3</v>
      </c>
      <c r="F319" s="34">
        <f t="shared" si="32"/>
        <v>5.5660692419013693E-4</v>
      </c>
      <c r="G319" s="31">
        <f t="shared" si="33"/>
        <v>-0.88888888888888884</v>
      </c>
      <c r="H319" s="26">
        <f t="shared" si="34"/>
        <v>-4.3369836278868042E-3</v>
      </c>
    </row>
    <row r="320" spans="2:8" s="17" customFormat="1" ht="15" x14ac:dyDescent="0.2">
      <c r="B320" s="3" t="s">
        <v>114</v>
      </c>
      <c r="C320" s="29">
        <v>1</v>
      </c>
      <c r="D320" s="29">
        <v>0</v>
      </c>
      <c r="E320" s="34">
        <f t="shared" si="31"/>
        <v>1.0842459069717012E-4</v>
      </c>
      <c r="F320" s="34" t="str">
        <f t="shared" si="32"/>
        <v/>
      </c>
      <c r="G320" s="31" t="str">
        <f t="shared" si="33"/>
        <v>0</v>
      </c>
      <c r="H320" s="26">
        <f t="shared" si="34"/>
        <v>0</v>
      </c>
    </row>
    <row r="321" spans="2:8" s="17" customFormat="1" ht="15" x14ac:dyDescent="0.2">
      <c r="B321" s="3" t="s">
        <v>98</v>
      </c>
      <c r="C321" s="29">
        <v>1</v>
      </c>
      <c r="D321" s="29">
        <v>5</v>
      </c>
      <c r="E321" s="34">
        <f t="shared" si="31"/>
        <v>1.0842459069717012E-4</v>
      </c>
      <c r="F321" s="34">
        <f t="shared" si="32"/>
        <v>5.5660692419013693E-4</v>
      </c>
      <c r="G321" s="31">
        <f t="shared" si="33"/>
        <v>4</v>
      </c>
      <c r="H321" s="26">
        <f t="shared" si="34"/>
        <v>4.3369836278868049E-4</v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93</v>
      </c>
      <c r="D323" s="29">
        <v>7</v>
      </c>
      <c r="E323" s="34">
        <f t="shared" si="31"/>
        <v>1.0083486934836822E-2</v>
      </c>
      <c r="F323" s="34">
        <f t="shared" si="32"/>
        <v>7.792496938661917E-4</v>
      </c>
      <c r="G323" s="31">
        <f t="shared" si="33"/>
        <v>-0.92473118279569888</v>
      </c>
      <c r="H323" s="26">
        <f t="shared" si="34"/>
        <v>-9.3245147999566312E-3</v>
      </c>
    </row>
    <row r="324" spans="2:8" s="17" customFormat="1" ht="15" x14ac:dyDescent="0.2">
      <c r="B324" s="3" t="s">
        <v>473</v>
      </c>
      <c r="C324" s="29">
        <v>6</v>
      </c>
      <c r="D324" s="29">
        <v>3</v>
      </c>
      <c r="E324" s="34">
        <f t="shared" si="31"/>
        <v>6.5054754418302071E-4</v>
      </c>
      <c r="F324" s="34">
        <f t="shared" si="32"/>
        <v>3.3396415451408216E-4</v>
      </c>
      <c r="G324" s="31">
        <f t="shared" si="33"/>
        <v>-0.5</v>
      </c>
      <c r="H324" s="26">
        <f t="shared" si="34"/>
        <v>-3.2527377209151036E-4</v>
      </c>
    </row>
    <row r="325" spans="2:8" s="17" customFormat="1" ht="15" x14ac:dyDescent="0.2">
      <c r="B325" s="3" t="s">
        <v>474</v>
      </c>
      <c r="C325" s="29">
        <v>3</v>
      </c>
      <c r="D325" s="29">
        <v>14</v>
      </c>
      <c r="E325" s="34">
        <f t="shared" si="31"/>
        <v>3.2527377209151036E-4</v>
      </c>
      <c r="F325" s="34">
        <f t="shared" si="32"/>
        <v>1.5584993877323834E-3</v>
      </c>
      <c r="G325" s="31">
        <f t="shared" si="33"/>
        <v>3.6666666666666665</v>
      </c>
      <c r="H325" s="26">
        <f t="shared" si="34"/>
        <v>1.1926704976688712E-3</v>
      </c>
    </row>
    <row r="326" spans="2:8" s="17" customFormat="1" ht="15" x14ac:dyDescent="0.2">
      <c r="B326" s="3" t="s">
        <v>357</v>
      </c>
      <c r="C326" s="29">
        <v>74</v>
      </c>
      <c r="D326" s="29">
        <v>33</v>
      </c>
      <c r="E326" s="34">
        <f t="shared" si="31"/>
        <v>8.0234197115905889E-3</v>
      </c>
      <c r="F326" s="34">
        <f t="shared" si="32"/>
        <v>3.6736056996549038E-3</v>
      </c>
      <c r="G326" s="31">
        <f t="shared" si="33"/>
        <v>-0.55405405405405406</v>
      </c>
      <c r="H326" s="26">
        <f t="shared" si="34"/>
        <v>-4.4454082185839752E-3</v>
      </c>
    </row>
    <row r="327" spans="2:8" s="17" customFormat="1" ht="15" x14ac:dyDescent="0.2">
      <c r="B327" s="3" t="s">
        <v>358</v>
      </c>
      <c r="C327" s="29">
        <v>10</v>
      </c>
      <c r="D327" s="29">
        <v>5</v>
      </c>
      <c r="E327" s="34">
        <f t="shared" si="31"/>
        <v>1.0842459069717013E-3</v>
      </c>
      <c r="F327" s="34">
        <f t="shared" si="32"/>
        <v>5.5660692419013693E-4</v>
      </c>
      <c r="G327" s="31">
        <f t="shared" si="33"/>
        <v>-0.5</v>
      </c>
      <c r="H327" s="26">
        <f t="shared" si="34"/>
        <v>-5.4212295348585063E-4</v>
      </c>
    </row>
    <row r="328" spans="2:8" s="17" customFormat="1" ht="15" x14ac:dyDescent="0.2">
      <c r="B328" s="3" t="s">
        <v>116</v>
      </c>
      <c r="C328" s="29">
        <v>14</v>
      </c>
      <c r="D328" s="29">
        <v>3</v>
      </c>
      <c r="E328" s="34">
        <f t="shared" si="31"/>
        <v>1.5179442697603816E-3</v>
      </c>
      <c r="F328" s="34">
        <f t="shared" si="32"/>
        <v>3.3396415451408216E-4</v>
      </c>
      <c r="G328" s="31">
        <f t="shared" si="33"/>
        <v>-0.7857142857142857</v>
      </c>
      <c r="H328" s="26">
        <f t="shared" si="34"/>
        <v>-1.1926704976688712E-3</v>
      </c>
    </row>
    <row r="329" spans="2:8" s="17" customFormat="1" ht="15" x14ac:dyDescent="0.2">
      <c r="B329" s="3" t="s">
        <v>359</v>
      </c>
      <c r="C329" s="29">
        <v>3</v>
      </c>
      <c r="D329" s="29">
        <v>23</v>
      </c>
      <c r="E329" s="34">
        <f t="shared" si="31"/>
        <v>3.2527377209151036E-4</v>
      </c>
      <c r="F329" s="34">
        <f t="shared" si="32"/>
        <v>2.5603918512746297E-3</v>
      </c>
      <c r="G329" s="31">
        <f t="shared" si="33"/>
        <v>6.666666666666667</v>
      </c>
      <c r="H329" s="26">
        <f t="shared" si="34"/>
        <v>2.1684918139434025E-3</v>
      </c>
    </row>
    <row r="330" spans="2:8" s="17" customFormat="1" ht="15" x14ac:dyDescent="0.2">
      <c r="B330" s="3" t="s">
        <v>360</v>
      </c>
      <c r="C330" s="29">
        <v>15</v>
      </c>
      <c r="D330" s="29">
        <v>20</v>
      </c>
      <c r="E330" s="34">
        <f t="shared" si="31"/>
        <v>1.6263688604575518E-3</v>
      </c>
      <c r="F330" s="34">
        <f t="shared" si="32"/>
        <v>2.2264276967605477E-3</v>
      </c>
      <c r="G330" s="31">
        <f t="shared" si="33"/>
        <v>0.33333333333333331</v>
      </c>
      <c r="H330" s="26">
        <f t="shared" si="34"/>
        <v>5.4212295348585052E-4</v>
      </c>
    </row>
    <row r="331" spans="2:8" s="17" customFormat="1" ht="15" x14ac:dyDescent="0.2">
      <c r="B331" s="3" t="s">
        <v>117</v>
      </c>
      <c r="C331" s="29">
        <v>0</v>
      </c>
      <c r="D331" s="29">
        <v>1</v>
      </c>
      <c r="E331" s="34" t="str">
        <f t="shared" si="31"/>
        <v/>
      </c>
      <c r="F331" s="34">
        <f t="shared" si="32"/>
        <v>1.1132138483802739E-4</v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1304</v>
      </c>
      <c r="D332" s="29">
        <v>4263</v>
      </c>
      <c r="E332" s="34">
        <f t="shared" si="31"/>
        <v>0.14138566626910984</v>
      </c>
      <c r="F332" s="34">
        <f t="shared" si="32"/>
        <v>0.47456306356451072</v>
      </c>
      <c r="G332" s="31">
        <f t="shared" si="33"/>
        <v>2.2691717791411041</v>
      </c>
      <c r="H332" s="26">
        <f t="shared" si="34"/>
        <v>0.32082836387292635</v>
      </c>
    </row>
    <row r="333" spans="2:8" s="17" customFormat="1" ht="15" x14ac:dyDescent="0.2">
      <c r="B333" s="3" t="s">
        <v>130</v>
      </c>
      <c r="C333" s="29">
        <v>228</v>
      </c>
      <c r="D333" s="29">
        <v>64</v>
      </c>
      <c r="E333" s="34">
        <f t="shared" si="31"/>
        <v>2.4720806678954786E-2</v>
      </c>
      <c r="F333" s="34">
        <f t="shared" si="32"/>
        <v>7.1245686296337526E-3</v>
      </c>
      <c r="G333" s="31">
        <f t="shared" si="33"/>
        <v>-0.7192982456140351</v>
      </c>
      <c r="H333" s="26">
        <f t="shared" si="34"/>
        <v>-1.7781632874335901E-2</v>
      </c>
    </row>
    <row r="334" spans="2:8" s="17" customFormat="1" ht="15" x14ac:dyDescent="0.2">
      <c r="B334" s="3" t="s">
        <v>119</v>
      </c>
      <c r="C334" s="29">
        <v>672</v>
      </c>
      <c r="D334" s="29">
        <v>2147</v>
      </c>
      <c r="E334" s="34">
        <f t="shared" si="31"/>
        <v>7.2861324948498313E-2</v>
      </c>
      <c r="F334" s="34">
        <f t="shared" si="32"/>
        <v>0.2390070132472448</v>
      </c>
      <c r="G334" s="31">
        <f t="shared" si="33"/>
        <v>2.1949404761904763</v>
      </c>
      <c r="H334" s="26">
        <f t="shared" si="34"/>
        <v>0.15992627127832593</v>
      </c>
    </row>
    <row r="335" spans="2:8" s="17" customFormat="1" ht="15" x14ac:dyDescent="0.2">
      <c r="B335" s="3" t="s">
        <v>128</v>
      </c>
      <c r="C335" s="29">
        <v>194</v>
      </c>
      <c r="D335" s="29">
        <v>78</v>
      </c>
      <c r="E335" s="34">
        <f t="shared" si="31"/>
        <v>2.1034370595251001E-2</v>
      </c>
      <c r="F335" s="34">
        <f t="shared" si="32"/>
        <v>8.6830680173661367E-3</v>
      </c>
      <c r="G335" s="31">
        <f t="shared" si="33"/>
        <v>-0.59793814432989689</v>
      </c>
      <c r="H335" s="26">
        <f t="shared" si="34"/>
        <v>-1.2577252520871732E-2</v>
      </c>
    </row>
    <row r="336" spans="2:8" s="17" customFormat="1" ht="15" x14ac:dyDescent="0.2">
      <c r="B336" s="3" t="s">
        <v>132</v>
      </c>
      <c r="C336" s="29">
        <v>3</v>
      </c>
      <c r="D336" s="29">
        <v>1</v>
      </c>
      <c r="E336" s="34">
        <f t="shared" si="31"/>
        <v>3.2527377209151036E-4</v>
      </c>
      <c r="F336" s="34">
        <f t="shared" si="32"/>
        <v>1.1132138483802739E-4</v>
      </c>
      <c r="G336" s="31">
        <f t="shared" si="33"/>
        <v>-0.66666666666666663</v>
      </c>
      <c r="H336" s="26">
        <f t="shared" si="34"/>
        <v>-2.1684918139434022E-4</v>
      </c>
    </row>
    <row r="337" spans="2:8" s="17" customFormat="1" ht="15" x14ac:dyDescent="0.2">
      <c r="B337" s="3" t="s">
        <v>133</v>
      </c>
      <c r="C337" s="29">
        <v>29</v>
      </c>
      <c r="D337" s="29">
        <v>5</v>
      </c>
      <c r="E337" s="34">
        <f t="shared" si="31"/>
        <v>3.1443131302179334E-3</v>
      </c>
      <c r="F337" s="34">
        <f t="shared" si="32"/>
        <v>5.5660692419013693E-4</v>
      </c>
      <c r="G337" s="31">
        <f t="shared" si="33"/>
        <v>-0.82758620689655171</v>
      </c>
      <c r="H337" s="26">
        <f t="shared" si="34"/>
        <v>-2.6021901767320828E-3</v>
      </c>
    </row>
    <row r="338" spans="2:8" s="17" customFormat="1" ht="30" x14ac:dyDescent="0.2">
      <c r="B338" s="3" t="s">
        <v>362</v>
      </c>
      <c r="C338" s="29">
        <v>7</v>
      </c>
      <c r="D338" s="29">
        <v>12</v>
      </c>
      <c r="E338" s="34">
        <f t="shared" si="31"/>
        <v>7.5897213488019079E-4</v>
      </c>
      <c r="F338" s="34">
        <f t="shared" si="32"/>
        <v>1.3358566180563286E-3</v>
      </c>
      <c r="G338" s="31">
        <f t="shared" si="33"/>
        <v>0.7142857142857143</v>
      </c>
      <c r="H338" s="26">
        <f t="shared" si="34"/>
        <v>5.4212295348585063E-4</v>
      </c>
    </row>
    <row r="339" spans="2:8" s="17" customFormat="1" ht="15" x14ac:dyDescent="0.2">
      <c r="B339" s="3" t="s">
        <v>363</v>
      </c>
      <c r="C339" s="29">
        <v>17</v>
      </c>
      <c r="D339" s="29">
        <v>10</v>
      </c>
      <c r="E339" s="34">
        <f t="shared" si="31"/>
        <v>1.8432180418518919E-3</v>
      </c>
      <c r="F339" s="34">
        <f t="shared" si="32"/>
        <v>1.1132138483802739E-3</v>
      </c>
      <c r="G339" s="31">
        <f t="shared" si="33"/>
        <v>-0.41176470588235292</v>
      </c>
      <c r="H339" s="26">
        <f t="shared" si="34"/>
        <v>-7.5897213488019079E-4</v>
      </c>
    </row>
    <row r="340" spans="2:8" s="17" customFormat="1" ht="15" x14ac:dyDescent="0.2">
      <c r="B340" s="3" t="s">
        <v>364</v>
      </c>
      <c r="C340" s="29">
        <v>12</v>
      </c>
      <c r="D340" s="29">
        <v>0</v>
      </c>
      <c r="E340" s="34">
        <f t="shared" si="31"/>
        <v>1.3010950883660414E-3</v>
      </c>
      <c r="F340" s="34" t="str">
        <f t="shared" si="32"/>
        <v/>
      </c>
      <c r="G340" s="31" t="str">
        <f t="shared" si="33"/>
        <v>0</v>
      </c>
      <c r="H340" s="26">
        <f t="shared" si="34"/>
        <v>0</v>
      </c>
    </row>
    <row r="341" spans="2:8" s="17" customFormat="1" ht="15" x14ac:dyDescent="0.2">
      <c r="B341" s="3" t="s">
        <v>118</v>
      </c>
      <c r="C341" s="29">
        <v>5</v>
      </c>
      <c r="D341" s="29">
        <v>3</v>
      </c>
      <c r="E341" s="34">
        <f t="shared" si="31"/>
        <v>5.4212295348585063E-4</v>
      </c>
      <c r="F341" s="34">
        <f t="shared" si="32"/>
        <v>3.3396415451408216E-4</v>
      </c>
      <c r="G341" s="31">
        <f t="shared" si="33"/>
        <v>-0.4</v>
      </c>
      <c r="H341" s="26">
        <f t="shared" si="34"/>
        <v>-2.1684918139434027E-4</v>
      </c>
    </row>
    <row r="342" spans="2:8" s="17" customFormat="1" ht="15" x14ac:dyDescent="0.2">
      <c r="B342" s="3" t="s">
        <v>365</v>
      </c>
      <c r="C342" s="29">
        <v>0</v>
      </c>
      <c r="D342" s="29">
        <v>1</v>
      </c>
      <c r="E342" s="34" t="str">
        <f t="shared" si="31"/>
        <v/>
      </c>
      <c r="F342" s="34">
        <f t="shared" si="32"/>
        <v>1.1132138483802739E-4</v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0</v>
      </c>
      <c r="D343" s="29">
        <v>9</v>
      </c>
      <c r="E343" s="34" t="str">
        <f t="shared" si="31"/>
        <v/>
      </c>
      <c r="F343" s="34">
        <f t="shared" si="32"/>
        <v>1.0018924635422464E-3</v>
      </c>
      <c r="G343" s="31" t="str">
        <f t="shared" si="33"/>
        <v>0</v>
      </c>
      <c r="H343" s="26" t="str">
        <f t="shared" si="34"/>
        <v/>
      </c>
    </row>
    <row r="344" spans="2:8" s="17" customFormat="1" ht="15" x14ac:dyDescent="0.2">
      <c r="B344" s="3" t="s">
        <v>131</v>
      </c>
      <c r="C344" s="29">
        <v>140</v>
      </c>
      <c r="D344" s="29">
        <v>41</v>
      </c>
      <c r="E344" s="34">
        <f t="shared" si="31"/>
        <v>1.5179442697603816E-2</v>
      </c>
      <c r="F344" s="34">
        <f t="shared" si="32"/>
        <v>4.5641767783591225E-3</v>
      </c>
      <c r="G344" s="31">
        <f t="shared" si="33"/>
        <v>-0.70714285714285718</v>
      </c>
      <c r="H344" s="26">
        <f t="shared" si="34"/>
        <v>-1.0734034479019843E-2</v>
      </c>
    </row>
    <row r="345" spans="2:8" s="17" customFormat="1" ht="15" x14ac:dyDescent="0.2">
      <c r="B345" s="3" t="s">
        <v>366</v>
      </c>
      <c r="C345" s="29">
        <v>114</v>
      </c>
      <c r="D345" s="29">
        <v>61</v>
      </c>
      <c r="E345" s="34">
        <f t="shared" si="31"/>
        <v>1.2360403339477393E-2</v>
      </c>
      <c r="F345" s="34">
        <f t="shared" si="32"/>
        <v>6.7906044751196706E-3</v>
      </c>
      <c r="G345" s="31">
        <f t="shared" si="33"/>
        <v>-0.46491228070175439</v>
      </c>
      <c r="H345" s="26">
        <f t="shared" si="34"/>
        <v>-5.7465033069500158E-3</v>
      </c>
    </row>
    <row r="346" spans="2:8" s="17" customFormat="1" ht="15" x14ac:dyDescent="0.2">
      <c r="B346" s="3" t="s">
        <v>122</v>
      </c>
      <c r="C346" s="29">
        <v>11</v>
      </c>
      <c r="D346" s="29">
        <v>10</v>
      </c>
      <c r="E346" s="34">
        <f t="shared" si="31"/>
        <v>1.1926704976688712E-3</v>
      </c>
      <c r="F346" s="34">
        <f t="shared" si="32"/>
        <v>1.1132138483802739E-3</v>
      </c>
      <c r="G346" s="31">
        <f t="shared" si="33"/>
        <v>-9.0909090909090912E-2</v>
      </c>
      <c r="H346" s="26">
        <f t="shared" si="34"/>
        <v>-1.0842459069717011E-4</v>
      </c>
    </row>
    <row r="347" spans="2:8" s="17" customFormat="1" ht="15" x14ac:dyDescent="0.2">
      <c r="B347" s="3" t="s">
        <v>121</v>
      </c>
      <c r="C347" s="29">
        <v>48</v>
      </c>
      <c r="D347" s="29">
        <v>13</v>
      </c>
      <c r="E347" s="34">
        <f t="shared" si="31"/>
        <v>5.2043803534641657E-3</v>
      </c>
      <c r="F347" s="34">
        <f t="shared" si="32"/>
        <v>1.4471780028943559E-3</v>
      </c>
      <c r="G347" s="31">
        <f t="shared" si="33"/>
        <v>-0.72916666666666663</v>
      </c>
      <c r="H347" s="26">
        <f t="shared" si="34"/>
        <v>-3.7948606744009541E-3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13</v>
      </c>
      <c r="D350" s="29">
        <v>2</v>
      </c>
      <c r="E350" s="34">
        <f t="shared" si="31"/>
        <v>1.4095196790632116E-3</v>
      </c>
      <c r="F350" s="34">
        <f t="shared" si="32"/>
        <v>2.2264276967605477E-4</v>
      </c>
      <c r="G350" s="31">
        <f t="shared" si="33"/>
        <v>-0.84615384615384615</v>
      </c>
      <c r="H350" s="26">
        <f t="shared" si="34"/>
        <v>-1.1926704976688714E-3</v>
      </c>
    </row>
    <row r="351" spans="2:8" s="17" customFormat="1" ht="15" x14ac:dyDescent="0.2">
      <c r="B351" s="3" t="s">
        <v>120</v>
      </c>
      <c r="C351" s="29">
        <v>0</v>
      </c>
      <c r="D351" s="29">
        <v>3</v>
      </c>
      <c r="E351" s="34" t="str">
        <f t="shared" si="31"/>
        <v/>
      </c>
      <c r="F351" s="34">
        <f t="shared" si="32"/>
        <v>3.3396415451408216E-4</v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0</v>
      </c>
      <c r="D352" s="29">
        <v>0</v>
      </c>
      <c r="E352" s="34" t="str">
        <f t="shared" si="31"/>
        <v/>
      </c>
      <c r="F352" s="34" t="str">
        <f t="shared" si="32"/>
        <v/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70</v>
      </c>
      <c r="D353" s="29">
        <v>2</v>
      </c>
      <c r="E353" s="34">
        <f t="shared" si="31"/>
        <v>7.5897213488019082E-3</v>
      </c>
      <c r="F353" s="34">
        <f t="shared" si="32"/>
        <v>2.2264276967605477E-4</v>
      </c>
      <c r="G353" s="31">
        <f t="shared" si="33"/>
        <v>-0.97142857142857142</v>
      </c>
      <c r="H353" s="26">
        <f t="shared" si="34"/>
        <v>-7.3728721674075678E-3</v>
      </c>
    </row>
    <row r="354" spans="2:8" s="17" customFormat="1" ht="15" x14ac:dyDescent="0.2">
      <c r="B354" s="3" t="s">
        <v>124</v>
      </c>
      <c r="C354" s="29">
        <v>86</v>
      </c>
      <c r="D354" s="29">
        <v>90</v>
      </c>
      <c r="E354" s="34">
        <f t="shared" si="31"/>
        <v>9.3245147999566295E-3</v>
      </c>
      <c r="F354" s="34">
        <f t="shared" si="32"/>
        <v>1.0018924635422465E-2</v>
      </c>
      <c r="G354" s="31">
        <f t="shared" si="33"/>
        <v>4.6511627906976744E-2</v>
      </c>
      <c r="H354" s="26">
        <f t="shared" si="34"/>
        <v>4.3369836278868044E-4</v>
      </c>
    </row>
    <row r="355" spans="2:8" s="17" customFormat="1" ht="15" x14ac:dyDescent="0.2">
      <c r="B355" s="3" t="s">
        <v>126</v>
      </c>
      <c r="C355" s="29">
        <v>0</v>
      </c>
      <c r="D355" s="29">
        <v>0</v>
      </c>
      <c r="E355" s="34" t="str">
        <f t="shared" si="31"/>
        <v/>
      </c>
      <c r="F355" s="34" t="str">
        <f t="shared" si="32"/>
        <v/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1</v>
      </c>
      <c r="D356" s="29">
        <v>0</v>
      </c>
      <c r="E356" s="34">
        <f t="shared" si="31"/>
        <v>1.0842459069717012E-4</v>
      </c>
      <c r="F356" s="34" t="str">
        <f t="shared" si="32"/>
        <v/>
      </c>
      <c r="G356" s="31" t="str">
        <f t="shared" si="33"/>
        <v>0</v>
      </c>
      <c r="H356" s="26">
        <f t="shared" si="34"/>
        <v>0</v>
      </c>
    </row>
    <row r="357" spans="2:8" s="17" customFormat="1" ht="15" x14ac:dyDescent="0.2">
      <c r="B357" s="3" t="s">
        <v>372</v>
      </c>
      <c r="C357" s="29">
        <v>57</v>
      </c>
      <c r="D357" s="29">
        <v>58</v>
      </c>
      <c r="E357" s="34">
        <f t="shared" si="31"/>
        <v>6.1802016697386965E-3</v>
      </c>
      <c r="F357" s="34">
        <f t="shared" si="32"/>
        <v>6.4566403206055886E-3</v>
      </c>
      <c r="G357" s="31">
        <f t="shared" si="33"/>
        <v>1.7543859649122806E-2</v>
      </c>
      <c r="H357" s="26">
        <f t="shared" si="34"/>
        <v>1.0842459069717011E-4</v>
      </c>
    </row>
    <row r="358" spans="2:8" s="17" customFormat="1" ht="15" x14ac:dyDescent="0.2">
      <c r="B358" s="3" t="s">
        <v>127</v>
      </c>
      <c r="C358" s="29">
        <v>2070</v>
      </c>
      <c r="D358" s="29">
        <v>48</v>
      </c>
      <c r="E358" s="34">
        <f t="shared" si="31"/>
        <v>0.22443890274314215</v>
      </c>
      <c r="F358" s="34">
        <f t="shared" si="32"/>
        <v>5.3434264722253145E-3</v>
      </c>
      <c r="G358" s="31">
        <f t="shared" si="33"/>
        <v>-0.97681159420289854</v>
      </c>
      <c r="H358" s="26">
        <f t="shared" si="34"/>
        <v>-0.219234522389678</v>
      </c>
    </row>
    <row r="359" spans="2:8" s="17" customFormat="1" ht="15" x14ac:dyDescent="0.2">
      <c r="B359" s="3" t="s">
        <v>123</v>
      </c>
      <c r="C359" s="29">
        <v>1</v>
      </c>
      <c r="D359" s="29">
        <v>6</v>
      </c>
      <c r="E359" s="34">
        <f t="shared" si="31"/>
        <v>1.0842459069717012E-4</v>
      </c>
      <c r="F359" s="34">
        <f t="shared" si="32"/>
        <v>6.6792830902816431E-4</v>
      </c>
      <c r="G359" s="31">
        <f t="shared" si="33"/>
        <v>5</v>
      </c>
      <c r="H359" s="26">
        <f t="shared" si="34"/>
        <v>5.4212295348585063E-4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1</v>
      </c>
      <c r="E361" s="34" t="str">
        <f t="shared" si="35"/>
        <v/>
      </c>
      <c r="F361" s="34">
        <f t="shared" si="36"/>
        <v>1.1132138483802739E-4</v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6</v>
      </c>
      <c r="D362" s="29">
        <v>1</v>
      </c>
      <c r="E362" s="34">
        <f t="shared" si="35"/>
        <v>6.5054754418302071E-4</v>
      </c>
      <c r="F362" s="34">
        <f t="shared" si="36"/>
        <v>1.1132138483802739E-4</v>
      </c>
      <c r="G362" s="31">
        <f t="shared" si="37"/>
        <v>-0.83333333333333337</v>
      </c>
      <c r="H362" s="26">
        <f t="shared" si="38"/>
        <v>-5.4212295348585063E-4</v>
      </c>
    </row>
    <row r="363" spans="2:8" s="17" customFormat="1" ht="30" x14ac:dyDescent="0.2">
      <c r="B363" s="3" t="s">
        <v>376</v>
      </c>
      <c r="C363" s="29">
        <v>13</v>
      </c>
      <c r="D363" s="29">
        <v>16</v>
      </c>
      <c r="E363" s="34">
        <f t="shared" si="35"/>
        <v>1.4095196790632116E-3</v>
      </c>
      <c r="F363" s="34">
        <f t="shared" si="36"/>
        <v>1.7811421574084382E-3</v>
      </c>
      <c r="G363" s="31">
        <f t="shared" si="37"/>
        <v>0.23076923076923078</v>
      </c>
      <c r="H363" s="26">
        <f t="shared" si="38"/>
        <v>3.2527377209151041E-4</v>
      </c>
    </row>
    <row r="364" spans="2:8" s="17" customFormat="1" ht="15" x14ac:dyDescent="0.2">
      <c r="B364" s="3" t="s">
        <v>377</v>
      </c>
      <c r="C364" s="29">
        <v>1</v>
      </c>
      <c r="D364" s="29">
        <v>1</v>
      </c>
      <c r="E364" s="34">
        <f t="shared" si="35"/>
        <v>1.0842459069717012E-4</v>
      </c>
      <c r="F364" s="34">
        <f t="shared" si="36"/>
        <v>1.1132138483802739E-4</v>
      </c>
      <c r="G364" s="31">
        <f t="shared" si="37"/>
        <v>0</v>
      </c>
      <c r="H364" s="26">
        <f t="shared" si="38"/>
        <v>0</v>
      </c>
    </row>
    <row r="365" spans="2:8" s="17" customFormat="1" ht="30" x14ac:dyDescent="0.2">
      <c r="B365" s="3" t="s">
        <v>378</v>
      </c>
      <c r="C365" s="29">
        <v>1</v>
      </c>
      <c r="D365" s="29">
        <v>3</v>
      </c>
      <c r="E365" s="34">
        <f t="shared" si="35"/>
        <v>1.0842459069717012E-4</v>
      </c>
      <c r="F365" s="34">
        <f t="shared" si="36"/>
        <v>3.3396415451408216E-4</v>
      </c>
      <c r="G365" s="31">
        <f t="shared" si="37"/>
        <v>2</v>
      </c>
      <c r="H365" s="26">
        <f t="shared" si="38"/>
        <v>2.1684918139434025E-4</v>
      </c>
    </row>
    <row r="366" spans="2:8" s="17" customFormat="1" ht="30" x14ac:dyDescent="0.2">
      <c r="B366" s="3" t="s">
        <v>475</v>
      </c>
      <c r="C366" s="29">
        <v>8</v>
      </c>
      <c r="D366" s="29">
        <v>0</v>
      </c>
      <c r="E366" s="34">
        <f t="shared" si="35"/>
        <v>8.6739672557736098E-4</v>
      </c>
      <c r="F366" s="34" t="str">
        <f t="shared" si="36"/>
        <v/>
      </c>
      <c r="G366" s="31" t="str">
        <f t="shared" si="37"/>
        <v>0</v>
      </c>
      <c r="H366" s="26">
        <f t="shared" si="38"/>
        <v>0</v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1</v>
      </c>
      <c r="D368" s="29">
        <v>0</v>
      </c>
      <c r="E368" s="34">
        <f t="shared" si="35"/>
        <v>1.0842459069717012E-4</v>
      </c>
      <c r="F368" s="34" t="str">
        <f t="shared" si="36"/>
        <v/>
      </c>
      <c r="G368" s="31" t="str">
        <f t="shared" si="37"/>
        <v>0</v>
      </c>
      <c r="H368" s="26">
        <f t="shared" si="38"/>
        <v>0</v>
      </c>
    </row>
    <row r="369" spans="2:8" s="17" customFormat="1" ht="15" x14ac:dyDescent="0.2">
      <c r="B369" s="3" t="s">
        <v>381</v>
      </c>
      <c r="C369" s="29">
        <v>25</v>
      </c>
      <c r="D369" s="29">
        <v>23</v>
      </c>
      <c r="E369" s="34">
        <f t="shared" si="35"/>
        <v>2.710614767429253E-3</v>
      </c>
      <c r="F369" s="34">
        <f t="shared" si="36"/>
        <v>2.5603918512746297E-3</v>
      </c>
      <c r="G369" s="31">
        <f t="shared" si="37"/>
        <v>-0.08</v>
      </c>
      <c r="H369" s="26">
        <f t="shared" si="38"/>
        <v>-2.1684918139434025E-4</v>
      </c>
    </row>
    <row r="370" spans="2:8" s="17" customFormat="1" ht="15" x14ac:dyDescent="0.2">
      <c r="B370" s="3" t="s">
        <v>135</v>
      </c>
      <c r="C370" s="29">
        <v>38</v>
      </c>
      <c r="D370" s="29">
        <v>9</v>
      </c>
      <c r="E370" s="34">
        <f t="shared" si="35"/>
        <v>4.1201344464924647E-3</v>
      </c>
      <c r="F370" s="34">
        <f t="shared" si="36"/>
        <v>1.0018924635422464E-3</v>
      </c>
      <c r="G370" s="31">
        <f t="shared" si="37"/>
        <v>-0.76315789473684215</v>
      </c>
      <c r="H370" s="26">
        <f t="shared" si="38"/>
        <v>-3.1443131302179338E-3</v>
      </c>
    </row>
    <row r="371" spans="2:8" s="17" customFormat="1" ht="15" x14ac:dyDescent="0.2">
      <c r="B371" s="3" t="s">
        <v>136</v>
      </c>
      <c r="C371" s="29">
        <v>1</v>
      </c>
      <c r="D371" s="29">
        <v>0</v>
      </c>
      <c r="E371" s="34">
        <f t="shared" si="35"/>
        <v>1.0842459069717012E-4</v>
      </c>
      <c r="F371" s="34" t="str">
        <f t="shared" si="36"/>
        <v/>
      </c>
      <c r="G371" s="31" t="str">
        <f t="shared" si="37"/>
        <v>0</v>
      </c>
      <c r="H371" s="26">
        <f t="shared" si="38"/>
        <v>0</v>
      </c>
    </row>
    <row r="372" spans="2:8" s="17" customFormat="1" ht="15" x14ac:dyDescent="0.2">
      <c r="B372" s="3" t="s">
        <v>137</v>
      </c>
      <c r="C372" s="29">
        <v>36</v>
      </c>
      <c r="D372" s="29">
        <v>17</v>
      </c>
      <c r="E372" s="34">
        <f t="shared" si="35"/>
        <v>3.9032852650981243E-3</v>
      </c>
      <c r="F372" s="34">
        <f t="shared" si="36"/>
        <v>1.8924635422464654E-3</v>
      </c>
      <c r="G372" s="31">
        <f t="shared" si="37"/>
        <v>-0.52777777777777779</v>
      </c>
      <c r="H372" s="26">
        <f t="shared" si="38"/>
        <v>-2.0600672232462323E-3</v>
      </c>
    </row>
    <row r="373" spans="2:8" s="17" customFormat="1" ht="15" x14ac:dyDescent="0.2">
      <c r="B373" s="3" t="s">
        <v>382</v>
      </c>
      <c r="C373" s="29">
        <v>30</v>
      </c>
      <c r="D373" s="29">
        <v>3</v>
      </c>
      <c r="E373" s="34">
        <f t="shared" si="35"/>
        <v>3.2527377209151036E-3</v>
      </c>
      <c r="F373" s="34">
        <f t="shared" si="36"/>
        <v>3.3396415451408216E-4</v>
      </c>
      <c r="G373" s="31">
        <f t="shared" si="37"/>
        <v>-0.9</v>
      </c>
      <c r="H373" s="26">
        <f t="shared" si="38"/>
        <v>-2.9274639488235934E-3</v>
      </c>
    </row>
    <row r="374" spans="2:8" s="17" customFormat="1" ht="15" x14ac:dyDescent="0.2">
      <c r="B374" s="3" t="s">
        <v>134</v>
      </c>
      <c r="C374" s="29">
        <v>7</v>
      </c>
      <c r="D374" s="29">
        <v>0</v>
      </c>
      <c r="E374" s="34">
        <f t="shared" si="35"/>
        <v>7.5897213488019079E-4</v>
      </c>
      <c r="F374" s="34" t="str">
        <f t="shared" si="36"/>
        <v/>
      </c>
      <c r="G374" s="31" t="str">
        <f t="shared" si="37"/>
        <v>0</v>
      </c>
      <c r="H374" s="26">
        <f t="shared" si="38"/>
        <v>0</v>
      </c>
    </row>
    <row r="375" spans="2:8" s="17" customFormat="1" ht="15" x14ac:dyDescent="0.2">
      <c r="B375" s="3" t="s">
        <v>383</v>
      </c>
      <c r="C375" s="29">
        <v>5</v>
      </c>
      <c r="D375" s="29">
        <v>9</v>
      </c>
      <c r="E375" s="34">
        <f t="shared" si="35"/>
        <v>5.4212295348585063E-4</v>
      </c>
      <c r="F375" s="34">
        <f t="shared" si="36"/>
        <v>1.0018924635422464E-3</v>
      </c>
      <c r="G375" s="31">
        <f t="shared" si="37"/>
        <v>0.8</v>
      </c>
      <c r="H375" s="26">
        <f t="shared" si="38"/>
        <v>4.3369836278868055E-4</v>
      </c>
    </row>
    <row r="376" spans="2:8" s="17" customFormat="1" ht="15" x14ac:dyDescent="0.2">
      <c r="B376" s="3" t="s">
        <v>141</v>
      </c>
      <c r="C376" s="29">
        <v>0</v>
      </c>
      <c r="D376" s="29">
        <v>2</v>
      </c>
      <c r="E376" s="34" t="str">
        <f t="shared" si="35"/>
        <v/>
      </c>
      <c r="F376" s="34">
        <f t="shared" si="36"/>
        <v>2.2264276967605477E-4</v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4</v>
      </c>
      <c r="D377" s="29">
        <v>21</v>
      </c>
      <c r="E377" s="34">
        <f t="shared" si="35"/>
        <v>4.3369836278868049E-4</v>
      </c>
      <c r="F377" s="34">
        <f t="shared" si="36"/>
        <v>2.3377490815985752E-3</v>
      </c>
      <c r="G377" s="31">
        <f t="shared" si="37"/>
        <v>4.25</v>
      </c>
      <c r="H377" s="26">
        <f t="shared" si="38"/>
        <v>1.8432180418518922E-3</v>
      </c>
    </row>
    <row r="378" spans="2:8" s="17" customFormat="1" ht="15" x14ac:dyDescent="0.2">
      <c r="B378" s="3" t="s">
        <v>149</v>
      </c>
      <c r="C378" s="29">
        <v>55</v>
      </c>
      <c r="D378" s="29">
        <v>23</v>
      </c>
      <c r="E378" s="34">
        <f t="shared" si="35"/>
        <v>5.9633524883443562E-3</v>
      </c>
      <c r="F378" s="34">
        <f t="shared" si="36"/>
        <v>2.5603918512746297E-3</v>
      </c>
      <c r="G378" s="31">
        <f t="shared" si="37"/>
        <v>-0.58181818181818179</v>
      </c>
      <c r="H378" s="26">
        <f t="shared" si="38"/>
        <v>-3.4695869023094435E-3</v>
      </c>
    </row>
    <row r="379" spans="2:8" s="17" customFormat="1" ht="15" x14ac:dyDescent="0.2">
      <c r="B379" s="3" t="s">
        <v>384</v>
      </c>
      <c r="C379" s="29">
        <v>3</v>
      </c>
      <c r="D379" s="29">
        <v>4</v>
      </c>
      <c r="E379" s="34">
        <f t="shared" si="35"/>
        <v>3.2527377209151036E-4</v>
      </c>
      <c r="F379" s="34">
        <f t="shared" si="36"/>
        <v>4.4528553935210954E-4</v>
      </c>
      <c r="G379" s="31">
        <f t="shared" si="37"/>
        <v>0.33333333333333331</v>
      </c>
      <c r="H379" s="26">
        <f t="shared" si="38"/>
        <v>1.0842459069717011E-4</v>
      </c>
    </row>
    <row r="380" spans="2:8" s="17" customFormat="1" ht="30" x14ac:dyDescent="0.2">
      <c r="B380" s="3" t="s">
        <v>385</v>
      </c>
      <c r="C380" s="29">
        <v>15</v>
      </c>
      <c r="D380" s="29">
        <v>3</v>
      </c>
      <c r="E380" s="34">
        <f t="shared" si="35"/>
        <v>1.6263688604575518E-3</v>
      </c>
      <c r="F380" s="34">
        <f t="shared" si="36"/>
        <v>3.3396415451408216E-4</v>
      </c>
      <c r="G380" s="31">
        <f t="shared" si="37"/>
        <v>-0.8</v>
      </c>
      <c r="H380" s="26">
        <f t="shared" si="38"/>
        <v>-1.3010950883660414E-3</v>
      </c>
    </row>
    <row r="381" spans="2:8" s="17" customFormat="1" ht="30" x14ac:dyDescent="0.2">
      <c r="B381" s="3" t="s">
        <v>386</v>
      </c>
      <c r="C381" s="29">
        <v>3</v>
      </c>
      <c r="D381" s="29">
        <v>0</v>
      </c>
      <c r="E381" s="34">
        <f t="shared" si="35"/>
        <v>3.2527377209151036E-4</v>
      </c>
      <c r="F381" s="34" t="str">
        <f t="shared" si="36"/>
        <v/>
      </c>
      <c r="G381" s="31" t="str">
        <f t="shared" si="37"/>
        <v>0</v>
      </c>
      <c r="H381" s="26">
        <f t="shared" si="38"/>
        <v>0</v>
      </c>
    </row>
    <row r="382" spans="2:8" s="17" customFormat="1" ht="30" x14ac:dyDescent="0.2">
      <c r="B382" s="3" t="s">
        <v>387</v>
      </c>
      <c r="C382" s="29">
        <v>1</v>
      </c>
      <c r="D382" s="29">
        <v>0</v>
      </c>
      <c r="E382" s="34">
        <f t="shared" si="35"/>
        <v>1.0842459069717012E-4</v>
      </c>
      <c r="F382" s="34" t="str">
        <f t="shared" si="36"/>
        <v/>
      </c>
      <c r="G382" s="31" t="str">
        <f t="shared" si="37"/>
        <v>0</v>
      </c>
      <c r="H382" s="26">
        <f t="shared" si="38"/>
        <v>0</v>
      </c>
    </row>
    <row r="383" spans="2:8" s="17" customFormat="1" ht="15" x14ac:dyDescent="0.2">
      <c r="B383" s="3" t="s">
        <v>145</v>
      </c>
      <c r="C383" s="29">
        <v>42</v>
      </c>
      <c r="D383" s="29">
        <v>4</v>
      </c>
      <c r="E383" s="34">
        <f t="shared" si="35"/>
        <v>4.5538328092811445E-3</v>
      </c>
      <c r="F383" s="34">
        <f t="shared" si="36"/>
        <v>4.4528553935210954E-4</v>
      </c>
      <c r="G383" s="31">
        <f t="shared" si="37"/>
        <v>-0.90476190476190477</v>
      </c>
      <c r="H383" s="26">
        <f t="shared" si="38"/>
        <v>-4.1201344464924638E-3</v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3</v>
      </c>
      <c r="D385" s="29">
        <v>4</v>
      </c>
      <c r="E385" s="34">
        <f t="shared" si="35"/>
        <v>3.2527377209151036E-4</v>
      </c>
      <c r="F385" s="34">
        <f t="shared" si="36"/>
        <v>4.4528553935210954E-4</v>
      </c>
      <c r="G385" s="31">
        <f t="shared" si="37"/>
        <v>0.33333333333333331</v>
      </c>
      <c r="H385" s="26">
        <f t="shared" si="38"/>
        <v>1.0842459069717011E-4</v>
      </c>
    </row>
    <row r="386" spans="2:8" s="17" customFormat="1" ht="15" x14ac:dyDescent="0.2">
      <c r="B386" s="3" t="s">
        <v>529</v>
      </c>
      <c r="C386" s="29">
        <v>2</v>
      </c>
      <c r="D386" s="29">
        <v>2</v>
      </c>
      <c r="E386" s="34">
        <f t="shared" si="35"/>
        <v>2.1684918139434025E-4</v>
      </c>
      <c r="F386" s="34">
        <f t="shared" si="36"/>
        <v>2.2264276967605477E-4</v>
      </c>
      <c r="G386" s="31">
        <f t="shared" si="37"/>
        <v>0</v>
      </c>
      <c r="H386" s="26">
        <f t="shared" si="38"/>
        <v>0</v>
      </c>
    </row>
    <row r="387" spans="2:8" s="17" customFormat="1" ht="15" x14ac:dyDescent="0.2">
      <c r="B387" s="3" t="s">
        <v>144</v>
      </c>
      <c r="C387" s="29">
        <v>103</v>
      </c>
      <c r="D387" s="29">
        <v>83</v>
      </c>
      <c r="E387" s="34">
        <f t="shared" si="35"/>
        <v>1.1167732841808522E-2</v>
      </c>
      <c r="F387" s="34">
        <f t="shared" si="36"/>
        <v>9.2396749415562737E-3</v>
      </c>
      <c r="G387" s="31">
        <f t="shared" si="37"/>
        <v>-0.1941747572815534</v>
      </c>
      <c r="H387" s="26">
        <f t="shared" si="38"/>
        <v>-2.1684918139434021E-3</v>
      </c>
    </row>
    <row r="388" spans="2:8" s="17" customFormat="1" ht="15" x14ac:dyDescent="0.2">
      <c r="B388" s="3" t="s">
        <v>389</v>
      </c>
      <c r="C388" s="29">
        <v>40</v>
      </c>
      <c r="D388" s="29">
        <v>60</v>
      </c>
      <c r="E388" s="34">
        <f t="shared" si="35"/>
        <v>4.336983627886805E-3</v>
      </c>
      <c r="F388" s="34">
        <f t="shared" si="36"/>
        <v>6.6792830902816427E-3</v>
      </c>
      <c r="G388" s="31">
        <f t="shared" si="37"/>
        <v>0.5</v>
      </c>
      <c r="H388" s="26">
        <f t="shared" si="38"/>
        <v>2.1684918139434025E-3</v>
      </c>
    </row>
    <row r="389" spans="2:8" s="17" customFormat="1" ht="15" x14ac:dyDescent="0.2">
      <c r="B389" s="3" t="s">
        <v>143</v>
      </c>
      <c r="C389" s="29">
        <v>2</v>
      </c>
      <c r="D389" s="29">
        <v>29</v>
      </c>
      <c r="E389" s="34">
        <f t="shared" si="35"/>
        <v>2.1684918139434025E-4</v>
      </c>
      <c r="F389" s="34">
        <f t="shared" si="36"/>
        <v>3.2283201603027943E-3</v>
      </c>
      <c r="G389" s="31">
        <f t="shared" si="37"/>
        <v>13.5</v>
      </c>
      <c r="H389" s="26">
        <f t="shared" si="38"/>
        <v>2.9274639488235934E-3</v>
      </c>
    </row>
    <row r="390" spans="2:8" s="17" customFormat="1" ht="15" x14ac:dyDescent="0.2">
      <c r="B390" s="3" t="s">
        <v>476</v>
      </c>
      <c r="C390" s="29">
        <v>3</v>
      </c>
      <c r="D390" s="29">
        <v>36</v>
      </c>
      <c r="E390" s="34">
        <f t="shared" si="35"/>
        <v>3.2527377209151036E-4</v>
      </c>
      <c r="F390" s="34">
        <f t="shared" si="36"/>
        <v>4.0075698541689854E-3</v>
      </c>
      <c r="G390" s="31">
        <f t="shared" si="37"/>
        <v>11</v>
      </c>
      <c r="H390" s="26">
        <f t="shared" si="38"/>
        <v>3.5780114930066137E-3</v>
      </c>
    </row>
    <row r="391" spans="2:8" s="17" customFormat="1" ht="15" x14ac:dyDescent="0.2">
      <c r="B391" s="3" t="s">
        <v>153</v>
      </c>
      <c r="C391" s="29">
        <v>23</v>
      </c>
      <c r="D391" s="29">
        <v>24</v>
      </c>
      <c r="E391" s="34">
        <f t="shared" si="35"/>
        <v>2.4937655860349127E-3</v>
      </c>
      <c r="F391" s="34">
        <f t="shared" si="36"/>
        <v>2.6717132361126572E-3</v>
      </c>
      <c r="G391" s="31">
        <f t="shared" si="37"/>
        <v>4.3478260869565216E-2</v>
      </c>
      <c r="H391" s="26">
        <f t="shared" si="38"/>
        <v>1.0842459069717011E-4</v>
      </c>
    </row>
    <row r="392" spans="2:8" s="17" customFormat="1" ht="15" x14ac:dyDescent="0.2">
      <c r="B392" s="3" t="s">
        <v>140</v>
      </c>
      <c r="C392" s="29">
        <v>6</v>
      </c>
      <c r="D392" s="29">
        <v>3</v>
      </c>
      <c r="E392" s="34">
        <f t="shared" si="35"/>
        <v>6.5054754418302071E-4</v>
      </c>
      <c r="F392" s="34">
        <f t="shared" si="36"/>
        <v>3.3396415451408216E-4</v>
      </c>
      <c r="G392" s="31">
        <f t="shared" si="37"/>
        <v>-0.5</v>
      </c>
      <c r="H392" s="26">
        <f t="shared" si="38"/>
        <v>-3.2527377209151036E-4</v>
      </c>
    </row>
    <row r="393" spans="2:8" s="17" customFormat="1" ht="15" x14ac:dyDescent="0.2">
      <c r="B393" s="3" t="s">
        <v>390</v>
      </c>
      <c r="C393" s="29">
        <v>213</v>
      </c>
      <c r="D393" s="29">
        <v>170</v>
      </c>
      <c r="E393" s="34">
        <f t="shared" si="35"/>
        <v>2.3094437818497234E-2</v>
      </c>
      <c r="F393" s="34">
        <f t="shared" si="36"/>
        <v>1.8924635422464656E-2</v>
      </c>
      <c r="G393" s="31">
        <f t="shared" si="37"/>
        <v>-0.20187793427230047</v>
      </c>
      <c r="H393" s="26">
        <f t="shared" si="38"/>
        <v>-4.6622573999783147E-3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2</v>
      </c>
      <c r="D395" s="29">
        <v>0</v>
      </c>
      <c r="E395" s="34">
        <f t="shared" si="35"/>
        <v>2.1684918139434025E-4</v>
      </c>
      <c r="F395" s="34" t="str">
        <f t="shared" si="36"/>
        <v/>
      </c>
      <c r="G395" s="31" t="str">
        <f t="shared" si="37"/>
        <v>0</v>
      </c>
      <c r="H395" s="26">
        <f t="shared" si="38"/>
        <v>0</v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6</v>
      </c>
      <c r="D397" s="29">
        <v>16</v>
      </c>
      <c r="E397" s="34">
        <f t="shared" si="35"/>
        <v>6.5054754418302071E-4</v>
      </c>
      <c r="F397" s="34">
        <f t="shared" si="36"/>
        <v>1.7811421574084382E-3</v>
      </c>
      <c r="G397" s="31">
        <f t="shared" si="37"/>
        <v>1.6666666666666667</v>
      </c>
      <c r="H397" s="26">
        <f t="shared" si="38"/>
        <v>1.0842459069717013E-3</v>
      </c>
    </row>
    <row r="398" spans="2:8" s="17" customFormat="1" ht="15" x14ac:dyDescent="0.2">
      <c r="B398" s="3" t="s">
        <v>142</v>
      </c>
      <c r="C398" s="29">
        <v>3</v>
      </c>
      <c r="D398" s="29">
        <v>3</v>
      </c>
      <c r="E398" s="34">
        <f t="shared" si="35"/>
        <v>3.2527377209151036E-4</v>
      </c>
      <c r="F398" s="34">
        <f t="shared" si="36"/>
        <v>3.3396415451408216E-4</v>
      </c>
      <c r="G398" s="31">
        <f t="shared" si="37"/>
        <v>0</v>
      </c>
      <c r="H398" s="26">
        <f t="shared" si="38"/>
        <v>0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11</v>
      </c>
      <c r="E400" s="34" t="str">
        <f t="shared" si="35"/>
        <v/>
      </c>
      <c r="F400" s="34">
        <f t="shared" si="36"/>
        <v>1.2245352332183011E-3</v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52</v>
      </c>
      <c r="D401" s="29">
        <v>50</v>
      </c>
      <c r="E401" s="34">
        <f t="shared" si="35"/>
        <v>5.6380787162528465E-3</v>
      </c>
      <c r="F401" s="34">
        <f t="shared" si="36"/>
        <v>5.5660692419013695E-3</v>
      </c>
      <c r="G401" s="31">
        <f t="shared" si="37"/>
        <v>-3.8461538461538464E-2</v>
      </c>
      <c r="H401" s="26">
        <f t="shared" si="38"/>
        <v>-2.1684918139434027E-4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6</v>
      </c>
      <c r="D403" s="29">
        <v>11</v>
      </c>
      <c r="E403" s="34">
        <f t="shared" si="35"/>
        <v>6.5054754418302071E-4</v>
      </c>
      <c r="F403" s="34">
        <f t="shared" si="36"/>
        <v>1.2245352332183011E-3</v>
      </c>
      <c r="G403" s="31">
        <f t="shared" si="37"/>
        <v>0.83333333333333337</v>
      </c>
      <c r="H403" s="26">
        <f t="shared" si="38"/>
        <v>5.4212295348585063E-4</v>
      </c>
    </row>
    <row r="404" spans="2:8" s="17" customFormat="1" ht="15" x14ac:dyDescent="0.2">
      <c r="B404" s="3" t="s">
        <v>395</v>
      </c>
      <c r="C404" s="29">
        <v>0</v>
      </c>
      <c r="D404" s="29">
        <v>1</v>
      </c>
      <c r="E404" s="34" t="str">
        <f t="shared" si="35"/>
        <v/>
      </c>
      <c r="F404" s="34">
        <f t="shared" si="36"/>
        <v>1.1132138483802739E-4</v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2</v>
      </c>
      <c r="D405" s="29">
        <v>3</v>
      </c>
      <c r="E405" s="34">
        <f t="shared" si="35"/>
        <v>2.1684918139434025E-4</v>
      </c>
      <c r="F405" s="34">
        <f t="shared" si="36"/>
        <v>3.3396415451408216E-4</v>
      </c>
      <c r="G405" s="31">
        <f t="shared" si="37"/>
        <v>0.5</v>
      </c>
      <c r="H405" s="26">
        <f t="shared" si="38"/>
        <v>1.0842459069717012E-4</v>
      </c>
    </row>
    <row r="406" spans="2:8" s="17" customFormat="1" ht="15" x14ac:dyDescent="0.2">
      <c r="B406" s="3" t="s">
        <v>397</v>
      </c>
      <c r="C406" s="29">
        <v>218</v>
      </c>
      <c r="D406" s="29">
        <v>43</v>
      </c>
      <c r="E406" s="34">
        <f t="shared" si="35"/>
        <v>2.3636560771983086E-2</v>
      </c>
      <c r="F406" s="34">
        <f t="shared" si="36"/>
        <v>4.7868195480351775E-3</v>
      </c>
      <c r="G406" s="31">
        <f t="shared" si="37"/>
        <v>-0.80275229357798161</v>
      </c>
      <c r="H406" s="26">
        <f t="shared" si="38"/>
        <v>-1.8974303372004769E-2</v>
      </c>
    </row>
    <row r="407" spans="2:8" s="17" customFormat="1" ht="15" x14ac:dyDescent="0.2">
      <c r="B407" s="3" t="s">
        <v>398</v>
      </c>
      <c r="C407" s="29">
        <v>0</v>
      </c>
      <c r="D407" s="29">
        <v>1</v>
      </c>
      <c r="E407" s="34" t="str">
        <f t="shared" si="35"/>
        <v/>
      </c>
      <c r="F407" s="34">
        <f t="shared" si="36"/>
        <v>1.1132138483802739E-4</v>
      </c>
      <c r="G407" s="31" t="str">
        <f t="shared" si="37"/>
        <v>0</v>
      </c>
      <c r="H407" s="26" t="str">
        <f t="shared" si="38"/>
        <v/>
      </c>
    </row>
    <row r="408" spans="2:8" s="17" customFormat="1" ht="15" x14ac:dyDescent="0.2">
      <c r="B408" s="3" t="s">
        <v>399</v>
      </c>
      <c r="C408" s="29">
        <v>6</v>
      </c>
      <c r="D408" s="29">
        <v>2</v>
      </c>
      <c r="E408" s="34">
        <f t="shared" si="35"/>
        <v>6.5054754418302071E-4</v>
      </c>
      <c r="F408" s="34">
        <f t="shared" si="36"/>
        <v>2.2264276967605477E-4</v>
      </c>
      <c r="G408" s="31">
        <f t="shared" si="37"/>
        <v>-0.66666666666666663</v>
      </c>
      <c r="H408" s="26">
        <f t="shared" si="38"/>
        <v>-4.3369836278868044E-4</v>
      </c>
    </row>
    <row r="409" spans="2:8" s="17" customFormat="1" ht="15" x14ac:dyDescent="0.2">
      <c r="B409" s="3" t="s">
        <v>139</v>
      </c>
      <c r="C409" s="29">
        <v>2</v>
      </c>
      <c r="D409" s="29">
        <v>2</v>
      </c>
      <c r="E409" s="34">
        <f t="shared" si="35"/>
        <v>2.1684918139434025E-4</v>
      </c>
      <c r="F409" s="34">
        <f t="shared" si="36"/>
        <v>2.2264276967605477E-4</v>
      </c>
      <c r="G409" s="31">
        <f t="shared" si="37"/>
        <v>0</v>
      </c>
      <c r="H409" s="26">
        <f t="shared" si="38"/>
        <v>0</v>
      </c>
    </row>
    <row r="410" spans="2:8" s="17" customFormat="1" ht="15" x14ac:dyDescent="0.2">
      <c r="B410" s="3" t="s">
        <v>400</v>
      </c>
      <c r="C410" s="29">
        <v>0</v>
      </c>
      <c r="D410" s="29">
        <v>1</v>
      </c>
      <c r="E410" s="34" t="str">
        <f t="shared" si="35"/>
        <v/>
      </c>
      <c r="F410" s="34">
        <f t="shared" si="36"/>
        <v>1.1132138483802739E-4</v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21</v>
      </c>
      <c r="D411" s="29">
        <v>8</v>
      </c>
      <c r="E411" s="34">
        <f t="shared" si="35"/>
        <v>2.2769164046405723E-3</v>
      </c>
      <c r="F411" s="34">
        <f t="shared" si="36"/>
        <v>8.9057107870421908E-4</v>
      </c>
      <c r="G411" s="31">
        <f t="shared" si="37"/>
        <v>-0.61904761904761907</v>
      </c>
      <c r="H411" s="26">
        <f t="shared" si="38"/>
        <v>-1.4095196790632114E-3</v>
      </c>
    </row>
    <row r="412" spans="2:8" s="17" customFormat="1" ht="30" x14ac:dyDescent="0.2">
      <c r="B412" s="3" t="s">
        <v>402</v>
      </c>
      <c r="C412" s="29">
        <v>38</v>
      </c>
      <c r="D412" s="29">
        <v>17</v>
      </c>
      <c r="E412" s="34">
        <f t="shared" si="35"/>
        <v>4.1201344464924647E-3</v>
      </c>
      <c r="F412" s="34">
        <f t="shared" si="36"/>
        <v>1.8924635422464654E-3</v>
      </c>
      <c r="G412" s="31">
        <f t="shared" si="37"/>
        <v>-0.55263157894736847</v>
      </c>
      <c r="H412" s="26">
        <f t="shared" si="38"/>
        <v>-2.2769164046405727E-3</v>
      </c>
    </row>
    <row r="413" spans="2:8" s="17" customFormat="1" ht="30" x14ac:dyDescent="0.2">
      <c r="B413" s="3" t="s">
        <v>403</v>
      </c>
      <c r="C413" s="29">
        <v>1</v>
      </c>
      <c r="D413" s="29">
        <v>4</v>
      </c>
      <c r="E413" s="34">
        <f t="shared" si="35"/>
        <v>1.0842459069717012E-4</v>
      </c>
      <c r="F413" s="34">
        <f t="shared" si="36"/>
        <v>4.4528553935210954E-4</v>
      </c>
      <c r="G413" s="31">
        <f t="shared" si="37"/>
        <v>3</v>
      </c>
      <c r="H413" s="26">
        <f t="shared" si="38"/>
        <v>3.2527377209151036E-4</v>
      </c>
    </row>
    <row r="414" spans="2:8" s="17" customFormat="1" ht="30" x14ac:dyDescent="0.2">
      <c r="B414" s="3" t="s">
        <v>404</v>
      </c>
      <c r="C414" s="29">
        <v>1</v>
      </c>
      <c r="D414" s="29">
        <v>0</v>
      </c>
      <c r="E414" s="34">
        <f t="shared" si="35"/>
        <v>1.0842459069717012E-4</v>
      </c>
      <c r="F414" s="34" t="str">
        <f t="shared" si="36"/>
        <v/>
      </c>
      <c r="G414" s="31" t="str">
        <f t="shared" si="37"/>
        <v>0</v>
      </c>
      <c r="H414" s="26">
        <f t="shared" si="38"/>
        <v>0</v>
      </c>
    </row>
    <row r="415" spans="2:8" s="17" customFormat="1" ht="15" x14ac:dyDescent="0.2">
      <c r="B415" s="3" t="s">
        <v>405</v>
      </c>
      <c r="C415" s="29">
        <v>1</v>
      </c>
      <c r="D415" s="29">
        <v>0</v>
      </c>
      <c r="E415" s="34">
        <f t="shared" si="35"/>
        <v>1.0842459069717012E-4</v>
      </c>
      <c r="F415" s="34" t="str">
        <f t="shared" si="36"/>
        <v/>
      </c>
      <c r="G415" s="31" t="str">
        <f t="shared" si="37"/>
        <v>0</v>
      </c>
      <c r="H415" s="26">
        <f t="shared" si="38"/>
        <v>0</v>
      </c>
    </row>
    <row r="416" spans="2:8" s="17" customFormat="1" ht="30" x14ac:dyDescent="0.2">
      <c r="B416" s="3" t="s">
        <v>406</v>
      </c>
      <c r="C416" s="29">
        <v>2</v>
      </c>
      <c r="D416" s="29">
        <v>3</v>
      </c>
      <c r="E416" s="34">
        <f t="shared" si="35"/>
        <v>2.1684918139434025E-4</v>
      </c>
      <c r="F416" s="34">
        <f t="shared" si="36"/>
        <v>3.3396415451408216E-4</v>
      </c>
      <c r="G416" s="31">
        <f t="shared" si="37"/>
        <v>0.5</v>
      </c>
      <c r="H416" s="26">
        <f t="shared" si="38"/>
        <v>1.0842459069717012E-4</v>
      </c>
    </row>
    <row r="417" spans="2:8" s="17" customFormat="1" ht="30" x14ac:dyDescent="0.2">
      <c r="B417" s="3" t="s">
        <v>165</v>
      </c>
      <c r="C417" s="29">
        <v>0</v>
      </c>
      <c r="D417" s="29">
        <v>2</v>
      </c>
      <c r="E417" s="34" t="str">
        <f t="shared" si="35"/>
        <v/>
      </c>
      <c r="F417" s="34">
        <f t="shared" si="36"/>
        <v>2.2264276967605477E-4</v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4</v>
      </c>
      <c r="E418" s="34" t="str">
        <f t="shared" si="35"/>
        <v/>
      </c>
      <c r="F418" s="34">
        <f t="shared" si="36"/>
        <v>4.4528553935210954E-4</v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9</v>
      </c>
      <c r="D419" s="29">
        <v>3</v>
      </c>
      <c r="E419" s="34">
        <f t="shared" si="35"/>
        <v>9.7582131627453107E-4</v>
      </c>
      <c r="F419" s="34">
        <f t="shared" si="36"/>
        <v>3.3396415451408216E-4</v>
      </c>
      <c r="G419" s="31">
        <f t="shared" si="37"/>
        <v>-0.66666666666666663</v>
      </c>
      <c r="H419" s="26">
        <f t="shared" si="38"/>
        <v>-6.5054754418302071E-4</v>
      </c>
    </row>
    <row r="420" spans="2:8" s="17" customFormat="1" ht="30" x14ac:dyDescent="0.2">
      <c r="B420" s="3" t="s">
        <v>408</v>
      </c>
      <c r="C420" s="29">
        <v>2</v>
      </c>
      <c r="D420" s="29">
        <v>4</v>
      </c>
      <c r="E420" s="34">
        <f t="shared" si="35"/>
        <v>2.1684918139434025E-4</v>
      </c>
      <c r="F420" s="34">
        <f t="shared" si="36"/>
        <v>4.4528553935210954E-4</v>
      </c>
      <c r="G420" s="31">
        <f t="shared" si="37"/>
        <v>1</v>
      </c>
      <c r="H420" s="26">
        <f t="shared" si="38"/>
        <v>2.1684918139434025E-4</v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7</v>
      </c>
      <c r="D422" s="29">
        <v>9</v>
      </c>
      <c r="E422" s="34">
        <f t="shared" si="35"/>
        <v>7.5897213488019079E-4</v>
      </c>
      <c r="F422" s="34">
        <f t="shared" si="36"/>
        <v>1.0018924635422464E-3</v>
      </c>
      <c r="G422" s="31">
        <f t="shared" si="37"/>
        <v>0.2857142857142857</v>
      </c>
      <c r="H422" s="26">
        <f t="shared" si="38"/>
        <v>2.1684918139434022E-4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1</v>
      </c>
      <c r="D427" s="29">
        <v>0</v>
      </c>
      <c r="E427" s="34">
        <f t="shared" si="39"/>
        <v>1.0842459069717012E-4</v>
      </c>
      <c r="F427" s="34" t="str">
        <f t="shared" si="40"/>
        <v/>
      </c>
      <c r="G427" s="31" t="str">
        <f t="shared" si="41"/>
        <v>0</v>
      </c>
      <c r="H427" s="26">
        <f t="shared" si="42"/>
        <v>0</v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0</v>
      </c>
      <c r="D430" s="29">
        <v>0</v>
      </c>
      <c r="E430" s="34" t="str">
        <f t="shared" si="39"/>
        <v/>
      </c>
      <c r="F430" s="34" t="str">
        <f t="shared" si="40"/>
        <v/>
      </c>
      <c r="G430" s="31" t="str">
        <f t="shared" si="41"/>
        <v>0</v>
      </c>
      <c r="H430" s="26" t="str">
        <f t="shared" si="42"/>
        <v/>
      </c>
    </row>
    <row r="431" spans="2:8" s="17" customFormat="1" ht="15" x14ac:dyDescent="0.2">
      <c r="B431" s="3" t="s">
        <v>169</v>
      </c>
      <c r="C431" s="29">
        <v>0</v>
      </c>
      <c r="D431" s="29">
        <v>21</v>
      </c>
      <c r="E431" s="34" t="str">
        <f t="shared" si="39"/>
        <v/>
      </c>
      <c r="F431" s="34">
        <f t="shared" si="40"/>
        <v>2.3377490815985752E-3</v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3</v>
      </c>
      <c r="D432" s="29">
        <v>12</v>
      </c>
      <c r="E432" s="34">
        <f t="shared" si="39"/>
        <v>3.2527377209151036E-4</v>
      </c>
      <c r="F432" s="34">
        <f t="shared" si="40"/>
        <v>1.3358566180563286E-3</v>
      </c>
      <c r="G432" s="31">
        <f t="shared" si="41"/>
        <v>3</v>
      </c>
      <c r="H432" s="26">
        <f t="shared" si="42"/>
        <v>9.7582131627453107E-4</v>
      </c>
    </row>
    <row r="433" spans="2:8" s="17" customFormat="1" ht="15" x14ac:dyDescent="0.2">
      <c r="B433" s="3" t="s">
        <v>162</v>
      </c>
      <c r="C433" s="29">
        <v>22</v>
      </c>
      <c r="D433" s="29">
        <v>9</v>
      </c>
      <c r="E433" s="34">
        <f t="shared" si="39"/>
        <v>2.3853409953377425E-3</v>
      </c>
      <c r="F433" s="34">
        <f t="shared" si="40"/>
        <v>1.0018924635422464E-3</v>
      </c>
      <c r="G433" s="31">
        <f t="shared" si="41"/>
        <v>-0.59090909090909094</v>
      </c>
      <c r="H433" s="26">
        <f t="shared" si="42"/>
        <v>-1.4095196790632116E-3</v>
      </c>
    </row>
    <row r="434" spans="2:8" s="17" customFormat="1" ht="45" x14ac:dyDescent="0.2">
      <c r="B434" s="3" t="s">
        <v>418</v>
      </c>
      <c r="C434" s="29">
        <v>1</v>
      </c>
      <c r="D434" s="29">
        <v>1</v>
      </c>
      <c r="E434" s="34">
        <f t="shared" si="39"/>
        <v>1.0842459069717012E-4</v>
      </c>
      <c r="F434" s="34">
        <f t="shared" si="40"/>
        <v>1.1132138483802739E-4</v>
      </c>
      <c r="G434" s="31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1</v>
      </c>
      <c r="D435" s="29">
        <v>0</v>
      </c>
      <c r="E435" s="34">
        <f t="shared" si="39"/>
        <v>1.0842459069717012E-4</v>
      </c>
      <c r="F435" s="34" t="str">
        <f t="shared" si="40"/>
        <v/>
      </c>
      <c r="G435" s="31" t="str">
        <f t="shared" si="41"/>
        <v>0</v>
      </c>
      <c r="H435" s="26">
        <f t="shared" si="42"/>
        <v>0</v>
      </c>
    </row>
    <row r="436" spans="2:8" s="17" customFormat="1" ht="30" x14ac:dyDescent="0.2">
      <c r="B436" s="3" t="s">
        <v>419</v>
      </c>
      <c r="C436" s="29">
        <v>1</v>
      </c>
      <c r="D436" s="29">
        <v>0</v>
      </c>
      <c r="E436" s="34">
        <f t="shared" si="39"/>
        <v>1.0842459069717012E-4</v>
      </c>
      <c r="F436" s="34" t="str">
        <f t="shared" si="40"/>
        <v/>
      </c>
      <c r="G436" s="31" t="str">
        <f t="shared" si="41"/>
        <v>0</v>
      </c>
      <c r="H436" s="26">
        <f t="shared" si="42"/>
        <v>0</v>
      </c>
    </row>
    <row r="437" spans="2:8" s="17" customFormat="1" ht="30" x14ac:dyDescent="0.2">
      <c r="B437" s="3" t="s">
        <v>420</v>
      </c>
      <c r="C437" s="29">
        <v>86</v>
      </c>
      <c r="D437" s="29">
        <v>36</v>
      </c>
      <c r="E437" s="34">
        <f t="shared" si="39"/>
        <v>9.3245147999566295E-3</v>
      </c>
      <c r="F437" s="34">
        <f t="shared" si="40"/>
        <v>4.0075698541689854E-3</v>
      </c>
      <c r="G437" s="31">
        <f t="shared" si="41"/>
        <v>-0.58139534883720934</v>
      </c>
      <c r="H437" s="26">
        <f t="shared" si="42"/>
        <v>-5.4212295348585061E-3</v>
      </c>
    </row>
    <row r="438" spans="2:8" s="17" customFormat="1" ht="15" x14ac:dyDescent="0.2">
      <c r="B438" s="3" t="s">
        <v>155</v>
      </c>
      <c r="C438" s="29">
        <v>0</v>
      </c>
      <c r="D438" s="29">
        <v>0</v>
      </c>
      <c r="E438" s="34" t="str">
        <f t="shared" si="39"/>
        <v/>
      </c>
      <c r="F438" s="34" t="str">
        <f t="shared" si="40"/>
        <v/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1</v>
      </c>
      <c r="D440" s="29">
        <v>1</v>
      </c>
      <c r="E440" s="34">
        <f t="shared" si="39"/>
        <v>1.0842459069717012E-4</v>
      </c>
      <c r="F440" s="34">
        <f t="shared" si="40"/>
        <v>1.1132138483802739E-4</v>
      </c>
      <c r="G440" s="31">
        <f t="shared" si="41"/>
        <v>0</v>
      </c>
      <c r="H440" s="26">
        <f t="shared" si="42"/>
        <v>0</v>
      </c>
    </row>
    <row r="441" spans="2:8" s="17" customFormat="1" ht="30" x14ac:dyDescent="0.2">
      <c r="B441" s="3" t="s">
        <v>159</v>
      </c>
      <c r="C441" s="29">
        <v>28</v>
      </c>
      <c r="D441" s="29">
        <v>2</v>
      </c>
      <c r="E441" s="34">
        <f t="shared" si="39"/>
        <v>3.0358885395207632E-3</v>
      </c>
      <c r="F441" s="34">
        <f t="shared" si="40"/>
        <v>2.2264276967605477E-4</v>
      </c>
      <c r="G441" s="31">
        <f t="shared" si="41"/>
        <v>-0.9285714285714286</v>
      </c>
      <c r="H441" s="26">
        <f t="shared" si="42"/>
        <v>-2.8190393581264232E-3</v>
      </c>
    </row>
    <row r="442" spans="2:8" s="17" customFormat="1" ht="15" x14ac:dyDescent="0.2">
      <c r="B442" s="3" t="s">
        <v>422</v>
      </c>
      <c r="C442" s="29">
        <v>0</v>
      </c>
      <c r="D442" s="29">
        <v>1</v>
      </c>
      <c r="E442" s="34" t="str">
        <f t="shared" si="39"/>
        <v/>
      </c>
      <c r="F442" s="34">
        <f t="shared" si="40"/>
        <v>1.1132138483802739E-4</v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1</v>
      </c>
      <c r="E443" s="34" t="str">
        <f t="shared" si="39"/>
        <v/>
      </c>
      <c r="F443" s="34">
        <f t="shared" si="40"/>
        <v>1.1132138483802739E-4</v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0</v>
      </c>
      <c r="E445" s="34" t="str">
        <f t="shared" si="39"/>
        <v/>
      </c>
      <c r="F445" s="34" t="str">
        <f t="shared" si="40"/>
        <v/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1</v>
      </c>
      <c r="E446" s="34" t="str">
        <f t="shared" si="39"/>
        <v/>
      </c>
      <c r="F446" s="34">
        <f t="shared" si="40"/>
        <v>1.1132138483802739E-4</v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1</v>
      </c>
      <c r="D447" s="29">
        <v>0</v>
      </c>
      <c r="E447" s="34">
        <f t="shared" si="39"/>
        <v>1.0842459069717012E-4</v>
      </c>
      <c r="F447" s="34" t="str">
        <f t="shared" si="40"/>
        <v/>
      </c>
      <c r="G447" s="31" t="str">
        <f t="shared" si="41"/>
        <v>0</v>
      </c>
      <c r="H447" s="26">
        <f t="shared" si="42"/>
        <v>0</v>
      </c>
    </row>
    <row r="448" spans="2:8" s="17" customFormat="1" ht="30" x14ac:dyDescent="0.2">
      <c r="B448" s="3" t="s">
        <v>428</v>
      </c>
      <c r="C448" s="29">
        <v>0</v>
      </c>
      <c r="D448" s="29">
        <v>2</v>
      </c>
      <c r="E448" s="34" t="str">
        <f t="shared" si="39"/>
        <v/>
      </c>
      <c r="F448" s="34">
        <f t="shared" si="40"/>
        <v>2.2264276967605477E-4</v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1</v>
      </c>
      <c r="D449" s="29">
        <v>3</v>
      </c>
      <c r="E449" s="34">
        <f t="shared" si="39"/>
        <v>1.0842459069717012E-4</v>
      </c>
      <c r="F449" s="34">
        <f t="shared" si="40"/>
        <v>3.3396415451408216E-4</v>
      </c>
      <c r="G449" s="31">
        <f t="shared" si="41"/>
        <v>2</v>
      </c>
      <c r="H449" s="26">
        <f t="shared" si="42"/>
        <v>2.1684918139434025E-4</v>
      </c>
    </row>
    <row r="450" spans="2:8" s="17" customFormat="1" ht="30" x14ac:dyDescent="0.2">
      <c r="B450" s="3" t="s">
        <v>430</v>
      </c>
      <c r="C450" s="29">
        <v>14</v>
      </c>
      <c r="D450" s="29">
        <v>13</v>
      </c>
      <c r="E450" s="34">
        <f t="shared" si="39"/>
        <v>1.5179442697603816E-3</v>
      </c>
      <c r="F450" s="34">
        <f t="shared" si="40"/>
        <v>1.4471780028943559E-3</v>
      </c>
      <c r="G450" s="31">
        <f t="shared" si="41"/>
        <v>-7.1428571428571425E-2</v>
      </c>
      <c r="H450" s="26">
        <f t="shared" si="42"/>
        <v>-1.0842459069717011E-4</v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3</v>
      </c>
      <c r="E453" s="34" t="str">
        <f t="shared" si="39"/>
        <v/>
      </c>
      <c r="F453" s="34">
        <f t="shared" si="40"/>
        <v>3.3396415451408216E-4</v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1</v>
      </c>
      <c r="E454" s="34" t="str">
        <f t="shared" si="39"/>
        <v/>
      </c>
      <c r="F454" s="34">
        <f t="shared" si="40"/>
        <v>1.1132138483802739E-4</v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1</v>
      </c>
      <c r="D455" s="29">
        <v>0</v>
      </c>
      <c r="E455" s="34">
        <f t="shared" si="39"/>
        <v>1.0842459069717012E-4</v>
      </c>
      <c r="F455" s="34" t="str">
        <f t="shared" si="40"/>
        <v/>
      </c>
      <c r="G455" s="31" t="str">
        <f t="shared" si="41"/>
        <v>0</v>
      </c>
      <c r="H455" s="26">
        <f t="shared" si="42"/>
        <v>0</v>
      </c>
    </row>
    <row r="456" spans="2:8" s="17" customFormat="1" ht="30" x14ac:dyDescent="0.2">
      <c r="B456" s="3" t="s">
        <v>432</v>
      </c>
      <c r="C456" s="29">
        <v>4</v>
      </c>
      <c r="D456" s="29">
        <v>1</v>
      </c>
      <c r="E456" s="34">
        <f t="shared" si="39"/>
        <v>4.3369836278868049E-4</v>
      </c>
      <c r="F456" s="34">
        <f t="shared" si="40"/>
        <v>1.1132138483802739E-4</v>
      </c>
      <c r="G456" s="31">
        <f t="shared" si="41"/>
        <v>-0.75</v>
      </c>
      <c r="H456" s="26">
        <f t="shared" si="42"/>
        <v>-3.2527377209151036E-4</v>
      </c>
    </row>
    <row r="457" spans="2:8" s="17" customFormat="1" ht="15" x14ac:dyDescent="0.2">
      <c r="B457" s="3" t="s">
        <v>433</v>
      </c>
      <c r="C457" s="29">
        <v>0</v>
      </c>
      <c r="D457" s="29">
        <v>1</v>
      </c>
      <c r="E457" s="34" t="str">
        <f t="shared" si="39"/>
        <v/>
      </c>
      <c r="F457" s="34">
        <f t="shared" si="40"/>
        <v>1.1132138483802739E-4</v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2</v>
      </c>
      <c r="D458" s="29">
        <v>18</v>
      </c>
      <c r="E458" s="34">
        <f t="shared" si="39"/>
        <v>2.1684918139434025E-4</v>
      </c>
      <c r="F458" s="34">
        <f t="shared" si="40"/>
        <v>2.0037849270844927E-3</v>
      </c>
      <c r="G458" s="31">
        <f t="shared" si="41"/>
        <v>8</v>
      </c>
      <c r="H458" s="26">
        <f t="shared" si="42"/>
        <v>1.734793451154722E-3</v>
      </c>
    </row>
    <row r="459" spans="2:8" s="17" customFormat="1" ht="15" x14ac:dyDescent="0.2">
      <c r="B459" s="3" t="s">
        <v>161</v>
      </c>
      <c r="C459" s="29">
        <v>4</v>
      </c>
      <c r="D459" s="29">
        <v>2</v>
      </c>
      <c r="E459" s="34">
        <f t="shared" si="39"/>
        <v>4.3369836278868049E-4</v>
      </c>
      <c r="F459" s="34">
        <f t="shared" si="40"/>
        <v>2.2264276967605477E-4</v>
      </c>
      <c r="G459" s="31">
        <f t="shared" si="41"/>
        <v>-0.5</v>
      </c>
      <c r="H459" s="26">
        <f t="shared" si="42"/>
        <v>-2.1684918139434025E-4</v>
      </c>
    </row>
    <row r="460" spans="2:8" s="17" customFormat="1" ht="15" x14ac:dyDescent="0.2">
      <c r="B460" s="3" t="s">
        <v>176</v>
      </c>
      <c r="C460" s="29">
        <v>8</v>
      </c>
      <c r="D460" s="29">
        <v>10</v>
      </c>
      <c r="E460" s="34">
        <f t="shared" si="39"/>
        <v>8.6739672557736098E-4</v>
      </c>
      <c r="F460" s="34">
        <f t="shared" si="40"/>
        <v>1.1132138483802739E-3</v>
      </c>
      <c r="G460" s="31">
        <f t="shared" si="41"/>
        <v>0.25</v>
      </c>
      <c r="H460" s="26">
        <f t="shared" si="42"/>
        <v>2.1684918139434025E-4</v>
      </c>
    </row>
    <row r="461" spans="2:8" s="17" customFormat="1" ht="30" x14ac:dyDescent="0.2">
      <c r="B461" s="3" t="s">
        <v>173</v>
      </c>
      <c r="C461" s="29">
        <v>0</v>
      </c>
      <c r="D461" s="29">
        <v>0</v>
      </c>
      <c r="E461" s="34" t="str">
        <f t="shared" si="39"/>
        <v/>
      </c>
      <c r="F461" s="34" t="str">
        <f t="shared" si="40"/>
        <v/>
      </c>
      <c r="G461" s="31" t="str">
        <f t="shared" si="41"/>
        <v>0</v>
      </c>
      <c r="H461" s="26" t="str">
        <f t="shared" si="42"/>
        <v/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61</v>
      </c>
      <c r="D463" s="29">
        <v>66</v>
      </c>
      <c r="E463" s="34">
        <f t="shared" si="39"/>
        <v>6.6139000325273773E-3</v>
      </c>
      <c r="F463" s="34">
        <f t="shared" si="40"/>
        <v>7.3472113993098076E-3</v>
      </c>
      <c r="G463" s="31">
        <f t="shared" si="41"/>
        <v>8.1967213114754092E-2</v>
      </c>
      <c r="H463" s="26">
        <f t="shared" si="42"/>
        <v>5.4212295348585052E-4</v>
      </c>
    </row>
    <row r="464" spans="2:8" s="17" customFormat="1" ht="15" x14ac:dyDescent="0.2">
      <c r="B464" s="3" t="s">
        <v>478</v>
      </c>
      <c r="C464" s="29">
        <v>3</v>
      </c>
      <c r="D464" s="29">
        <v>20</v>
      </c>
      <c r="E464" s="34">
        <f t="shared" si="39"/>
        <v>3.2527377209151036E-4</v>
      </c>
      <c r="F464" s="34">
        <f t="shared" si="40"/>
        <v>2.2264276967605477E-3</v>
      </c>
      <c r="G464" s="31">
        <f t="shared" si="41"/>
        <v>5.666666666666667</v>
      </c>
      <c r="H464" s="26">
        <f t="shared" si="42"/>
        <v>1.8432180418518922E-3</v>
      </c>
    </row>
    <row r="465" spans="2:8" s="17" customFormat="1" ht="15" x14ac:dyDescent="0.2">
      <c r="B465" s="3" t="s">
        <v>183</v>
      </c>
      <c r="C465" s="29">
        <v>2</v>
      </c>
      <c r="D465" s="29">
        <v>0</v>
      </c>
      <c r="E465" s="34">
        <f t="shared" si="39"/>
        <v>2.1684918139434025E-4</v>
      </c>
      <c r="F465" s="34" t="str">
        <f t="shared" si="40"/>
        <v/>
      </c>
      <c r="G465" s="31" t="str">
        <f t="shared" si="41"/>
        <v>0</v>
      </c>
      <c r="H465" s="26">
        <f t="shared" si="42"/>
        <v>0</v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40</v>
      </c>
      <c r="D467" s="29">
        <v>8</v>
      </c>
      <c r="E467" s="34">
        <f t="shared" si="39"/>
        <v>4.336983627886805E-3</v>
      </c>
      <c r="F467" s="34">
        <f t="shared" si="40"/>
        <v>8.9057107870421908E-4</v>
      </c>
      <c r="G467" s="31">
        <f t="shared" si="41"/>
        <v>-0.8</v>
      </c>
      <c r="H467" s="26">
        <f t="shared" si="42"/>
        <v>-3.4695869023094444E-3</v>
      </c>
    </row>
    <row r="468" spans="2:8" s="17" customFormat="1" ht="15" x14ac:dyDescent="0.2">
      <c r="B468" s="3" t="s">
        <v>182</v>
      </c>
      <c r="C468" s="29">
        <v>4</v>
      </c>
      <c r="D468" s="29">
        <v>0</v>
      </c>
      <c r="E468" s="34">
        <f t="shared" si="39"/>
        <v>4.3369836278868049E-4</v>
      </c>
      <c r="F468" s="34" t="str">
        <f t="shared" si="40"/>
        <v/>
      </c>
      <c r="G468" s="31" t="str">
        <f t="shared" si="41"/>
        <v>0</v>
      </c>
      <c r="H468" s="26">
        <f t="shared" si="42"/>
        <v>0</v>
      </c>
    </row>
    <row r="469" spans="2:8" s="17" customFormat="1" ht="15" x14ac:dyDescent="0.2">
      <c r="B469" s="3" t="s">
        <v>175</v>
      </c>
      <c r="C469" s="29">
        <v>5</v>
      </c>
      <c r="D469" s="29">
        <v>0</v>
      </c>
      <c r="E469" s="34">
        <f t="shared" si="39"/>
        <v>5.4212295348585063E-4</v>
      </c>
      <c r="F469" s="34" t="str">
        <f t="shared" si="40"/>
        <v/>
      </c>
      <c r="G469" s="31" t="str">
        <f t="shared" si="41"/>
        <v>0</v>
      </c>
      <c r="H469" s="26">
        <f t="shared" si="42"/>
        <v>0</v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1</v>
      </c>
      <c r="E472" s="34" t="str">
        <f t="shared" si="39"/>
        <v/>
      </c>
      <c r="F472" s="34">
        <f t="shared" si="40"/>
        <v>1.1132138483802739E-4</v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4</v>
      </c>
      <c r="D473" s="29">
        <v>2</v>
      </c>
      <c r="E473" s="34">
        <f t="shared" si="39"/>
        <v>4.3369836278868049E-4</v>
      </c>
      <c r="F473" s="34">
        <f t="shared" si="40"/>
        <v>2.2264276967605477E-4</v>
      </c>
      <c r="G473" s="31">
        <f t="shared" si="41"/>
        <v>-0.5</v>
      </c>
      <c r="H473" s="26">
        <f t="shared" si="42"/>
        <v>-2.1684918139434025E-4</v>
      </c>
    </row>
    <row r="474" spans="2:8" s="17" customFormat="1" ht="30" x14ac:dyDescent="0.2">
      <c r="B474" s="3" t="s">
        <v>436</v>
      </c>
      <c r="C474" s="29">
        <v>1</v>
      </c>
      <c r="D474" s="29">
        <v>1</v>
      </c>
      <c r="E474" s="34">
        <f t="shared" si="39"/>
        <v>1.0842459069717012E-4</v>
      </c>
      <c r="F474" s="34">
        <f t="shared" si="40"/>
        <v>1.1132138483802739E-4</v>
      </c>
      <c r="G474" s="31">
        <f t="shared" si="41"/>
        <v>0</v>
      </c>
      <c r="H474" s="26">
        <f t="shared" si="42"/>
        <v>0</v>
      </c>
    </row>
    <row r="475" spans="2:8" s="17" customFormat="1" ht="15" x14ac:dyDescent="0.2">
      <c r="B475" s="3" t="s">
        <v>437</v>
      </c>
      <c r="C475" s="29">
        <v>2</v>
      </c>
      <c r="D475" s="29">
        <v>0</v>
      </c>
      <c r="E475" s="34">
        <f t="shared" si="39"/>
        <v>2.1684918139434025E-4</v>
      </c>
      <c r="F475" s="34" t="str">
        <f t="shared" si="40"/>
        <v/>
      </c>
      <c r="G475" s="31" t="str">
        <f t="shared" si="41"/>
        <v>0</v>
      </c>
      <c r="H475" s="26">
        <f t="shared" si="42"/>
        <v>0</v>
      </c>
    </row>
    <row r="476" spans="2:8" s="17" customFormat="1" ht="30" x14ac:dyDescent="0.2">
      <c r="B476" s="3" t="s">
        <v>438</v>
      </c>
      <c r="C476" s="29">
        <v>1</v>
      </c>
      <c r="D476" s="29">
        <v>0</v>
      </c>
      <c r="E476" s="34">
        <f t="shared" si="39"/>
        <v>1.0842459069717012E-4</v>
      </c>
      <c r="F476" s="34" t="str">
        <f t="shared" si="40"/>
        <v/>
      </c>
      <c r="G476" s="31" t="str">
        <f t="shared" si="41"/>
        <v>0</v>
      </c>
      <c r="H476" s="26">
        <f t="shared" si="42"/>
        <v>0</v>
      </c>
    </row>
    <row r="477" spans="2:8" s="17" customFormat="1" ht="15" x14ac:dyDescent="0.2">
      <c r="B477" s="3" t="s">
        <v>181</v>
      </c>
      <c r="C477" s="29">
        <v>3</v>
      </c>
      <c r="D477" s="29">
        <v>0</v>
      </c>
      <c r="E477" s="34">
        <f t="shared" si="39"/>
        <v>3.2527377209151036E-4</v>
      </c>
      <c r="F477" s="34" t="str">
        <f t="shared" si="40"/>
        <v/>
      </c>
      <c r="G477" s="31" t="str">
        <f t="shared" si="41"/>
        <v>0</v>
      </c>
      <c r="H477" s="26">
        <f t="shared" si="42"/>
        <v>0</v>
      </c>
    </row>
    <row r="478" spans="2:8" s="17" customFormat="1" ht="15" x14ac:dyDescent="0.2">
      <c r="B478" s="3" t="s">
        <v>439</v>
      </c>
      <c r="C478" s="29">
        <v>7</v>
      </c>
      <c r="D478" s="29">
        <v>6</v>
      </c>
      <c r="E478" s="34">
        <f t="shared" si="39"/>
        <v>7.5897213488019079E-4</v>
      </c>
      <c r="F478" s="34">
        <f t="shared" si="40"/>
        <v>6.6792830902816431E-4</v>
      </c>
      <c r="G478" s="31">
        <f t="shared" si="41"/>
        <v>-0.14285714285714285</v>
      </c>
      <c r="H478" s="26">
        <f t="shared" si="42"/>
        <v>-1.0842459069717011E-4</v>
      </c>
    </row>
    <row r="479" spans="2:8" s="17" customFormat="1" ht="30" x14ac:dyDescent="0.2">
      <c r="B479" s="3" t="s">
        <v>440</v>
      </c>
      <c r="C479" s="29">
        <v>0</v>
      </c>
      <c r="D479" s="29">
        <v>1</v>
      </c>
      <c r="E479" s="34" t="str">
        <f t="shared" si="39"/>
        <v/>
      </c>
      <c r="F479" s="34">
        <f t="shared" si="40"/>
        <v>1.1132138483802739E-4</v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1</v>
      </c>
      <c r="D480" s="29">
        <v>1</v>
      </c>
      <c r="E480" s="34">
        <f t="shared" si="39"/>
        <v>1.0842459069717012E-4</v>
      </c>
      <c r="F480" s="34">
        <f t="shared" si="40"/>
        <v>1.1132138483802739E-4</v>
      </c>
      <c r="G480" s="31">
        <f t="shared" si="41"/>
        <v>0</v>
      </c>
      <c r="H480" s="26">
        <f t="shared" si="42"/>
        <v>0</v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6</v>
      </c>
      <c r="D483" s="29">
        <v>18</v>
      </c>
      <c r="E483" s="34">
        <f t="shared" si="39"/>
        <v>6.5054754418302071E-4</v>
      </c>
      <c r="F483" s="34">
        <f t="shared" si="40"/>
        <v>2.0037849270844927E-3</v>
      </c>
      <c r="G483" s="31">
        <f t="shared" si="41"/>
        <v>2</v>
      </c>
      <c r="H483" s="26">
        <f t="shared" si="42"/>
        <v>1.3010950883660414E-3</v>
      </c>
    </row>
    <row r="484" spans="2:8" s="17" customFormat="1" ht="30" x14ac:dyDescent="0.2">
      <c r="B484" s="3" t="s">
        <v>184</v>
      </c>
      <c r="C484" s="29">
        <v>30</v>
      </c>
      <c r="D484" s="29">
        <v>28</v>
      </c>
      <c r="E484" s="34">
        <f t="shared" si="39"/>
        <v>3.2527377209151036E-3</v>
      </c>
      <c r="F484" s="34">
        <f t="shared" si="40"/>
        <v>3.1169987754647668E-3</v>
      </c>
      <c r="G484" s="31">
        <f t="shared" si="41"/>
        <v>-6.6666666666666666E-2</v>
      </c>
      <c r="H484" s="26">
        <f t="shared" si="42"/>
        <v>-2.1684918139434025E-4</v>
      </c>
    </row>
    <row r="485" spans="2:8" s="17" customFormat="1" ht="15" x14ac:dyDescent="0.2">
      <c r="B485" s="3" t="s">
        <v>443</v>
      </c>
      <c r="C485" s="29">
        <v>77</v>
      </c>
      <c r="D485" s="29">
        <v>60</v>
      </c>
      <c r="E485" s="34">
        <f t="shared" si="39"/>
        <v>8.3486934836820986E-3</v>
      </c>
      <c r="F485" s="34">
        <f t="shared" si="40"/>
        <v>6.6792830902816427E-3</v>
      </c>
      <c r="G485" s="31">
        <f t="shared" si="41"/>
        <v>-0.22077922077922077</v>
      </c>
      <c r="H485" s="26">
        <f t="shared" si="42"/>
        <v>-1.8432180418518917E-3</v>
      </c>
    </row>
    <row r="486" spans="2:8" s="17" customFormat="1" ht="15" x14ac:dyDescent="0.2">
      <c r="B486" s="3" t="s">
        <v>171</v>
      </c>
      <c r="C486" s="29">
        <v>8</v>
      </c>
      <c r="D486" s="29">
        <v>13</v>
      </c>
      <c r="E486" s="34">
        <f t="shared" si="39"/>
        <v>8.6739672557736098E-4</v>
      </c>
      <c r="F486" s="34">
        <f t="shared" si="40"/>
        <v>1.4471780028943559E-3</v>
      </c>
      <c r="G486" s="31">
        <f t="shared" si="41"/>
        <v>0.625</v>
      </c>
      <c r="H486" s="26">
        <f t="shared" si="42"/>
        <v>5.4212295348585063E-4</v>
      </c>
    </row>
    <row r="487" spans="2:8" s="17" customFormat="1" ht="15" x14ac:dyDescent="0.2">
      <c r="B487" s="3" t="s">
        <v>444</v>
      </c>
      <c r="C487" s="29">
        <v>2</v>
      </c>
      <c r="D487" s="29">
        <v>9</v>
      </c>
      <c r="E487" s="34">
        <f t="shared" si="39"/>
        <v>2.1684918139434025E-4</v>
      </c>
      <c r="F487" s="34">
        <f t="shared" si="40"/>
        <v>1.0018924635422464E-3</v>
      </c>
      <c r="G487" s="31">
        <f t="shared" si="41"/>
        <v>3.5</v>
      </c>
      <c r="H487" s="26">
        <f t="shared" si="42"/>
        <v>7.589721348801909E-4</v>
      </c>
    </row>
    <row r="488" spans="2:8" s="17" customFormat="1" ht="15" x14ac:dyDescent="0.2">
      <c r="B488" s="3" t="s">
        <v>445</v>
      </c>
      <c r="C488" s="29">
        <v>0</v>
      </c>
      <c r="D488" s="29">
        <v>14</v>
      </c>
      <c r="E488" s="34" t="str">
        <f t="shared" ref="E488:E499" si="43">+IF(C488=0,"",C488/C$294)</f>
        <v/>
      </c>
      <c r="F488" s="34">
        <f t="shared" ref="F488:F499" si="44">+IF(D488=0,"",D488/D$294)</f>
        <v>1.5584993877323834E-3</v>
      </c>
      <c r="G488" s="31" t="str">
        <f t="shared" ref="G488:G499" si="45">+IF(OR(AND(D488=0),(C488=0)),"0",((D488-C488)/C488))</f>
        <v>0</v>
      </c>
      <c r="H488" s="26" t="str">
        <f t="shared" ref="H488:H499" si="46">+IF(OR(AND(E488=""),(G488="")),"",E488*G488)</f>
        <v/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8</v>
      </c>
      <c r="D490" s="29">
        <v>14</v>
      </c>
      <c r="E490" s="34">
        <f t="shared" si="43"/>
        <v>8.6739672557736098E-4</v>
      </c>
      <c r="F490" s="34">
        <f t="shared" si="44"/>
        <v>1.5584993877323834E-3</v>
      </c>
      <c r="G490" s="31">
        <f t="shared" si="45"/>
        <v>0.75</v>
      </c>
      <c r="H490" s="26">
        <f t="shared" si="46"/>
        <v>6.5054754418302071E-4</v>
      </c>
    </row>
    <row r="491" spans="2:8" s="17" customFormat="1" ht="15" x14ac:dyDescent="0.2">
      <c r="B491" s="3" t="s">
        <v>180</v>
      </c>
      <c r="C491" s="29">
        <v>29</v>
      </c>
      <c r="D491" s="29">
        <v>33</v>
      </c>
      <c r="E491" s="34">
        <f t="shared" si="43"/>
        <v>3.1443131302179334E-3</v>
      </c>
      <c r="F491" s="34">
        <f t="shared" si="44"/>
        <v>3.6736056996549038E-3</v>
      </c>
      <c r="G491" s="31">
        <f t="shared" si="45"/>
        <v>0.13793103448275862</v>
      </c>
      <c r="H491" s="26">
        <f t="shared" si="46"/>
        <v>4.3369836278868044E-4</v>
      </c>
    </row>
    <row r="492" spans="2:8" s="17" customFormat="1" ht="15" x14ac:dyDescent="0.2">
      <c r="B492" s="3" t="s">
        <v>480</v>
      </c>
      <c r="C492" s="29">
        <v>1</v>
      </c>
      <c r="D492" s="29">
        <v>7</v>
      </c>
      <c r="E492" s="34">
        <f t="shared" si="43"/>
        <v>1.0842459069717012E-4</v>
      </c>
      <c r="F492" s="34">
        <f t="shared" si="44"/>
        <v>7.792496938661917E-4</v>
      </c>
      <c r="G492" s="31">
        <f t="shared" si="45"/>
        <v>6</v>
      </c>
      <c r="H492" s="26">
        <f t="shared" si="46"/>
        <v>6.5054754418302071E-4</v>
      </c>
    </row>
    <row r="493" spans="2:8" s="17" customFormat="1" ht="15" x14ac:dyDescent="0.2">
      <c r="B493" s="3" t="s">
        <v>447</v>
      </c>
      <c r="C493" s="29">
        <v>5</v>
      </c>
      <c r="D493" s="29">
        <v>4</v>
      </c>
      <c r="E493" s="34">
        <f t="shared" si="43"/>
        <v>5.4212295348585063E-4</v>
      </c>
      <c r="F493" s="34">
        <f t="shared" si="44"/>
        <v>4.4528553935210954E-4</v>
      </c>
      <c r="G493" s="31">
        <f t="shared" si="45"/>
        <v>-0.2</v>
      </c>
      <c r="H493" s="26">
        <f t="shared" si="46"/>
        <v>-1.0842459069717014E-4</v>
      </c>
    </row>
    <row r="494" spans="2:8" s="17" customFormat="1" ht="30" x14ac:dyDescent="0.2">
      <c r="B494" s="3" t="s">
        <v>448</v>
      </c>
      <c r="C494" s="29">
        <v>1</v>
      </c>
      <c r="D494" s="29">
        <v>0</v>
      </c>
      <c r="E494" s="34">
        <f t="shared" si="43"/>
        <v>1.0842459069717012E-4</v>
      </c>
      <c r="F494" s="34" t="str">
        <f t="shared" si="44"/>
        <v/>
      </c>
      <c r="G494" s="31" t="str">
        <f t="shared" si="45"/>
        <v>0</v>
      </c>
      <c r="H494" s="26">
        <f t="shared" si="46"/>
        <v>0</v>
      </c>
    </row>
    <row r="495" spans="2:8" s="17" customFormat="1" ht="30" x14ac:dyDescent="0.2">
      <c r="B495" s="3" t="s">
        <v>449</v>
      </c>
      <c r="C495" s="29">
        <v>1</v>
      </c>
      <c r="D495" s="29">
        <v>3</v>
      </c>
      <c r="E495" s="34">
        <f t="shared" si="43"/>
        <v>1.0842459069717012E-4</v>
      </c>
      <c r="F495" s="34">
        <f t="shared" si="44"/>
        <v>3.3396415451408216E-4</v>
      </c>
      <c r="G495" s="31">
        <f t="shared" si="45"/>
        <v>2</v>
      </c>
      <c r="H495" s="26">
        <f t="shared" si="46"/>
        <v>2.1684918139434025E-4</v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5</v>
      </c>
      <c r="D497" s="29">
        <v>4</v>
      </c>
      <c r="E497" s="34">
        <f t="shared" si="43"/>
        <v>5.4212295348585063E-4</v>
      </c>
      <c r="F497" s="34">
        <f t="shared" si="44"/>
        <v>4.4528553935210954E-4</v>
      </c>
      <c r="G497" s="31">
        <f t="shared" si="45"/>
        <v>-0.2</v>
      </c>
      <c r="H497" s="26">
        <f t="shared" si="46"/>
        <v>-1.0842459069717014E-4</v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3</v>
      </c>
      <c r="E499" s="34" t="str">
        <f t="shared" si="43"/>
        <v/>
      </c>
      <c r="F499" s="34">
        <f t="shared" si="44"/>
        <v>3.3396415451408216E-4</v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3818</v>
      </c>
      <c r="D505" s="21">
        <f>SUM(D506:D530)</f>
        <v>2911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-0.23755893137768466</v>
      </c>
      <c r="H505" s="22">
        <f>+IF(OR(AND(E505=""),(G505="")),"",E505*G505)</f>
        <v>-0.23755893137768466</v>
      </c>
    </row>
    <row r="506" spans="2:8" s="17" customFormat="1" ht="15" x14ac:dyDescent="0.2">
      <c r="B506" s="3" t="s">
        <v>454</v>
      </c>
      <c r="C506" s="29">
        <v>1</v>
      </c>
      <c r="D506" s="29">
        <v>1</v>
      </c>
      <c r="E506" s="34">
        <f>+IF(C506=0,"",C506/C$505)</f>
        <v>2.6191723415400735E-4</v>
      </c>
      <c r="F506" s="34">
        <f>+IF(D506=0,"",D506/D$505)</f>
        <v>3.4352456200618345E-4</v>
      </c>
      <c r="G506" s="31">
        <f>+IF(OR(AND(D506=0),(C506=0)),"0",((D506-C506)/C506))</f>
        <v>0</v>
      </c>
      <c r="H506" s="26">
        <f>+IF(OR(AND(E506=""),(G506="")),"",E506*G506)</f>
        <v>0</v>
      </c>
    </row>
    <row r="507" spans="2:8" s="17" customFormat="1" ht="15" x14ac:dyDescent="0.2">
      <c r="B507" s="3" t="s">
        <v>187</v>
      </c>
      <c r="C507" s="29">
        <v>239</v>
      </c>
      <c r="D507" s="29">
        <v>45</v>
      </c>
      <c r="E507" s="34">
        <f t="shared" ref="E507:E529" si="47">+IF(C507=0,"",C507/C$505)</f>
        <v>6.2598218962807747E-2</v>
      </c>
      <c r="F507" s="34">
        <f t="shared" ref="F507:F529" si="48">+IF(D507=0,"",D507/D$505)</f>
        <v>1.5458605290278255E-2</v>
      </c>
      <c r="G507" s="31">
        <f t="shared" ref="G507:G529" si="49">+IF(OR(AND(D507=0),(C507=0)),"0",((D507-C507)/C507))</f>
        <v>-0.81171548117154813</v>
      </c>
      <c r="H507" s="26">
        <f t="shared" ref="H507:H530" si="50">+IF(OR(AND(E507=""),(G507="")),"",E507*G507)</f>
        <v>-5.0811943425877422E-2</v>
      </c>
    </row>
    <row r="508" spans="2:8" s="17" customFormat="1" ht="15" x14ac:dyDescent="0.2">
      <c r="B508" s="3" t="s">
        <v>455</v>
      </c>
      <c r="C508" s="29">
        <v>820</v>
      </c>
      <c r="D508" s="29">
        <v>229</v>
      </c>
      <c r="E508" s="34">
        <f t="shared" si="47"/>
        <v>0.214772132006286</v>
      </c>
      <c r="F508" s="34">
        <f t="shared" si="48"/>
        <v>7.8667124699416002E-2</v>
      </c>
      <c r="G508" s="31">
        <f t="shared" si="49"/>
        <v>-0.72073170731707314</v>
      </c>
      <c r="H508" s="26">
        <f t="shared" si="50"/>
        <v>-0.15479308538501832</v>
      </c>
    </row>
    <row r="509" spans="2:8" s="17" customFormat="1" ht="15" x14ac:dyDescent="0.2">
      <c r="B509" s="3" t="s">
        <v>456</v>
      </c>
      <c r="C509" s="29">
        <v>1061</v>
      </c>
      <c r="D509" s="29">
        <v>1495</v>
      </c>
      <c r="E509" s="34">
        <f t="shared" si="47"/>
        <v>0.2778941854374018</v>
      </c>
      <c r="F509" s="34">
        <f t="shared" si="48"/>
        <v>0.51356922019924423</v>
      </c>
      <c r="G509" s="31">
        <f t="shared" si="49"/>
        <v>0.40904806786050896</v>
      </c>
      <c r="H509" s="26">
        <f t="shared" si="50"/>
        <v>0.11367207962283919</v>
      </c>
    </row>
    <row r="510" spans="2:8" s="17" customFormat="1" ht="15" x14ac:dyDescent="0.2">
      <c r="B510" s="3" t="s">
        <v>188</v>
      </c>
      <c r="C510" s="29">
        <v>9</v>
      </c>
      <c r="D510" s="29">
        <v>20</v>
      </c>
      <c r="E510" s="34">
        <f t="shared" si="47"/>
        <v>2.3572551073860661E-3</v>
      </c>
      <c r="F510" s="34">
        <f t="shared" si="48"/>
        <v>6.8704912401236686E-3</v>
      </c>
      <c r="G510" s="31">
        <f t="shared" si="49"/>
        <v>1.2222222222222223</v>
      </c>
      <c r="H510" s="26">
        <f t="shared" si="50"/>
        <v>2.8810895756940813E-3</v>
      </c>
    </row>
    <row r="511" spans="2:8" s="17" customFormat="1" ht="15" x14ac:dyDescent="0.2">
      <c r="B511" s="3" t="s">
        <v>186</v>
      </c>
      <c r="C511" s="29">
        <v>0</v>
      </c>
      <c r="D511" s="29">
        <v>0</v>
      </c>
      <c r="E511" s="34" t="str">
        <f t="shared" si="47"/>
        <v/>
      </c>
      <c r="F511" s="34" t="str">
        <f t="shared" si="48"/>
        <v/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4</v>
      </c>
      <c r="D512" s="29">
        <v>3</v>
      </c>
      <c r="E512" s="34">
        <f t="shared" si="47"/>
        <v>1.0476689366160294E-3</v>
      </c>
      <c r="F512" s="34">
        <f t="shared" si="48"/>
        <v>1.0305736860185502E-3</v>
      </c>
      <c r="G512" s="31">
        <f t="shared" si="49"/>
        <v>-0.25</v>
      </c>
      <c r="H512" s="26">
        <f t="shared" si="50"/>
        <v>-2.6191723415400735E-4</v>
      </c>
    </row>
    <row r="513" spans="2:8" s="17" customFormat="1" ht="15" x14ac:dyDescent="0.2">
      <c r="B513" s="3" t="s">
        <v>457</v>
      </c>
      <c r="C513" s="29">
        <v>1</v>
      </c>
      <c r="D513" s="29">
        <v>2</v>
      </c>
      <c r="E513" s="34">
        <f t="shared" si="47"/>
        <v>2.6191723415400735E-4</v>
      </c>
      <c r="F513" s="34">
        <f t="shared" si="48"/>
        <v>6.8704912401236691E-4</v>
      </c>
      <c r="G513" s="31">
        <f t="shared" si="49"/>
        <v>1</v>
      </c>
      <c r="H513" s="26">
        <f t="shared" si="50"/>
        <v>2.6191723415400735E-4</v>
      </c>
    </row>
    <row r="514" spans="2:8" s="17" customFormat="1" ht="15" x14ac:dyDescent="0.2">
      <c r="B514" s="3" t="s">
        <v>458</v>
      </c>
      <c r="C514" s="29">
        <v>0</v>
      </c>
      <c r="D514" s="29">
        <v>1</v>
      </c>
      <c r="E514" s="34" t="str">
        <f t="shared" si="47"/>
        <v/>
      </c>
      <c r="F514" s="34">
        <f t="shared" si="48"/>
        <v>3.4352456200618345E-4</v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3</v>
      </c>
      <c r="D515" s="29">
        <v>11</v>
      </c>
      <c r="E515" s="34">
        <f t="shared" si="47"/>
        <v>7.8575170246202204E-4</v>
      </c>
      <c r="F515" s="34">
        <f t="shared" si="48"/>
        <v>3.7787701820680177E-3</v>
      </c>
      <c r="G515" s="31">
        <f t="shared" si="49"/>
        <v>2.6666666666666665</v>
      </c>
      <c r="H515" s="26">
        <f t="shared" si="50"/>
        <v>2.0953378732320588E-3</v>
      </c>
    </row>
    <row r="516" spans="2:8" s="17" customFormat="1" ht="15" x14ac:dyDescent="0.2">
      <c r="B516" s="3" t="s">
        <v>459</v>
      </c>
      <c r="C516" s="29">
        <v>1</v>
      </c>
      <c r="D516" s="29">
        <v>2</v>
      </c>
      <c r="E516" s="34">
        <f t="shared" si="47"/>
        <v>2.6191723415400735E-4</v>
      </c>
      <c r="F516" s="34">
        <f t="shared" si="48"/>
        <v>6.8704912401236691E-4</v>
      </c>
      <c r="G516" s="31">
        <f t="shared" si="49"/>
        <v>1</v>
      </c>
      <c r="H516" s="26">
        <f t="shared" si="50"/>
        <v>2.6191723415400735E-4</v>
      </c>
    </row>
    <row r="517" spans="2:8" s="17" customFormat="1" ht="30" x14ac:dyDescent="0.2">
      <c r="B517" s="3" t="s">
        <v>460</v>
      </c>
      <c r="C517" s="29">
        <v>41</v>
      </c>
      <c r="D517" s="29">
        <v>122</v>
      </c>
      <c r="E517" s="34">
        <f t="shared" si="47"/>
        <v>1.0738606600314301E-2</v>
      </c>
      <c r="F517" s="34">
        <f t="shared" si="48"/>
        <v>4.190999656475438E-2</v>
      </c>
      <c r="G517" s="31">
        <f t="shared" si="49"/>
        <v>1.975609756097561</v>
      </c>
      <c r="H517" s="26">
        <f t="shared" si="50"/>
        <v>2.1215295966474593E-2</v>
      </c>
    </row>
    <row r="518" spans="2:8" s="17" customFormat="1" ht="15" x14ac:dyDescent="0.2">
      <c r="B518" s="3" t="s">
        <v>190</v>
      </c>
      <c r="C518" s="29">
        <v>132</v>
      </c>
      <c r="D518" s="29">
        <v>92</v>
      </c>
      <c r="E518" s="34">
        <f t="shared" si="47"/>
        <v>3.457307490832897E-2</v>
      </c>
      <c r="F518" s="34">
        <f t="shared" si="48"/>
        <v>3.1604259704568878E-2</v>
      </c>
      <c r="G518" s="31">
        <f t="shared" si="49"/>
        <v>-0.30303030303030304</v>
      </c>
      <c r="H518" s="26">
        <f t="shared" si="50"/>
        <v>-1.0476689366160294E-2</v>
      </c>
    </row>
    <row r="519" spans="2:8" s="17" customFormat="1" ht="15" x14ac:dyDescent="0.2">
      <c r="B519" s="3" t="s">
        <v>192</v>
      </c>
      <c r="C519" s="29">
        <v>49</v>
      </c>
      <c r="D519" s="29">
        <v>14</v>
      </c>
      <c r="E519" s="34">
        <f t="shared" si="47"/>
        <v>1.283394447354636E-2</v>
      </c>
      <c r="F519" s="34">
        <f t="shared" si="48"/>
        <v>4.8093438680865686E-3</v>
      </c>
      <c r="G519" s="31">
        <f t="shared" si="49"/>
        <v>-0.7142857142857143</v>
      </c>
      <c r="H519" s="26">
        <f t="shared" si="50"/>
        <v>-9.1671031953902572E-3</v>
      </c>
    </row>
    <row r="520" spans="2:8" s="17" customFormat="1" ht="15" x14ac:dyDescent="0.2">
      <c r="B520" s="3" t="s">
        <v>191</v>
      </c>
      <c r="C520" s="29">
        <v>5</v>
      </c>
      <c r="D520" s="29">
        <v>12</v>
      </c>
      <c r="E520" s="34">
        <f t="shared" si="47"/>
        <v>1.3095861707700367E-3</v>
      </c>
      <c r="F520" s="34">
        <f t="shared" si="48"/>
        <v>4.122294744074201E-3</v>
      </c>
      <c r="G520" s="31">
        <f t="shared" si="49"/>
        <v>1.4</v>
      </c>
      <c r="H520" s="26">
        <f t="shared" si="50"/>
        <v>1.8334206390780512E-3</v>
      </c>
    </row>
    <row r="521" spans="2:8" s="17" customFormat="1" ht="15" x14ac:dyDescent="0.2">
      <c r="B521" s="3" t="s">
        <v>461</v>
      </c>
      <c r="C521" s="29">
        <v>648</v>
      </c>
      <c r="D521" s="29">
        <v>587</v>
      </c>
      <c r="E521" s="34">
        <f t="shared" si="47"/>
        <v>0.16972236773179675</v>
      </c>
      <c r="F521" s="34">
        <f t="shared" si="48"/>
        <v>0.20164891789762968</v>
      </c>
      <c r="G521" s="31">
        <f t="shared" si="49"/>
        <v>-9.4135802469135804E-2</v>
      </c>
      <c r="H521" s="26">
        <f t="shared" si="50"/>
        <v>-1.5976951283394446E-2</v>
      </c>
    </row>
    <row r="522" spans="2:8" s="17" customFormat="1" ht="15" x14ac:dyDescent="0.2">
      <c r="B522" s="3" t="s">
        <v>193</v>
      </c>
      <c r="C522" s="29">
        <v>386</v>
      </c>
      <c r="D522" s="29">
        <v>79</v>
      </c>
      <c r="E522" s="34">
        <f t="shared" si="47"/>
        <v>0.10110005238344683</v>
      </c>
      <c r="F522" s="34">
        <f t="shared" si="48"/>
        <v>2.7138440398488492E-2</v>
      </c>
      <c r="G522" s="31">
        <f t="shared" si="49"/>
        <v>-0.79533678756476689</v>
      </c>
      <c r="H522" s="26">
        <f t="shared" si="50"/>
        <v>-8.0408590885280254E-2</v>
      </c>
    </row>
    <row r="523" spans="2:8" s="17" customFormat="1" ht="15" x14ac:dyDescent="0.2">
      <c r="B523" s="3" t="s">
        <v>462</v>
      </c>
      <c r="C523" s="29">
        <v>2</v>
      </c>
      <c r="D523" s="29">
        <v>14</v>
      </c>
      <c r="E523" s="34">
        <f t="shared" si="47"/>
        <v>5.2383446830801469E-4</v>
      </c>
      <c r="F523" s="34">
        <f t="shared" si="48"/>
        <v>4.8093438680865686E-3</v>
      </c>
      <c r="G523" s="31">
        <f t="shared" si="49"/>
        <v>6</v>
      </c>
      <c r="H523" s="26">
        <f t="shared" si="50"/>
        <v>3.1430068098480882E-3</v>
      </c>
    </row>
    <row r="524" spans="2:8" s="17" customFormat="1" ht="15" x14ac:dyDescent="0.2">
      <c r="B524" s="3" t="s">
        <v>194</v>
      </c>
      <c r="C524" s="29">
        <v>18</v>
      </c>
      <c r="D524" s="29">
        <v>18</v>
      </c>
      <c r="E524" s="34">
        <f t="shared" si="47"/>
        <v>4.7145102147721323E-3</v>
      </c>
      <c r="F524" s="34">
        <f t="shared" si="48"/>
        <v>6.1834421161113019E-3</v>
      </c>
      <c r="G524" s="31">
        <f t="shared" si="49"/>
        <v>0</v>
      </c>
      <c r="H524" s="26">
        <f t="shared" si="50"/>
        <v>0</v>
      </c>
    </row>
    <row r="525" spans="2:8" s="17" customFormat="1" ht="30" x14ac:dyDescent="0.2">
      <c r="B525" s="3" t="s">
        <v>195</v>
      </c>
      <c r="C525" s="29">
        <v>7</v>
      </c>
      <c r="D525" s="29">
        <v>22</v>
      </c>
      <c r="E525" s="34">
        <f t="shared" si="47"/>
        <v>1.8334206390780514E-3</v>
      </c>
      <c r="F525" s="34">
        <f t="shared" si="48"/>
        <v>7.5575403641360353E-3</v>
      </c>
      <c r="G525" s="31">
        <f t="shared" si="49"/>
        <v>2.1428571428571428</v>
      </c>
      <c r="H525" s="26">
        <f t="shared" si="50"/>
        <v>3.9287585123101102E-3</v>
      </c>
    </row>
    <row r="526" spans="2:8" s="17" customFormat="1" ht="15" x14ac:dyDescent="0.2">
      <c r="B526" s="3" t="s">
        <v>463</v>
      </c>
      <c r="C526" s="29">
        <v>146</v>
      </c>
      <c r="D526" s="29">
        <v>73</v>
      </c>
      <c r="E526" s="34">
        <f t="shared" si="47"/>
        <v>3.8239916186485069E-2</v>
      </c>
      <c r="F526" s="34">
        <f t="shared" si="48"/>
        <v>2.507729302645139E-2</v>
      </c>
      <c r="G526" s="31">
        <f t="shared" si="49"/>
        <v>-0.5</v>
      </c>
      <c r="H526" s="26">
        <f t="shared" si="50"/>
        <v>-1.9119958093242535E-2</v>
      </c>
    </row>
    <row r="527" spans="2:8" s="17" customFormat="1" ht="15" x14ac:dyDescent="0.2">
      <c r="B527" s="3" t="s">
        <v>464</v>
      </c>
      <c r="C527" s="29">
        <v>1</v>
      </c>
      <c r="D527" s="29">
        <v>2</v>
      </c>
      <c r="E527" s="34">
        <f t="shared" si="47"/>
        <v>2.6191723415400735E-4</v>
      </c>
      <c r="F527" s="34">
        <f t="shared" si="48"/>
        <v>6.8704912401236691E-4</v>
      </c>
      <c r="G527" s="31">
        <f t="shared" si="49"/>
        <v>1</v>
      </c>
      <c r="H527" s="26">
        <f t="shared" si="50"/>
        <v>2.6191723415400735E-4</v>
      </c>
    </row>
    <row r="528" spans="2:8" s="17" customFormat="1" ht="30" x14ac:dyDescent="0.2">
      <c r="B528" s="3" t="s">
        <v>465</v>
      </c>
      <c r="C528" s="29">
        <v>4</v>
      </c>
      <c r="D528" s="29">
        <v>2</v>
      </c>
      <c r="E528" s="34">
        <f t="shared" si="47"/>
        <v>1.0476689366160294E-3</v>
      </c>
      <c r="F528" s="34">
        <f t="shared" si="48"/>
        <v>6.8704912401236691E-4</v>
      </c>
      <c r="G528" s="31">
        <f t="shared" si="49"/>
        <v>-0.5</v>
      </c>
      <c r="H528" s="26">
        <f t="shared" si="50"/>
        <v>-5.2383446830801469E-4</v>
      </c>
    </row>
    <row r="529" spans="2:8" s="17" customFormat="1" ht="30" x14ac:dyDescent="0.2">
      <c r="B529" s="3" t="s">
        <v>466</v>
      </c>
      <c r="C529" s="29">
        <v>219</v>
      </c>
      <c r="D529" s="29">
        <v>42</v>
      </c>
      <c r="E529" s="34">
        <f t="shared" si="47"/>
        <v>5.7359874279727607E-2</v>
      </c>
      <c r="F529" s="34">
        <f t="shared" si="48"/>
        <v>1.4428031604259704E-2</v>
      </c>
      <c r="G529" s="31">
        <f t="shared" si="49"/>
        <v>-0.80821917808219179</v>
      </c>
      <c r="H529" s="26">
        <f t="shared" si="50"/>
        <v>-4.6359350445259302E-2</v>
      </c>
    </row>
    <row r="530" spans="2:8" s="17" customFormat="1" ht="30" x14ac:dyDescent="0.2">
      <c r="B530" s="3" t="s">
        <v>467</v>
      </c>
      <c r="C530" s="29">
        <v>21</v>
      </c>
      <c r="D530" s="29">
        <v>23</v>
      </c>
      <c r="E530" s="34">
        <f>+IF(C530=0,"",C530/C$505)</f>
        <v>5.5002619172341543E-3</v>
      </c>
      <c r="F530" s="34">
        <f>+IF(D530=0,"",D530/D$505)</f>
        <v>7.9010649261422195E-3</v>
      </c>
      <c r="G530" s="31">
        <f>+IF(OR(AND(D530=0),(C530=0)),"0",((D530-C530)/C530))</f>
        <v>9.5238095238095233E-2</v>
      </c>
      <c r="H530" s="26">
        <f t="shared" si="50"/>
        <v>5.2383446830801469E-4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539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516</v>
      </c>
      <c r="C8" s="20">
        <f>+C18+C70+C151+C294+C505</f>
        <v>9746</v>
      </c>
      <c r="D8" s="21">
        <f>+D18+D70+D151+D294+D505</f>
        <v>9083</v>
      </c>
      <c r="E8" s="22">
        <f>SUM(E9:E13)</f>
        <v>1</v>
      </c>
      <c r="F8" s="22">
        <f>SUM(F9:F13)</f>
        <v>1</v>
      </c>
      <c r="G8" s="22">
        <f t="shared" ref="G8:G13" si="0">+(D8-C8)/C8</f>
        <v>-6.8027908885696695E-2</v>
      </c>
      <c r="H8" s="22">
        <f t="shared" ref="H8:H13" si="1">+IF(OR(AND(E8=""),(G8="")),"",E8*G8)</f>
        <v>-6.8027908885696695E-2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242</v>
      </c>
      <c r="D9" s="24">
        <f>+D18</f>
        <v>119</v>
      </c>
      <c r="E9" s="25">
        <f t="shared" ref="E9:F13" si="2">+C9/C$8</f>
        <v>2.4830699774266364E-2</v>
      </c>
      <c r="F9" s="25">
        <f t="shared" si="2"/>
        <v>1.3101398216448311E-2</v>
      </c>
      <c r="G9" s="25">
        <f t="shared" si="0"/>
        <v>-0.50826446280991733</v>
      </c>
      <c r="H9" s="26">
        <f t="shared" si="1"/>
        <v>-1.2620562281961829E-2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1323</v>
      </c>
      <c r="D10" s="24">
        <f>+D70</f>
        <v>1000</v>
      </c>
      <c r="E10" s="25">
        <f t="shared" si="2"/>
        <v>0.13574799917915042</v>
      </c>
      <c r="F10" s="25">
        <f t="shared" si="2"/>
        <v>0.1100957833314984</v>
      </c>
      <c r="G10" s="25">
        <f t="shared" si="0"/>
        <v>-0.24414210128495842</v>
      </c>
      <c r="H10" s="26">
        <f t="shared" si="1"/>
        <v>-3.3141801764826596E-2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2269</v>
      </c>
      <c r="D11" s="24">
        <f>+D151</f>
        <v>2433</v>
      </c>
      <c r="E11" s="25">
        <f t="shared" si="2"/>
        <v>0.23281346193310076</v>
      </c>
      <c r="F11" s="25">
        <f t="shared" si="2"/>
        <v>0.26786304084553564</v>
      </c>
      <c r="G11" s="25">
        <f t="shared" si="0"/>
        <v>7.227853680035258E-2</v>
      </c>
      <c r="H11" s="26">
        <f t="shared" si="1"/>
        <v>1.6827416375949106E-2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4451</v>
      </c>
      <c r="D12" s="24">
        <f>+D294</f>
        <v>3899</v>
      </c>
      <c r="E12" s="25">
        <f t="shared" si="2"/>
        <v>0.45670018469115536</v>
      </c>
      <c r="F12" s="25">
        <f t="shared" si="2"/>
        <v>0.42926345920951225</v>
      </c>
      <c r="G12" s="25">
        <f t="shared" si="0"/>
        <v>-0.1240170748146484</v>
      </c>
      <c r="H12" s="26">
        <f t="shared" si="1"/>
        <v>-5.6638620972706756E-2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1461</v>
      </c>
      <c r="D13" s="24">
        <f>+D505</f>
        <v>1632</v>
      </c>
      <c r="E13" s="25">
        <f t="shared" si="2"/>
        <v>0.14990765442232712</v>
      </c>
      <c r="F13" s="25">
        <f t="shared" si="2"/>
        <v>0.1796763183970054</v>
      </c>
      <c r="G13" s="25">
        <f t="shared" si="0"/>
        <v>0.11704312114989733</v>
      </c>
      <c r="H13" s="26">
        <f t="shared" si="1"/>
        <v>1.7545659757849375E-2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242</v>
      </c>
      <c r="D18" s="20">
        <f>SUM(D19:D64)</f>
        <v>119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-0.50826446280991733</v>
      </c>
      <c r="H18" s="22">
        <f t="shared" ref="H18:H32" si="6">+IF(OR(AND(E18=""),(G18="")),"",E18*G18)</f>
        <v>-0.50826446280991733</v>
      </c>
    </row>
    <row r="19" spans="2:8" s="17" customFormat="1" ht="15" x14ac:dyDescent="0.2">
      <c r="B19" s="3" t="s">
        <v>0</v>
      </c>
      <c r="C19" s="29">
        <v>3</v>
      </c>
      <c r="D19" s="29">
        <v>8</v>
      </c>
      <c r="E19" s="30">
        <f t="shared" si="3"/>
        <v>1.2396694214876033E-2</v>
      </c>
      <c r="F19" s="30">
        <f t="shared" si="4"/>
        <v>6.7226890756302518E-2</v>
      </c>
      <c r="G19" s="31">
        <f t="shared" si="5"/>
        <v>1.6666666666666667</v>
      </c>
      <c r="H19" s="26">
        <f t="shared" si="6"/>
        <v>2.0661157024793389E-2</v>
      </c>
    </row>
    <row r="20" spans="2:8" s="17" customFormat="1" ht="15" x14ac:dyDescent="0.2">
      <c r="B20" s="3" t="s">
        <v>196</v>
      </c>
      <c r="C20" s="29">
        <v>11</v>
      </c>
      <c r="D20" s="29">
        <v>8</v>
      </c>
      <c r="E20" s="30">
        <f t="shared" si="3"/>
        <v>4.5454545454545456E-2</v>
      </c>
      <c r="F20" s="30">
        <f t="shared" si="4"/>
        <v>6.7226890756302518E-2</v>
      </c>
      <c r="G20" s="31">
        <f t="shared" si="5"/>
        <v>-0.27272727272727271</v>
      </c>
      <c r="H20" s="26">
        <f t="shared" si="6"/>
        <v>-1.2396694214876032E-2</v>
      </c>
    </row>
    <row r="21" spans="2:8" s="17" customFormat="1" ht="45" x14ac:dyDescent="0.2">
      <c r="B21" s="3" t="s">
        <v>1</v>
      </c>
      <c r="C21" s="29">
        <v>0</v>
      </c>
      <c r="D21" s="29">
        <v>2</v>
      </c>
      <c r="E21" s="30" t="str">
        <f t="shared" si="3"/>
        <v/>
      </c>
      <c r="F21" s="30">
        <f t="shared" si="4"/>
        <v>1.680672268907563E-2</v>
      </c>
      <c r="G21" s="31" t="str">
        <f t="shared" si="5"/>
        <v>0</v>
      </c>
      <c r="H21" s="26" t="str">
        <f t="shared" si="6"/>
        <v/>
      </c>
    </row>
    <row r="22" spans="2:8" s="17" customFormat="1" ht="45" x14ac:dyDescent="0.2">
      <c r="B22" s="3" t="s">
        <v>197</v>
      </c>
      <c r="C22" s="29">
        <v>0</v>
      </c>
      <c r="D22" s="29">
        <v>2</v>
      </c>
      <c r="E22" s="30" t="str">
        <f t="shared" si="3"/>
        <v/>
      </c>
      <c r="F22" s="30">
        <f t="shared" si="4"/>
        <v>1.680672268907563E-2</v>
      </c>
      <c r="G22" s="31" t="str">
        <f t="shared" si="5"/>
        <v>0</v>
      </c>
      <c r="H22" s="26" t="str">
        <f t="shared" si="6"/>
        <v/>
      </c>
    </row>
    <row r="23" spans="2:8" s="17" customFormat="1" ht="30" x14ac:dyDescent="0.2">
      <c r="B23" s="3" t="s">
        <v>198</v>
      </c>
      <c r="C23" s="29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1" t="str">
        <f t="shared" si="5"/>
        <v>0</v>
      </c>
      <c r="H23" s="26" t="str">
        <f t="shared" si="6"/>
        <v/>
      </c>
    </row>
    <row r="24" spans="2:8" s="17" customFormat="1" ht="45" x14ac:dyDescent="0.2">
      <c r="B24" s="3" t="s">
        <v>199</v>
      </c>
      <c r="C24" s="29">
        <v>1</v>
      </c>
      <c r="D24" s="29">
        <v>3</v>
      </c>
      <c r="E24" s="30">
        <f t="shared" si="3"/>
        <v>4.1322314049586778E-3</v>
      </c>
      <c r="F24" s="30">
        <f t="shared" si="4"/>
        <v>2.5210084033613446E-2</v>
      </c>
      <c r="G24" s="31">
        <f t="shared" si="5"/>
        <v>2</v>
      </c>
      <c r="H24" s="26">
        <f t="shared" si="6"/>
        <v>8.2644628099173556E-3</v>
      </c>
    </row>
    <row r="25" spans="2:8" s="17" customFormat="1" ht="15" x14ac:dyDescent="0.2">
      <c r="B25" s="3" t="s">
        <v>2</v>
      </c>
      <c r="C25" s="29">
        <v>2</v>
      </c>
      <c r="D25" s="29">
        <v>3</v>
      </c>
      <c r="E25" s="30">
        <f t="shared" si="3"/>
        <v>8.2644628099173556E-3</v>
      </c>
      <c r="F25" s="30">
        <f t="shared" si="4"/>
        <v>2.5210084033613446E-2</v>
      </c>
      <c r="G25" s="31">
        <f t="shared" si="5"/>
        <v>0.5</v>
      </c>
      <c r="H25" s="26">
        <f t="shared" si="6"/>
        <v>4.1322314049586778E-3</v>
      </c>
    </row>
    <row r="26" spans="2:8" s="17" customFormat="1" ht="15" x14ac:dyDescent="0.2">
      <c r="B26" s="3" t="s">
        <v>6</v>
      </c>
      <c r="C26" s="29">
        <v>3</v>
      </c>
      <c r="D26" s="29">
        <v>2</v>
      </c>
      <c r="E26" s="30">
        <f t="shared" si="3"/>
        <v>1.2396694214876033E-2</v>
      </c>
      <c r="F26" s="30">
        <f t="shared" si="4"/>
        <v>1.680672268907563E-2</v>
      </c>
      <c r="G26" s="31">
        <f t="shared" si="5"/>
        <v>-0.33333333333333331</v>
      </c>
      <c r="H26" s="26">
        <f t="shared" si="6"/>
        <v>-4.1322314049586778E-3</v>
      </c>
    </row>
    <row r="27" spans="2:8" s="17" customFormat="1" ht="15" x14ac:dyDescent="0.2">
      <c r="B27" s="3" t="s">
        <v>3</v>
      </c>
      <c r="C27" s="29">
        <v>1</v>
      </c>
      <c r="D27" s="29">
        <v>0</v>
      </c>
      <c r="E27" s="30">
        <f t="shared" si="3"/>
        <v>4.1322314049586778E-3</v>
      </c>
      <c r="F27" s="30" t="str">
        <f t="shared" si="4"/>
        <v/>
      </c>
      <c r="G27" s="31" t="str">
        <f t="shared" si="5"/>
        <v>0</v>
      </c>
      <c r="H27" s="26">
        <f t="shared" si="6"/>
        <v>0</v>
      </c>
    </row>
    <row r="28" spans="2:8" s="17" customFormat="1" ht="15" x14ac:dyDescent="0.2">
      <c r="B28" s="3" t="s">
        <v>5</v>
      </c>
      <c r="C28" s="29">
        <v>18</v>
      </c>
      <c r="D28" s="29">
        <v>16</v>
      </c>
      <c r="E28" s="30">
        <f t="shared" si="3"/>
        <v>7.43801652892562E-2</v>
      </c>
      <c r="F28" s="30">
        <f t="shared" si="4"/>
        <v>0.13445378151260504</v>
      </c>
      <c r="G28" s="31">
        <f t="shared" si="5"/>
        <v>-0.1111111111111111</v>
      </c>
      <c r="H28" s="26">
        <f t="shared" si="6"/>
        <v>-8.2644628099173556E-3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2</v>
      </c>
      <c r="E30" s="30" t="str">
        <f t="shared" si="3"/>
        <v/>
      </c>
      <c r="F30" s="30">
        <f t="shared" si="4"/>
        <v>1.680672268907563E-2</v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1</v>
      </c>
      <c r="D31" s="29">
        <v>1</v>
      </c>
      <c r="E31" s="30">
        <f t="shared" si="3"/>
        <v>4.1322314049586778E-3</v>
      </c>
      <c r="F31" s="30">
        <f t="shared" si="4"/>
        <v>8.4033613445378148E-3</v>
      </c>
      <c r="G31" s="31">
        <f t="shared" si="5"/>
        <v>0</v>
      </c>
      <c r="H31" s="26">
        <f t="shared" si="6"/>
        <v>0</v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2</v>
      </c>
      <c r="D34" s="29">
        <v>6</v>
      </c>
      <c r="E34" s="30">
        <f t="shared" ref="E34:E64" si="10">+IF(C34=0,"",C34/C$18)</f>
        <v>8.2644628099173556E-3</v>
      </c>
      <c r="F34" s="30">
        <f t="shared" si="7"/>
        <v>5.0420168067226892E-2</v>
      </c>
      <c r="G34" s="31">
        <f t="shared" si="8"/>
        <v>2</v>
      </c>
      <c r="H34" s="26">
        <f t="shared" si="9"/>
        <v>1.6528925619834711E-2</v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0</v>
      </c>
      <c r="D36" s="29">
        <v>3</v>
      </c>
      <c r="E36" s="30" t="str">
        <f t="shared" si="10"/>
        <v/>
      </c>
      <c r="F36" s="30">
        <f t="shared" si="7"/>
        <v>2.5210084033613446E-2</v>
      </c>
      <c r="G36" s="31" t="str">
        <f t="shared" si="8"/>
        <v>0</v>
      </c>
      <c r="H36" s="26" t="str">
        <f t="shared" si="9"/>
        <v/>
      </c>
    </row>
    <row r="37" spans="2:8" s="17" customFormat="1" ht="15" x14ac:dyDescent="0.2">
      <c r="B37" s="3" t="s">
        <v>8</v>
      </c>
      <c r="C37" s="29">
        <v>2</v>
      </c>
      <c r="D37" s="29">
        <v>2</v>
      </c>
      <c r="E37" s="30">
        <f t="shared" si="10"/>
        <v>8.2644628099173556E-3</v>
      </c>
      <c r="F37" s="30">
        <f t="shared" si="7"/>
        <v>1.680672268907563E-2</v>
      </c>
      <c r="G37" s="31">
        <f t="shared" si="8"/>
        <v>0</v>
      </c>
      <c r="H37" s="26">
        <f t="shared" si="9"/>
        <v>0</v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0</v>
      </c>
      <c r="E39" s="30" t="str">
        <f t="shared" si="10"/>
        <v/>
      </c>
      <c r="F39" s="30" t="str">
        <f t="shared" si="7"/>
        <v/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0</v>
      </c>
      <c r="E41" s="30" t="str">
        <f t="shared" si="10"/>
        <v/>
      </c>
      <c r="F41" s="30" t="str">
        <f t="shared" si="7"/>
        <v/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2</v>
      </c>
      <c r="D42" s="29">
        <v>2</v>
      </c>
      <c r="E42" s="30">
        <f t="shared" si="10"/>
        <v>8.2644628099173556E-3</v>
      </c>
      <c r="F42" s="30">
        <f t="shared" si="7"/>
        <v>1.680672268907563E-2</v>
      </c>
      <c r="G42" s="31">
        <f t="shared" si="8"/>
        <v>0</v>
      </c>
      <c r="H42" s="26">
        <f t="shared" si="9"/>
        <v>0</v>
      </c>
    </row>
    <row r="43" spans="2:8" s="17" customFormat="1" ht="30" x14ac:dyDescent="0.2">
      <c r="B43" s="3" t="s">
        <v>211</v>
      </c>
      <c r="C43" s="29">
        <v>1</v>
      </c>
      <c r="D43" s="29">
        <v>1</v>
      </c>
      <c r="E43" s="30">
        <f t="shared" si="10"/>
        <v>4.1322314049586778E-3</v>
      </c>
      <c r="F43" s="30">
        <f t="shared" si="7"/>
        <v>8.4033613445378148E-3</v>
      </c>
      <c r="G43" s="31">
        <f t="shared" si="8"/>
        <v>0</v>
      </c>
      <c r="H43" s="26">
        <f t="shared" si="9"/>
        <v>0</v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1</v>
      </c>
      <c r="D46" s="29">
        <v>0</v>
      </c>
      <c r="E46" s="30">
        <f t="shared" si="10"/>
        <v>4.1322314049586778E-3</v>
      </c>
      <c r="F46" s="30" t="str">
        <f t="shared" si="7"/>
        <v/>
      </c>
      <c r="G46" s="31" t="str">
        <f t="shared" si="8"/>
        <v>0</v>
      </c>
      <c r="H46" s="26">
        <f t="shared" si="9"/>
        <v>0</v>
      </c>
    </row>
    <row r="47" spans="2:8" s="17" customFormat="1" ht="30" x14ac:dyDescent="0.2">
      <c r="B47" s="3" t="s">
        <v>10</v>
      </c>
      <c r="C47" s="29">
        <v>0</v>
      </c>
      <c r="D47" s="29">
        <v>1</v>
      </c>
      <c r="E47" s="30" t="str">
        <f t="shared" si="10"/>
        <v/>
      </c>
      <c r="F47" s="30">
        <f t="shared" si="7"/>
        <v>8.4033613445378148E-3</v>
      </c>
      <c r="G47" s="31" t="str">
        <f t="shared" si="8"/>
        <v>0</v>
      </c>
      <c r="H47" s="26" t="str">
        <f t="shared" si="9"/>
        <v/>
      </c>
    </row>
    <row r="48" spans="2:8" s="17" customFormat="1" ht="15" x14ac:dyDescent="0.2">
      <c r="B48" s="3" t="s">
        <v>11</v>
      </c>
      <c r="C48" s="29">
        <v>11</v>
      </c>
      <c r="D48" s="29">
        <v>5</v>
      </c>
      <c r="E48" s="30">
        <f t="shared" si="10"/>
        <v>4.5454545454545456E-2</v>
      </c>
      <c r="F48" s="30">
        <f t="shared" si="7"/>
        <v>4.2016806722689079E-2</v>
      </c>
      <c r="G48" s="31">
        <f t="shared" si="8"/>
        <v>-0.54545454545454541</v>
      </c>
      <c r="H48" s="26">
        <f t="shared" si="9"/>
        <v>-2.4793388429752063E-2</v>
      </c>
    </row>
    <row r="49" spans="2:8" s="17" customFormat="1" ht="15" x14ac:dyDescent="0.2">
      <c r="B49" s="3" t="s">
        <v>16</v>
      </c>
      <c r="C49" s="29">
        <v>1</v>
      </c>
      <c r="D49" s="29">
        <v>0</v>
      </c>
      <c r="E49" s="30">
        <f t="shared" si="10"/>
        <v>4.1322314049586778E-3</v>
      </c>
      <c r="F49" s="30" t="str">
        <f t="shared" si="7"/>
        <v/>
      </c>
      <c r="G49" s="31" t="str">
        <f t="shared" si="8"/>
        <v>0</v>
      </c>
      <c r="H49" s="26">
        <f t="shared" si="9"/>
        <v>0</v>
      </c>
    </row>
    <row r="50" spans="2:8" s="17" customFormat="1" ht="15" x14ac:dyDescent="0.2">
      <c r="B50" s="3" t="s">
        <v>15</v>
      </c>
      <c r="C50" s="29">
        <v>134</v>
      </c>
      <c r="D50" s="29">
        <v>34</v>
      </c>
      <c r="E50" s="30">
        <f t="shared" si="10"/>
        <v>0.55371900826446285</v>
      </c>
      <c r="F50" s="30">
        <f t="shared" si="7"/>
        <v>0.2857142857142857</v>
      </c>
      <c r="G50" s="31">
        <f t="shared" si="8"/>
        <v>-0.74626865671641796</v>
      </c>
      <c r="H50" s="26">
        <f t="shared" si="9"/>
        <v>-0.41322314049586784</v>
      </c>
    </row>
    <row r="51" spans="2:8" s="17" customFormat="1" ht="30" x14ac:dyDescent="0.2">
      <c r="B51" s="3" t="s">
        <v>13</v>
      </c>
      <c r="C51" s="29">
        <v>0</v>
      </c>
      <c r="D51" s="29">
        <v>0</v>
      </c>
      <c r="E51" s="30" t="str">
        <f t="shared" si="10"/>
        <v/>
      </c>
      <c r="F51" s="30" t="str">
        <f t="shared" si="7"/>
        <v/>
      </c>
      <c r="G51" s="31" t="str">
        <f t="shared" si="8"/>
        <v>0</v>
      </c>
      <c r="H51" s="26" t="str">
        <f t="shared" si="9"/>
        <v/>
      </c>
    </row>
    <row r="52" spans="2:8" s="17" customFormat="1" ht="15" x14ac:dyDescent="0.2">
      <c r="B52" s="3" t="s">
        <v>14</v>
      </c>
      <c r="C52" s="29">
        <v>12</v>
      </c>
      <c r="D52" s="29">
        <v>3</v>
      </c>
      <c r="E52" s="30">
        <f t="shared" si="10"/>
        <v>4.9586776859504134E-2</v>
      </c>
      <c r="F52" s="30">
        <f t="shared" si="7"/>
        <v>2.5210084033613446E-2</v>
      </c>
      <c r="G52" s="31">
        <f t="shared" si="8"/>
        <v>-0.75</v>
      </c>
      <c r="H52" s="26">
        <f t="shared" si="9"/>
        <v>-3.71900826446281E-2</v>
      </c>
    </row>
    <row r="53" spans="2:8" s="17" customFormat="1" ht="15" x14ac:dyDescent="0.2">
      <c r="B53" s="3" t="s">
        <v>12</v>
      </c>
      <c r="C53" s="29">
        <v>0</v>
      </c>
      <c r="D53" s="29">
        <v>3</v>
      </c>
      <c r="E53" s="30" t="str">
        <f t="shared" si="10"/>
        <v/>
      </c>
      <c r="F53" s="30">
        <f t="shared" si="7"/>
        <v>2.5210084033613446E-2</v>
      </c>
      <c r="G53" s="31" t="str">
        <f t="shared" si="8"/>
        <v>0</v>
      </c>
      <c r="H53" s="26" t="str">
        <f t="shared" si="9"/>
        <v/>
      </c>
    </row>
    <row r="54" spans="2:8" s="17" customFormat="1" ht="15" x14ac:dyDescent="0.2">
      <c r="B54" s="3" t="s">
        <v>214</v>
      </c>
      <c r="C54" s="29">
        <v>1</v>
      </c>
      <c r="D54" s="29">
        <v>0</v>
      </c>
      <c r="E54" s="30">
        <f t="shared" si="10"/>
        <v>4.1322314049586778E-3</v>
      </c>
      <c r="F54" s="30" t="str">
        <f t="shared" si="7"/>
        <v/>
      </c>
      <c r="G54" s="31" t="str">
        <f t="shared" si="8"/>
        <v>0</v>
      </c>
      <c r="H54" s="26">
        <f t="shared" si="9"/>
        <v>0</v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1</v>
      </c>
      <c r="D56" s="29">
        <v>0</v>
      </c>
      <c r="E56" s="30">
        <f t="shared" si="10"/>
        <v>4.1322314049586778E-3</v>
      </c>
      <c r="F56" s="30" t="str">
        <f t="shared" si="7"/>
        <v/>
      </c>
      <c r="G56" s="31" t="str">
        <f t="shared" si="8"/>
        <v>0</v>
      </c>
      <c r="H56" s="26">
        <f t="shared" si="9"/>
        <v>0</v>
      </c>
    </row>
    <row r="57" spans="2:8" s="17" customFormat="1" ht="30" x14ac:dyDescent="0.2">
      <c r="B57" s="3" t="s">
        <v>215</v>
      </c>
      <c r="C57" s="29">
        <v>2</v>
      </c>
      <c r="D57" s="29">
        <v>1</v>
      </c>
      <c r="E57" s="30">
        <f t="shared" si="10"/>
        <v>8.2644628099173556E-3</v>
      </c>
      <c r="F57" s="30">
        <f t="shared" si="7"/>
        <v>8.4033613445378148E-3</v>
      </c>
      <c r="G57" s="31">
        <f t="shared" si="8"/>
        <v>-0.5</v>
      </c>
      <c r="H57" s="26">
        <f t="shared" si="9"/>
        <v>-4.1322314049586778E-3</v>
      </c>
    </row>
    <row r="58" spans="2:8" s="17" customFormat="1" ht="15" x14ac:dyDescent="0.2">
      <c r="B58" s="3" t="s">
        <v>216</v>
      </c>
      <c r="C58" s="29">
        <v>4</v>
      </c>
      <c r="D58" s="29">
        <v>1</v>
      </c>
      <c r="E58" s="30">
        <f t="shared" si="10"/>
        <v>1.6528925619834711E-2</v>
      </c>
      <c r="F58" s="30">
        <f t="shared" si="7"/>
        <v>8.4033613445378148E-3</v>
      </c>
      <c r="G58" s="31">
        <f t="shared" si="8"/>
        <v>-0.75</v>
      </c>
      <c r="H58" s="26">
        <f t="shared" si="9"/>
        <v>-1.2396694214876033E-2</v>
      </c>
    </row>
    <row r="59" spans="2:8" s="17" customFormat="1" ht="15" x14ac:dyDescent="0.2">
      <c r="B59" s="3" t="s">
        <v>217</v>
      </c>
      <c r="C59" s="29">
        <v>1</v>
      </c>
      <c r="D59" s="29">
        <v>5</v>
      </c>
      <c r="E59" s="30">
        <f t="shared" si="10"/>
        <v>4.1322314049586778E-3</v>
      </c>
      <c r="F59" s="30">
        <f t="shared" si="7"/>
        <v>4.2016806722689079E-2</v>
      </c>
      <c r="G59" s="31">
        <f t="shared" si="8"/>
        <v>4</v>
      </c>
      <c r="H59" s="26">
        <f t="shared" si="9"/>
        <v>1.6528925619834711E-2</v>
      </c>
    </row>
    <row r="60" spans="2:8" s="17" customFormat="1" ht="15" x14ac:dyDescent="0.2">
      <c r="B60" s="3" t="s">
        <v>218</v>
      </c>
      <c r="C60" s="29">
        <v>8</v>
      </c>
      <c r="D60" s="29">
        <v>0</v>
      </c>
      <c r="E60" s="30">
        <f t="shared" si="10"/>
        <v>3.3057851239669422E-2</v>
      </c>
      <c r="F60" s="30" t="str">
        <f t="shared" si="7"/>
        <v/>
      </c>
      <c r="G60" s="31" t="str">
        <f t="shared" si="8"/>
        <v>0</v>
      </c>
      <c r="H60" s="26">
        <f t="shared" si="9"/>
        <v>0</v>
      </c>
    </row>
    <row r="61" spans="2:8" s="17" customFormat="1" ht="15" x14ac:dyDescent="0.2">
      <c r="B61" s="3" t="s">
        <v>219</v>
      </c>
      <c r="C61" s="29">
        <v>1</v>
      </c>
      <c r="D61" s="29">
        <v>3</v>
      </c>
      <c r="E61" s="30">
        <f t="shared" si="10"/>
        <v>4.1322314049586778E-3</v>
      </c>
      <c r="F61" s="30">
        <f t="shared" si="7"/>
        <v>2.5210084033613446E-2</v>
      </c>
      <c r="G61" s="31">
        <f t="shared" si="8"/>
        <v>2</v>
      </c>
      <c r="H61" s="26">
        <f t="shared" si="9"/>
        <v>8.2644628099173556E-3</v>
      </c>
    </row>
    <row r="62" spans="2:8" s="17" customFormat="1" ht="15" x14ac:dyDescent="0.2">
      <c r="B62" s="3" t="s">
        <v>19</v>
      </c>
      <c r="C62" s="29">
        <v>1</v>
      </c>
      <c r="D62" s="29">
        <v>1</v>
      </c>
      <c r="E62" s="30">
        <f t="shared" si="10"/>
        <v>4.1322314049586778E-3</v>
      </c>
      <c r="F62" s="30">
        <f t="shared" si="7"/>
        <v>8.4033613445378148E-3</v>
      </c>
      <c r="G62" s="31">
        <f t="shared" si="8"/>
        <v>0</v>
      </c>
      <c r="H62" s="26">
        <f t="shared" si="9"/>
        <v>0</v>
      </c>
    </row>
    <row r="63" spans="2:8" s="17" customFormat="1" ht="15" x14ac:dyDescent="0.2">
      <c r="B63" s="3" t="s">
        <v>220</v>
      </c>
      <c r="C63" s="29">
        <v>17</v>
      </c>
      <c r="D63" s="29">
        <v>0</v>
      </c>
      <c r="E63" s="30">
        <f t="shared" si="10"/>
        <v>7.0247933884297523E-2</v>
      </c>
      <c r="F63" s="30" t="str">
        <f t="shared" si="7"/>
        <v/>
      </c>
      <c r="G63" s="31" t="str">
        <f t="shared" si="8"/>
        <v>0</v>
      </c>
      <c r="H63" s="26">
        <f t="shared" si="9"/>
        <v>0</v>
      </c>
    </row>
    <row r="64" spans="2:8" s="17" customFormat="1" ht="15" x14ac:dyDescent="0.2">
      <c r="B64" s="3" t="s">
        <v>221</v>
      </c>
      <c r="C64" s="29">
        <v>0</v>
      </c>
      <c r="D64" s="29">
        <v>1</v>
      </c>
      <c r="E64" s="30" t="str">
        <f t="shared" si="10"/>
        <v/>
      </c>
      <c r="F64" s="30">
        <f t="shared" si="7"/>
        <v>8.4033613445378148E-3</v>
      </c>
      <c r="G64" s="31" t="str">
        <f t="shared" si="8"/>
        <v>0</v>
      </c>
      <c r="H64" s="26" t="str">
        <f t="shared" si="9"/>
        <v/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1323</v>
      </c>
      <c r="D70" s="21">
        <f>SUM(D71:D145)</f>
        <v>1000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-0.24414210128495842</v>
      </c>
      <c r="H70" s="22">
        <f>+IF(OR(AND(E70=""),(G70="")),"",E70*G70)</f>
        <v>-0.24414210128495842</v>
      </c>
    </row>
    <row r="71" spans="2:8" s="17" customFormat="1" ht="15" x14ac:dyDescent="0.2">
      <c r="B71" s="3" t="s">
        <v>20</v>
      </c>
      <c r="C71" s="29">
        <v>39</v>
      </c>
      <c r="D71" s="29">
        <v>16</v>
      </c>
      <c r="E71" s="34">
        <f>+IF(C71=0,"",C71/C$70)</f>
        <v>2.9478458049886622E-2</v>
      </c>
      <c r="F71" s="34">
        <f>+IF(D71=0,"",D71/D$70)</f>
        <v>1.6E-2</v>
      </c>
      <c r="G71" s="31">
        <f>+IF(OR(AND(D71=0),(C71=0)),"0",((D71-C71)/C71))</f>
        <v>-0.58974358974358976</v>
      </c>
      <c r="H71" s="26">
        <f>+IF(OR(AND(E71=""),(G71="")),"",E71*G71)</f>
        <v>-1.7384731670445956E-2</v>
      </c>
    </row>
    <row r="72" spans="2:8" s="17" customFormat="1" ht="15" x14ac:dyDescent="0.2">
      <c r="B72" s="3" t="s">
        <v>21</v>
      </c>
      <c r="C72" s="29">
        <v>4</v>
      </c>
      <c r="D72" s="29">
        <v>2</v>
      </c>
      <c r="E72" s="34">
        <f t="shared" ref="E72:E135" si="11">+IF(C72=0,"",C72/C$70)</f>
        <v>3.0234315948601664E-3</v>
      </c>
      <c r="F72" s="34">
        <f t="shared" ref="F72:F135" si="12">+IF(D72=0,"",D72/D$70)</f>
        <v>2E-3</v>
      </c>
      <c r="G72" s="31">
        <f t="shared" ref="G72:G135" si="13">+IF(OR(AND(D72=0),(C72=0)),"0",((D72-C72)/C72))</f>
        <v>-0.5</v>
      </c>
      <c r="H72" s="26">
        <f t="shared" ref="H72:H135" si="14">+IF(OR(AND(E72=""),(G72="")),"",E72*G72)</f>
        <v>-1.5117157974300832E-3</v>
      </c>
    </row>
    <row r="73" spans="2:8" s="17" customFormat="1" ht="15" x14ac:dyDescent="0.2">
      <c r="B73" s="3" t="s">
        <v>22</v>
      </c>
      <c r="C73" s="29">
        <v>61</v>
      </c>
      <c r="D73" s="29">
        <v>51</v>
      </c>
      <c r="E73" s="34">
        <f t="shared" si="11"/>
        <v>4.6107331821617539E-2</v>
      </c>
      <c r="F73" s="34">
        <f t="shared" si="12"/>
        <v>5.0999999999999997E-2</v>
      </c>
      <c r="G73" s="31">
        <f t="shared" si="13"/>
        <v>-0.16393442622950818</v>
      </c>
      <c r="H73" s="26">
        <f t="shared" si="14"/>
        <v>-7.5585789871504159E-3</v>
      </c>
    </row>
    <row r="74" spans="2:8" s="17" customFormat="1" ht="30" x14ac:dyDescent="0.2">
      <c r="B74" s="3" t="s">
        <v>222</v>
      </c>
      <c r="C74" s="29">
        <v>79</v>
      </c>
      <c r="D74" s="29">
        <v>53</v>
      </c>
      <c r="E74" s="34">
        <f t="shared" si="11"/>
        <v>5.9712773998488282E-2</v>
      </c>
      <c r="F74" s="34">
        <f t="shared" si="12"/>
        <v>5.2999999999999999E-2</v>
      </c>
      <c r="G74" s="31">
        <f t="shared" si="13"/>
        <v>-0.32911392405063289</v>
      </c>
      <c r="H74" s="26">
        <f t="shared" si="14"/>
        <v>-1.9652305366591079E-2</v>
      </c>
    </row>
    <row r="75" spans="2:8" s="17" customFormat="1" ht="15" x14ac:dyDescent="0.2">
      <c r="B75" s="3" t="s">
        <v>23</v>
      </c>
      <c r="C75" s="29">
        <v>0</v>
      </c>
      <c r="D75" s="29">
        <v>0</v>
      </c>
      <c r="E75" s="34" t="str">
        <f t="shared" si="11"/>
        <v/>
      </c>
      <c r="F75" s="34" t="str">
        <f t="shared" si="12"/>
        <v/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0</v>
      </c>
      <c r="D76" s="29">
        <v>1</v>
      </c>
      <c r="E76" s="34" t="str">
        <f t="shared" si="11"/>
        <v/>
      </c>
      <c r="F76" s="34">
        <f t="shared" si="12"/>
        <v>1E-3</v>
      </c>
      <c r="G76" s="31" t="str">
        <f t="shared" si="13"/>
        <v>0</v>
      </c>
      <c r="H76" s="26" t="str">
        <f t="shared" si="14"/>
        <v/>
      </c>
    </row>
    <row r="77" spans="2:8" s="17" customFormat="1" ht="15" x14ac:dyDescent="0.2">
      <c r="B77" s="3" t="s">
        <v>224</v>
      </c>
      <c r="C77" s="29">
        <v>7</v>
      </c>
      <c r="D77" s="29">
        <v>2</v>
      </c>
      <c r="E77" s="34">
        <f t="shared" si="11"/>
        <v>5.2910052910052907E-3</v>
      </c>
      <c r="F77" s="34">
        <f t="shared" si="12"/>
        <v>2E-3</v>
      </c>
      <c r="G77" s="31">
        <f t="shared" si="13"/>
        <v>-0.7142857142857143</v>
      </c>
      <c r="H77" s="26">
        <f t="shared" si="14"/>
        <v>-3.7792894935752075E-3</v>
      </c>
    </row>
    <row r="78" spans="2:8" s="17" customFormat="1" ht="15" x14ac:dyDescent="0.2">
      <c r="B78" s="3" t="s">
        <v>225</v>
      </c>
      <c r="C78" s="29">
        <v>11</v>
      </c>
      <c r="D78" s="29">
        <v>12</v>
      </c>
      <c r="E78" s="34">
        <f t="shared" si="11"/>
        <v>8.3144368858654571E-3</v>
      </c>
      <c r="F78" s="34">
        <f t="shared" si="12"/>
        <v>1.2E-2</v>
      </c>
      <c r="G78" s="31">
        <f t="shared" si="13"/>
        <v>9.0909090909090912E-2</v>
      </c>
      <c r="H78" s="26">
        <f t="shared" si="14"/>
        <v>7.5585789871504159E-4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10</v>
      </c>
      <c r="D80" s="29">
        <v>18</v>
      </c>
      <c r="E80" s="34">
        <f t="shared" si="11"/>
        <v>7.5585789871504159E-3</v>
      </c>
      <c r="F80" s="34">
        <f t="shared" si="12"/>
        <v>1.7999999999999999E-2</v>
      </c>
      <c r="G80" s="31">
        <f t="shared" si="13"/>
        <v>0.8</v>
      </c>
      <c r="H80" s="26">
        <f t="shared" si="14"/>
        <v>6.0468631897203327E-3</v>
      </c>
    </row>
    <row r="81" spans="2:9" s="17" customFormat="1" ht="15" x14ac:dyDescent="0.2">
      <c r="B81" s="3" t="s">
        <v>24</v>
      </c>
      <c r="C81" s="29">
        <v>0</v>
      </c>
      <c r="D81" s="29">
        <v>2</v>
      </c>
      <c r="E81" s="34" t="str">
        <f t="shared" si="11"/>
        <v/>
      </c>
      <c r="F81" s="34">
        <f t="shared" si="12"/>
        <v>2E-3</v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54</v>
      </c>
      <c r="D82" s="29">
        <v>96</v>
      </c>
      <c r="E82" s="34">
        <f t="shared" si="11"/>
        <v>4.0816326530612242E-2</v>
      </c>
      <c r="F82" s="34">
        <f t="shared" si="12"/>
        <v>9.6000000000000002E-2</v>
      </c>
      <c r="G82" s="31">
        <f t="shared" si="13"/>
        <v>0.77777777777777779</v>
      </c>
      <c r="H82" s="26">
        <f t="shared" si="14"/>
        <v>3.1746031746031744E-2</v>
      </c>
      <c r="I82" s="35"/>
    </row>
    <row r="83" spans="2:9" s="17" customFormat="1" ht="15" x14ac:dyDescent="0.2">
      <c r="B83" s="3" t="s">
        <v>229</v>
      </c>
      <c r="C83" s="29">
        <v>40</v>
      </c>
      <c r="D83" s="29">
        <v>39</v>
      </c>
      <c r="E83" s="34">
        <f t="shared" si="11"/>
        <v>3.0234315948601664E-2</v>
      </c>
      <c r="F83" s="34">
        <f t="shared" si="12"/>
        <v>3.9E-2</v>
      </c>
      <c r="G83" s="31">
        <f t="shared" si="13"/>
        <v>-2.5000000000000001E-2</v>
      </c>
      <c r="H83" s="26">
        <f t="shared" si="14"/>
        <v>-7.5585789871504159E-4</v>
      </c>
    </row>
    <row r="84" spans="2:9" s="17" customFormat="1" ht="15" x14ac:dyDescent="0.2">
      <c r="B84" s="3" t="s">
        <v>230</v>
      </c>
      <c r="C84" s="29">
        <v>8</v>
      </c>
      <c r="D84" s="29">
        <v>21</v>
      </c>
      <c r="E84" s="34">
        <f t="shared" si="11"/>
        <v>6.0468631897203327E-3</v>
      </c>
      <c r="F84" s="34">
        <f t="shared" si="12"/>
        <v>2.1000000000000001E-2</v>
      </c>
      <c r="G84" s="31">
        <f t="shared" si="13"/>
        <v>1.625</v>
      </c>
      <c r="H84" s="26">
        <f t="shared" si="14"/>
        <v>9.8261526832955411E-3</v>
      </c>
    </row>
    <row r="85" spans="2:9" s="17" customFormat="1" ht="15" x14ac:dyDescent="0.2">
      <c r="B85" s="3" t="s">
        <v>28</v>
      </c>
      <c r="C85" s="29">
        <v>15</v>
      </c>
      <c r="D85" s="29">
        <v>8</v>
      </c>
      <c r="E85" s="34">
        <f t="shared" si="11"/>
        <v>1.1337868480725623E-2</v>
      </c>
      <c r="F85" s="34">
        <f t="shared" si="12"/>
        <v>8.0000000000000002E-3</v>
      </c>
      <c r="G85" s="31">
        <f t="shared" si="13"/>
        <v>-0.46666666666666667</v>
      </c>
      <c r="H85" s="26">
        <f t="shared" si="14"/>
        <v>-5.2910052910052907E-3</v>
      </c>
    </row>
    <row r="86" spans="2:9" s="17" customFormat="1" ht="15" x14ac:dyDescent="0.2">
      <c r="B86" s="3" t="s">
        <v>231</v>
      </c>
      <c r="C86" s="29">
        <v>19</v>
      </c>
      <c r="D86" s="29">
        <v>11</v>
      </c>
      <c r="E86" s="34">
        <f t="shared" si="11"/>
        <v>1.436130007558579E-2</v>
      </c>
      <c r="F86" s="34">
        <f t="shared" si="12"/>
        <v>1.0999999999999999E-2</v>
      </c>
      <c r="G86" s="31">
        <f t="shared" si="13"/>
        <v>-0.42105263157894735</v>
      </c>
      <c r="H86" s="26">
        <f t="shared" si="14"/>
        <v>-6.0468631897203319E-3</v>
      </c>
    </row>
    <row r="87" spans="2:9" s="17" customFormat="1" ht="15" x14ac:dyDescent="0.2">
      <c r="B87" s="3" t="s">
        <v>232</v>
      </c>
      <c r="C87" s="29">
        <v>3</v>
      </c>
      <c r="D87" s="29">
        <v>4</v>
      </c>
      <c r="E87" s="34">
        <f t="shared" si="11"/>
        <v>2.2675736961451248E-3</v>
      </c>
      <c r="F87" s="34">
        <f t="shared" si="12"/>
        <v>4.0000000000000001E-3</v>
      </c>
      <c r="G87" s="31">
        <f t="shared" si="13"/>
        <v>0.33333333333333331</v>
      </c>
      <c r="H87" s="26">
        <f t="shared" si="14"/>
        <v>7.5585789871504159E-4</v>
      </c>
    </row>
    <row r="88" spans="2:9" s="17" customFormat="1" ht="15" x14ac:dyDescent="0.2">
      <c r="B88" s="3" t="s">
        <v>233</v>
      </c>
      <c r="C88" s="29">
        <v>21</v>
      </c>
      <c r="D88" s="29">
        <v>32</v>
      </c>
      <c r="E88" s="34">
        <f t="shared" si="11"/>
        <v>1.5873015873015872E-2</v>
      </c>
      <c r="F88" s="34">
        <f t="shared" si="12"/>
        <v>3.2000000000000001E-2</v>
      </c>
      <c r="G88" s="31">
        <f t="shared" si="13"/>
        <v>0.52380952380952384</v>
      </c>
      <c r="H88" s="26">
        <f t="shared" si="14"/>
        <v>8.3144368858654571E-3</v>
      </c>
    </row>
    <row r="89" spans="2:9" s="17" customFormat="1" ht="15" x14ac:dyDescent="0.2">
      <c r="B89" s="3" t="s">
        <v>26</v>
      </c>
      <c r="C89" s="29">
        <v>9</v>
      </c>
      <c r="D89" s="29">
        <v>5</v>
      </c>
      <c r="E89" s="34">
        <f t="shared" si="11"/>
        <v>6.8027210884353739E-3</v>
      </c>
      <c r="F89" s="34">
        <f t="shared" si="12"/>
        <v>5.0000000000000001E-3</v>
      </c>
      <c r="G89" s="31">
        <f t="shared" si="13"/>
        <v>-0.44444444444444442</v>
      </c>
      <c r="H89" s="26">
        <f t="shared" si="14"/>
        <v>-3.0234315948601659E-3</v>
      </c>
    </row>
    <row r="90" spans="2:9" s="17" customFormat="1" ht="15" x14ac:dyDescent="0.2">
      <c r="B90" s="3" t="s">
        <v>29</v>
      </c>
      <c r="C90" s="29">
        <v>8</v>
      </c>
      <c r="D90" s="29">
        <v>4</v>
      </c>
      <c r="E90" s="34">
        <f t="shared" si="11"/>
        <v>6.0468631897203327E-3</v>
      </c>
      <c r="F90" s="34">
        <f t="shared" si="12"/>
        <v>4.0000000000000001E-3</v>
      </c>
      <c r="G90" s="31">
        <f t="shared" si="13"/>
        <v>-0.5</v>
      </c>
      <c r="H90" s="26">
        <f t="shared" si="14"/>
        <v>-3.0234315948601664E-3</v>
      </c>
    </row>
    <row r="91" spans="2:9" s="17" customFormat="1" ht="15" x14ac:dyDescent="0.2">
      <c r="B91" s="3" t="s">
        <v>234</v>
      </c>
      <c r="C91" s="29">
        <v>4</v>
      </c>
      <c r="D91" s="29">
        <v>1</v>
      </c>
      <c r="E91" s="34">
        <f t="shared" si="11"/>
        <v>3.0234315948601664E-3</v>
      </c>
      <c r="F91" s="34">
        <f t="shared" si="12"/>
        <v>1E-3</v>
      </c>
      <c r="G91" s="31">
        <f t="shared" si="13"/>
        <v>-0.75</v>
      </c>
      <c r="H91" s="26">
        <f t="shared" si="14"/>
        <v>-2.2675736961451248E-3</v>
      </c>
    </row>
    <row r="92" spans="2:9" s="17" customFormat="1" ht="30" x14ac:dyDescent="0.2">
      <c r="B92" s="3" t="s">
        <v>235</v>
      </c>
      <c r="C92" s="29">
        <v>29</v>
      </c>
      <c r="D92" s="29">
        <v>17</v>
      </c>
      <c r="E92" s="34">
        <f t="shared" si="11"/>
        <v>2.1919879062736205E-2</v>
      </c>
      <c r="F92" s="34">
        <f t="shared" si="12"/>
        <v>1.7000000000000001E-2</v>
      </c>
      <c r="G92" s="31">
        <f t="shared" si="13"/>
        <v>-0.41379310344827586</v>
      </c>
      <c r="H92" s="26">
        <f t="shared" si="14"/>
        <v>-9.0702947845804991E-3</v>
      </c>
    </row>
    <row r="93" spans="2:9" s="17" customFormat="1" ht="15" x14ac:dyDescent="0.2">
      <c r="B93" s="3" t="s">
        <v>524</v>
      </c>
      <c r="C93" s="29">
        <v>26</v>
      </c>
      <c r="D93" s="29">
        <v>44</v>
      </c>
      <c r="E93" s="34">
        <f t="shared" si="11"/>
        <v>1.9652305366591082E-2</v>
      </c>
      <c r="F93" s="34">
        <f t="shared" si="12"/>
        <v>4.3999999999999997E-2</v>
      </c>
      <c r="G93" s="31">
        <f t="shared" si="13"/>
        <v>0.69230769230769229</v>
      </c>
      <c r="H93" s="26">
        <f t="shared" si="14"/>
        <v>1.360544217687075E-2</v>
      </c>
    </row>
    <row r="94" spans="2:9" s="17" customFormat="1" ht="15" x14ac:dyDescent="0.2">
      <c r="B94" s="3" t="s">
        <v>25</v>
      </c>
      <c r="C94" s="29">
        <v>10</v>
      </c>
      <c r="D94" s="29">
        <v>19</v>
      </c>
      <c r="E94" s="34">
        <f t="shared" si="11"/>
        <v>7.5585789871504159E-3</v>
      </c>
      <c r="F94" s="34">
        <f t="shared" si="12"/>
        <v>1.9E-2</v>
      </c>
      <c r="G94" s="31">
        <f t="shared" si="13"/>
        <v>0.9</v>
      </c>
      <c r="H94" s="26">
        <f t="shared" si="14"/>
        <v>6.8027210884353748E-3</v>
      </c>
    </row>
    <row r="95" spans="2:9" s="17" customFormat="1" ht="15" x14ac:dyDescent="0.2">
      <c r="B95" s="3" t="s">
        <v>27</v>
      </c>
      <c r="C95" s="29">
        <v>1</v>
      </c>
      <c r="D95" s="29">
        <v>0</v>
      </c>
      <c r="E95" s="34">
        <f t="shared" si="11"/>
        <v>7.5585789871504159E-4</v>
      </c>
      <c r="F95" s="34" t="str">
        <f t="shared" si="12"/>
        <v/>
      </c>
      <c r="G95" s="31" t="str">
        <f t="shared" si="13"/>
        <v>0</v>
      </c>
      <c r="H95" s="26">
        <f t="shared" si="14"/>
        <v>0</v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3</v>
      </c>
      <c r="D97" s="29">
        <v>0</v>
      </c>
      <c r="E97" s="34">
        <f t="shared" si="11"/>
        <v>2.2675736961451248E-3</v>
      </c>
      <c r="F97" s="34" t="str">
        <f t="shared" si="12"/>
        <v/>
      </c>
      <c r="G97" s="31" t="str">
        <f t="shared" si="13"/>
        <v>0</v>
      </c>
      <c r="H97" s="26">
        <f t="shared" si="14"/>
        <v>0</v>
      </c>
    </row>
    <row r="98" spans="2:8" s="17" customFormat="1" ht="15" x14ac:dyDescent="0.2">
      <c r="B98" s="3" t="s">
        <v>238</v>
      </c>
      <c r="C98" s="29">
        <v>320</v>
      </c>
      <c r="D98" s="29">
        <v>174</v>
      </c>
      <c r="E98" s="34">
        <f t="shared" si="11"/>
        <v>0.24187452758881331</v>
      </c>
      <c r="F98" s="34">
        <f t="shared" si="12"/>
        <v>0.17399999999999999</v>
      </c>
      <c r="G98" s="31">
        <f t="shared" si="13"/>
        <v>-0.45624999999999999</v>
      </c>
      <c r="H98" s="26">
        <f t="shared" si="14"/>
        <v>-0.11035525321239607</v>
      </c>
    </row>
    <row r="99" spans="2:8" s="17" customFormat="1" ht="15" x14ac:dyDescent="0.2">
      <c r="B99" s="3" t="s">
        <v>239</v>
      </c>
      <c r="C99" s="29">
        <v>46</v>
      </c>
      <c r="D99" s="29">
        <v>48</v>
      </c>
      <c r="E99" s="34">
        <f t="shared" si="11"/>
        <v>3.4769463340891912E-2</v>
      </c>
      <c r="F99" s="34">
        <f t="shared" si="12"/>
        <v>4.8000000000000001E-2</v>
      </c>
      <c r="G99" s="31">
        <f t="shared" si="13"/>
        <v>4.3478260869565216E-2</v>
      </c>
      <c r="H99" s="26">
        <f t="shared" si="14"/>
        <v>1.5117157974300832E-3</v>
      </c>
    </row>
    <row r="100" spans="2:8" s="17" customFormat="1" ht="15" x14ac:dyDescent="0.2">
      <c r="B100" s="3" t="s">
        <v>240</v>
      </c>
      <c r="C100" s="29">
        <v>4</v>
      </c>
      <c r="D100" s="29">
        <v>7</v>
      </c>
      <c r="E100" s="34">
        <f t="shared" si="11"/>
        <v>3.0234315948601664E-3</v>
      </c>
      <c r="F100" s="34">
        <f t="shared" si="12"/>
        <v>7.0000000000000001E-3</v>
      </c>
      <c r="G100" s="31">
        <f t="shared" si="13"/>
        <v>0.75</v>
      </c>
      <c r="H100" s="26">
        <f t="shared" si="14"/>
        <v>2.2675736961451248E-3</v>
      </c>
    </row>
    <row r="101" spans="2:8" s="17" customFormat="1" ht="15" x14ac:dyDescent="0.2">
      <c r="B101" s="3" t="s">
        <v>241</v>
      </c>
      <c r="C101" s="29">
        <v>6</v>
      </c>
      <c r="D101" s="29">
        <v>5</v>
      </c>
      <c r="E101" s="34">
        <f t="shared" si="11"/>
        <v>4.5351473922902496E-3</v>
      </c>
      <c r="F101" s="34">
        <f t="shared" si="12"/>
        <v>5.0000000000000001E-3</v>
      </c>
      <c r="G101" s="31">
        <f t="shared" si="13"/>
        <v>-0.16666666666666666</v>
      </c>
      <c r="H101" s="26">
        <f t="shared" si="14"/>
        <v>-7.5585789871504159E-4</v>
      </c>
    </row>
    <row r="102" spans="2:8" s="17" customFormat="1" ht="15" x14ac:dyDescent="0.2">
      <c r="B102" s="3" t="s">
        <v>242</v>
      </c>
      <c r="C102" s="29">
        <v>6</v>
      </c>
      <c r="D102" s="29">
        <v>6</v>
      </c>
      <c r="E102" s="34">
        <f t="shared" si="11"/>
        <v>4.5351473922902496E-3</v>
      </c>
      <c r="F102" s="34">
        <f t="shared" si="12"/>
        <v>6.0000000000000001E-3</v>
      </c>
      <c r="G102" s="31">
        <f t="shared" si="13"/>
        <v>0</v>
      </c>
      <c r="H102" s="26">
        <f t="shared" si="14"/>
        <v>0</v>
      </c>
    </row>
    <row r="103" spans="2:8" s="17" customFormat="1" ht="15" x14ac:dyDescent="0.2">
      <c r="B103" s="3" t="s">
        <v>243</v>
      </c>
      <c r="C103" s="29">
        <v>4</v>
      </c>
      <c r="D103" s="29">
        <v>5</v>
      </c>
      <c r="E103" s="34">
        <f t="shared" si="11"/>
        <v>3.0234315948601664E-3</v>
      </c>
      <c r="F103" s="34">
        <f t="shared" si="12"/>
        <v>5.0000000000000001E-3</v>
      </c>
      <c r="G103" s="31">
        <f t="shared" si="13"/>
        <v>0.25</v>
      </c>
      <c r="H103" s="26">
        <f t="shared" si="14"/>
        <v>7.5585789871504159E-4</v>
      </c>
    </row>
    <row r="104" spans="2:8" s="17" customFormat="1" ht="15" x14ac:dyDescent="0.2">
      <c r="B104" s="3" t="s">
        <v>34</v>
      </c>
      <c r="C104" s="29">
        <v>7</v>
      </c>
      <c r="D104" s="29">
        <v>17</v>
      </c>
      <c r="E104" s="34">
        <f t="shared" si="11"/>
        <v>5.2910052910052907E-3</v>
      </c>
      <c r="F104" s="34">
        <f t="shared" si="12"/>
        <v>1.7000000000000001E-2</v>
      </c>
      <c r="G104" s="31">
        <f t="shared" si="13"/>
        <v>1.4285714285714286</v>
      </c>
      <c r="H104" s="26">
        <f t="shared" si="14"/>
        <v>7.5585789871504151E-3</v>
      </c>
    </row>
    <row r="105" spans="2:8" s="17" customFormat="1" ht="15" x14ac:dyDescent="0.2">
      <c r="B105" s="3" t="s">
        <v>244</v>
      </c>
      <c r="C105" s="29">
        <v>1</v>
      </c>
      <c r="D105" s="29">
        <v>0</v>
      </c>
      <c r="E105" s="34">
        <f t="shared" si="11"/>
        <v>7.5585789871504159E-4</v>
      </c>
      <c r="F105" s="34" t="str">
        <f t="shared" si="12"/>
        <v/>
      </c>
      <c r="G105" s="31" t="str">
        <f t="shared" si="13"/>
        <v>0</v>
      </c>
      <c r="H105" s="26">
        <f t="shared" si="14"/>
        <v>0</v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13</v>
      </c>
      <c r="D107" s="29">
        <v>9</v>
      </c>
      <c r="E107" s="34">
        <f t="shared" si="11"/>
        <v>9.8261526832955411E-3</v>
      </c>
      <c r="F107" s="34">
        <f t="shared" si="12"/>
        <v>8.9999999999999993E-3</v>
      </c>
      <c r="G107" s="31">
        <f t="shared" si="13"/>
        <v>-0.30769230769230771</v>
      </c>
      <c r="H107" s="26">
        <f t="shared" si="14"/>
        <v>-3.0234315948601668E-3</v>
      </c>
    </row>
    <row r="108" spans="2:8" s="17" customFormat="1" ht="15" x14ac:dyDescent="0.2">
      <c r="B108" s="3" t="s">
        <v>31</v>
      </c>
      <c r="C108" s="29">
        <v>1</v>
      </c>
      <c r="D108" s="29">
        <v>3</v>
      </c>
      <c r="E108" s="34">
        <f t="shared" si="11"/>
        <v>7.5585789871504159E-4</v>
      </c>
      <c r="F108" s="34">
        <f t="shared" si="12"/>
        <v>3.0000000000000001E-3</v>
      </c>
      <c r="G108" s="31">
        <f t="shared" si="13"/>
        <v>2</v>
      </c>
      <c r="H108" s="26">
        <f t="shared" si="14"/>
        <v>1.5117157974300832E-3</v>
      </c>
    </row>
    <row r="109" spans="2:8" s="17" customFormat="1" ht="15" x14ac:dyDescent="0.2">
      <c r="B109" s="3" t="s">
        <v>247</v>
      </c>
      <c r="C109" s="29">
        <v>2</v>
      </c>
      <c r="D109" s="29">
        <v>4</v>
      </c>
      <c r="E109" s="34">
        <f t="shared" si="11"/>
        <v>1.5117157974300832E-3</v>
      </c>
      <c r="F109" s="34">
        <f t="shared" si="12"/>
        <v>4.0000000000000001E-3</v>
      </c>
      <c r="G109" s="31">
        <f t="shared" si="13"/>
        <v>1</v>
      </c>
      <c r="H109" s="26">
        <f t="shared" si="14"/>
        <v>1.5117157974300832E-3</v>
      </c>
    </row>
    <row r="110" spans="2:8" s="17" customFormat="1" ht="15" x14ac:dyDescent="0.2">
      <c r="B110" s="3" t="s">
        <v>32</v>
      </c>
      <c r="C110" s="29">
        <v>6</v>
      </c>
      <c r="D110" s="29">
        <v>12</v>
      </c>
      <c r="E110" s="34">
        <f t="shared" si="11"/>
        <v>4.5351473922902496E-3</v>
      </c>
      <c r="F110" s="34">
        <f t="shared" si="12"/>
        <v>1.2E-2</v>
      </c>
      <c r="G110" s="31">
        <f t="shared" si="13"/>
        <v>1</v>
      </c>
      <c r="H110" s="26">
        <f t="shared" si="14"/>
        <v>4.5351473922902496E-3</v>
      </c>
    </row>
    <row r="111" spans="2:8" s="17" customFormat="1" ht="15" x14ac:dyDescent="0.2">
      <c r="B111" s="3" t="s">
        <v>30</v>
      </c>
      <c r="C111" s="29">
        <v>2</v>
      </c>
      <c r="D111" s="29">
        <v>0</v>
      </c>
      <c r="E111" s="34">
        <f t="shared" si="11"/>
        <v>1.5117157974300832E-3</v>
      </c>
      <c r="F111" s="34" t="str">
        <f t="shared" si="12"/>
        <v/>
      </c>
      <c r="G111" s="31" t="str">
        <f t="shared" si="13"/>
        <v>0</v>
      </c>
      <c r="H111" s="26">
        <f t="shared" si="14"/>
        <v>0</v>
      </c>
    </row>
    <row r="112" spans="2:8" s="17" customFormat="1" ht="15" x14ac:dyDescent="0.2">
      <c r="B112" s="3" t="s">
        <v>33</v>
      </c>
      <c r="C112" s="29">
        <v>16</v>
      </c>
      <c r="D112" s="29">
        <v>45</v>
      </c>
      <c r="E112" s="34">
        <f t="shared" si="11"/>
        <v>1.2093726379440665E-2</v>
      </c>
      <c r="F112" s="34">
        <f t="shared" si="12"/>
        <v>4.4999999999999998E-2</v>
      </c>
      <c r="G112" s="31">
        <f t="shared" si="13"/>
        <v>1.8125</v>
      </c>
      <c r="H112" s="26">
        <f t="shared" si="14"/>
        <v>2.1919879062736205E-2</v>
      </c>
    </row>
    <row r="113" spans="2:8" s="17" customFormat="1" ht="15" x14ac:dyDescent="0.2">
      <c r="B113" s="3" t="s">
        <v>248</v>
      </c>
      <c r="C113" s="29">
        <v>41</v>
      </c>
      <c r="D113" s="29">
        <v>17</v>
      </c>
      <c r="E113" s="34">
        <f t="shared" si="11"/>
        <v>3.0990173847316706E-2</v>
      </c>
      <c r="F113" s="34">
        <f t="shared" si="12"/>
        <v>1.7000000000000001E-2</v>
      </c>
      <c r="G113" s="31">
        <f t="shared" si="13"/>
        <v>-0.58536585365853655</v>
      </c>
      <c r="H113" s="26">
        <f t="shared" si="14"/>
        <v>-1.8140589569160998E-2</v>
      </c>
    </row>
    <row r="114" spans="2:8" s="17" customFormat="1" ht="15" x14ac:dyDescent="0.2">
      <c r="B114" s="3" t="s">
        <v>38</v>
      </c>
      <c r="C114" s="29">
        <v>3</v>
      </c>
      <c r="D114" s="29">
        <v>0</v>
      </c>
      <c r="E114" s="34">
        <f t="shared" si="11"/>
        <v>2.2675736961451248E-3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29">
        <v>91</v>
      </c>
      <c r="D115" s="29">
        <v>41</v>
      </c>
      <c r="E115" s="34">
        <f t="shared" si="11"/>
        <v>6.8783068783068779E-2</v>
      </c>
      <c r="F115" s="34">
        <f t="shared" si="12"/>
        <v>4.1000000000000002E-2</v>
      </c>
      <c r="G115" s="31">
        <f t="shared" si="13"/>
        <v>-0.5494505494505495</v>
      </c>
      <c r="H115" s="26">
        <f t="shared" si="14"/>
        <v>-3.779289493575208E-2</v>
      </c>
    </row>
    <row r="116" spans="2:8" s="17" customFormat="1" ht="15" x14ac:dyDescent="0.2">
      <c r="B116" s="3" t="s">
        <v>249</v>
      </c>
      <c r="C116" s="29">
        <v>30</v>
      </c>
      <c r="D116" s="29">
        <v>15</v>
      </c>
      <c r="E116" s="34">
        <f t="shared" si="11"/>
        <v>2.2675736961451247E-2</v>
      </c>
      <c r="F116" s="34">
        <f t="shared" si="12"/>
        <v>1.4999999999999999E-2</v>
      </c>
      <c r="G116" s="31">
        <f t="shared" si="13"/>
        <v>-0.5</v>
      </c>
      <c r="H116" s="26">
        <f t="shared" si="14"/>
        <v>-1.1337868480725623E-2</v>
      </c>
    </row>
    <row r="117" spans="2:8" s="17" customFormat="1" ht="30" x14ac:dyDescent="0.2">
      <c r="B117" s="3" t="s">
        <v>250</v>
      </c>
      <c r="C117" s="29">
        <v>3</v>
      </c>
      <c r="D117" s="29">
        <v>0</v>
      </c>
      <c r="E117" s="34">
        <f t="shared" si="11"/>
        <v>2.2675736961451248E-3</v>
      </c>
      <c r="F117" s="34" t="str">
        <f t="shared" si="12"/>
        <v/>
      </c>
      <c r="G117" s="31" t="str">
        <f t="shared" si="13"/>
        <v>0</v>
      </c>
      <c r="H117" s="26">
        <f t="shared" si="14"/>
        <v>0</v>
      </c>
    </row>
    <row r="118" spans="2:8" s="17" customFormat="1" ht="15" x14ac:dyDescent="0.2">
      <c r="B118" s="3" t="s">
        <v>251</v>
      </c>
      <c r="C118" s="29">
        <v>33</v>
      </c>
      <c r="D118" s="29">
        <v>23</v>
      </c>
      <c r="E118" s="34">
        <f t="shared" si="11"/>
        <v>2.4943310657596373E-2</v>
      </c>
      <c r="F118" s="34">
        <f t="shared" si="12"/>
        <v>2.3E-2</v>
      </c>
      <c r="G118" s="31">
        <f t="shared" si="13"/>
        <v>-0.30303030303030304</v>
      </c>
      <c r="H118" s="26">
        <f t="shared" si="14"/>
        <v>-7.5585789871504159E-3</v>
      </c>
    </row>
    <row r="119" spans="2:8" s="17" customFormat="1" ht="30" x14ac:dyDescent="0.2">
      <c r="B119" s="3" t="s">
        <v>252</v>
      </c>
      <c r="C119" s="29">
        <v>57</v>
      </c>
      <c r="D119" s="29">
        <v>26</v>
      </c>
      <c r="E119" s="34">
        <f t="shared" si="11"/>
        <v>4.3083900226757371E-2</v>
      </c>
      <c r="F119" s="34">
        <f t="shared" si="12"/>
        <v>2.5999999999999999E-2</v>
      </c>
      <c r="G119" s="31">
        <f t="shared" si="13"/>
        <v>-0.54385964912280704</v>
      </c>
      <c r="H119" s="26">
        <f t="shared" si="14"/>
        <v>-2.3431594860166292E-2</v>
      </c>
    </row>
    <row r="120" spans="2:8" s="17" customFormat="1" ht="15" x14ac:dyDescent="0.2">
      <c r="B120" s="3" t="s">
        <v>253</v>
      </c>
      <c r="C120" s="29">
        <v>47</v>
      </c>
      <c r="D120" s="29">
        <v>22</v>
      </c>
      <c r="E120" s="34">
        <f t="shared" si="11"/>
        <v>3.5525321239606951E-2</v>
      </c>
      <c r="F120" s="34">
        <f t="shared" si="12"/>
        <v>2.1999999999999999E-2</v>
      </c>
      <c r="G120" s="31">
        <f t="shared" si="13"/>
        <v>-0.53191489361702127</v>
      </c>
      <c r="H120" s="26">
        <f t="shared" si="14"/>
        <v>-1.8896447467876037E-2</v>
      </c>
    </row>
    <row r="121" spans="2:8" s="17" customFormat="1" ht="15" x14ac:dyDescent="0.2">
      <c r="B121" s="3" t="s">
        <v>35</v>
      </c>
      <c r="C121" s="29">
        <v>22</v>
      </c>
      <c r="D121" s="29">
        <v>3</v>
      </c>
      <c r="E121" s="34">
        <f t="shared" si="11"/>
        <v>1.6628873771730914E-2</v>
      </c>
      <c r="F121" s="34">
        <f t="shared" si="12"/>
        <v>3.0000000000000001E-3</v>
      </c>
      <c r="G121" s="31">
        <f t="shared" si="13"/>
        <v>-0.86363636363636365</v>
      </c>
      <c r="H121" s="26">
        <f t="shared" si="14"/>
        <v>-1.436130007558579E-2</v>
      </c>
    </row>
    <row r="122" spans="2:8" s="17" customFormat="1" ht="15" x14ac:dyDescent="0.2">
      <c r="B122" s="3" t="s">
        <v>39</v>
      </c>
      <c r="C122" s="29">
        <v>8</v>
      </c>
      <c r="D122" s="29">
        <v>2</v>
      </c>
      <c r="E122" s="34">
        <f t="shared" si="11"/>
        <v>6.0468631897203327E-3</v>
      </c>
      <c r="F122" s="34">
        <f t="shared" si="12"/>
        <v>2E-3</v>
      </c>
      <c r="G122" s="31">
        <f t="shared" si="13"/>
        <v>-0.75</v>
      </c>
      <c r="H122" s="26">
        <f t="shared" si="14"/>
        <v>-4.5351473922902496E-3</v>
      </c>
    </row>
    <row r="123" spans="2:8" s="17" customFormat="1" ht="15" x14ac:dyDescent="0.2">
      <c r="B123" s="3" t="s">
        <v>37</v>
      </c>
      <c r="C123" s="29">
        <v>13</v>
      </c>
      <c r="D123" s="29">
        <v>5</v>
      </c>
      <c r="E123" s="34">
        <f t="shared" si="11"/>
        <v>9.8261526832955411E-3</v>
      </c>
      <c r="F123" s="34">
        <f t="shared" si="12"/>
        <v>5.0000000000000001E-3</v>
      </c>
      <c r="G123" s="31">
        <f t="shared" si="13"/>
        <v>-0.61538461538461542</v>
      </c>
      <c r="H123" s="26">
        <f t="shared" si="14"/>
        <v>-6.0468631897203336E-3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0</v>
      </c>
      <c r="D125" s="29">
        <v>0</v>
      </c>
      <c r="E125" s="34" t="str">
        <f t="shared" si="11"/>
        <v/>
      </c>
      <c r="F125" s="34" t="str">
        <f t="shared" si="12"/>
        <v/>
      </c>
      <c r="G125" s="31" t="str">
        <f t="shared" si="13"/>
        <v>0</v>
      </c>
      <c r="H125" s="26" t="str">
        <f t="shared" si="14"/>
        <v/>
      </c>
    </row>
    <row r="126" spans="2:8" s="17" customFormat="1" ht="15" x14ac:dyDescent="0.2">
      <c r="B126" s="3" t="s">
        <v>255</v>
      </c>
      <c r="C126" s="29">
        <v>0</v>
      </c>
      <c r="D126" s="29">
        <v>1</v>
      </c>
      <c r="E126" s="34" t="str">
        <f t="shared" si="11"/>
        <v/>
      </c>
      <c r="F126" s="34">
        <f t="shared" si="12"/>
        <v>1E-3</v>
      </c>
      <c r="G126" s="31" t="str">
        <f t="shared" si="13"/>
        <v>0</v>
      </c>
      <c r="H126" s="26" t="str">
        <f t="shared" si="14"/>
        <v/>
      </c>
    </row>
    <row r="127" spans="2:8" s="17" customFormat="1" ht="30" x14ac:dyDescent="0.2">
      <c r="B127" s="3" t="s">
        <v>256</v>
      </c>
      <c r="C127" s="29">
        <v>16</v>
      </c>
      <c r="D127" s="29">
        <v>6</v>
      </c>
      <c r="E127" s="34">
        <f t="shared" si="11"/>
        <v>1.2093726379440665E-2</v>
      </c>
      <c r="F127" s="34">
        <f t="shared" si="12"/>
        <v>6.0000000000000001E-3</v>
      </c>
      <c r="G127" s="31">
        <f t="shared" si="13"/>
        <v>-0.625</v>
      </c>
      <c r="H127" s="26">
        <f t="shared" si="14"/>
        <v>-7.5585789871504159E-3</v>
      </c>
    </row>
    <row r="128" spans="2:8" s="17" customFormat="1" ht="30" x14ac:dyDescent="0.2">
      <c r="B128" s="3" t="s">
        <v>257</v>
      </c>
      <c r="C128" s="29">
        <v>3</v>
      </c>
      <c r="D128" s="29">
        <v>1</v>
      </c>
      <c r="E128" s="34">
        <f t="shared" si="11"/>
        <v>2.2675736961451248E-3</v>
      </c>
      <c r="F128" s="34">
        <f t="shared" si="12"/>
        <v>1E-3</v>
      </c>
      <c r="G128" s="31">
        <f t="shared" si="13"/>
        <v>-0.66666666666666663</v>
      </c>
      <c r="H128" s="26">
        <f t="shared" si="14"/>
        <v>-1.5117157974300832E-3</v>
      </c>
    </row>
    <row r="129" spans="2:8" s="17" customFormat="1" ht="30" x14ac:dyDescent="0.2">
      <c r="B129" s="3" t="s">
        <v>258</v>
      </c>
      <c r="C129" s="29">
        <v>3</v>
      </c>
      <c r="D129" s="29">
        <v>5</v>
      </c>
      <c r="E129" s="34">
        <f t="shared" si="11"/>
        <v>2.2675736961451248E-3</v>
      </c>
      <c r="F129" s="34">
        <f t="shared" si="12"/>
        <v>5.0000000000000001E-3</v>
      </c>
      <c r="G129" s="31">
        <f t="shared" si="13"/>
        <v>0.66666666666666663</v>
      </c>
      <c r="H129" s="26">
        <f t="shared" si="14"/>
        <v>1.5117157974300832E-3</v>
      </c>
    </row>
    <row r="130" spans="2:8" s="17" customFormat="1" ht="30" x14ac:dyDescent="0.2">
      <c r="B130" s="3" t="s">
        <v>259</v>
      </c>
      <c r="C130" s="29">
        <v>0</v>
      </c>
      <c r="D130" s="29">
        <v>2</v>
      </c>
      <c r="E130" s="34" t="str">
        <f t="shared" si="11"/>
        <v/>
      </c>
      <c r="F130" s="34">
        <f t="shared" si="12"/>
        <v>2E-3</v>
      </c>
      <c r="G130" s="31" t="str">
        <f t="shared" si="13"/>
        <v>0</v>
      </c>
      <c r="H130" s="26" t="str">
        <f t="shared" si="14"/>
        <v/>
      </c>
    </row>
    <row r="131" spans="2:8" s="17" customFormat="1" ht="30" x14ac:dyDescent="0.2">
      <c r="B131" s="3" t="s">
        <v>260</v>
      </c>
      <c r="C131" s="29">
        <v>33</v>
      </c>
      <c r="D131" s="29">
        <v>24</v>
      </c>
      <c r="E131" s="34">
        <f t="shared" si="11"/>
        <v>2.4943310657596373E-2</v>
      </c>
      <c r="F131" s="34">
        <f t="shared" si="12"/>
        <v>2.4E-2</v>
      </c>
      <c r="G131" s="31">
        <f t="shared" si="13"/>
        <v>-0.27272727272727271</v>
      </c>
      <c r="H131" s="26">
        <f t="shared" si="14"/>
        <v>-6.8027210884353739E-3</v>
      </c>
    </row>
    <row r="132" spans="2:8" s="17" customFormat="1" ht="15" x14ac:dyDescent="0.2">
      <c r="B132" s="3" t="s">
        <v>50</v>
      </c>
      <c r="C132" s="29">
        <v>1</v>
      </c>
      <c r="D132" s="29">
        <v>2</v>
      </c>
      <c r="E132" s="34">
        <f t="shared" si="11"/>
        <v>7.5585789871504159E-4</v>
      </c>
      <c r="F132" s="34">
        <f t="shared" si="12"/>
        <v>2E-3</v>
      </c>
      <c r="G132" s="31">
        <f t="shared" si="13"/>
        <v>1</v>
      </c>
      <c r="H132" s="26">
        <f t="shared" si="14"/>
        <v>7.5585789871504159E-4</v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4</v>
      </c>
      <c r="D134" s="29">
        <v>4</v>
      </c>
      <c r="E134" s="34">
        <f t="shared" si="11"/>
        <v>3.0234315948601664E-3</v>
      </c>
      <c r="F134" s="34">
        <f t="shared" si="12"/>
        <v>4.0000000000000001E-3</v>
      </c>
      <c r="G134" s="31">
        <f t="shared" si="13"/>
        <v>0</v>
      </c>
      <c r="H134" s="26">
        <f t="shared" si="14"/>
        <v>0</v>
      </c>
    </row>
    <row r="135" spans="2:8" s="17" customFormat="1" ht="15" x14ac:dyDescent="0.2">
      <c r="B135" s="3" t="s">
        <v>43</v>
      </c>
      <c r="C135" s="29">
        <v>0</v>
      </c>
      <c r="D135" s="29">
        <v>0</v>
      </c>
      <c r="E135" s="34" t="str">
        <f t="shared" si="11"/>
        <v/>
      </c>
      <c r="F135" s="34" t="str">
        <f t="shared" si="12"/>
        <v/>
      </c>
      <c r="G135" s="31" t="str">
        <f t="shared" si="13"/>
        <v>0</v>
      </c>
      <c r="H135" s="26" t="str">
        <f t="shared" si="14"/>
        <v/>
      </c>
    </row>
    <row r="136" spans="2:8" s="17" customFormat="1" ht="15" x14ac:dyDescent="0.2">
      <c r="B136" s="3" t="s">
        <v>44</v>
      </c>
      <c r="C136" s="29">
        <v>1</v>
      </c>
      <c r="D136" s="29">
        <v>0</v>
      </c>
      <c r="E136" s="34">
        <f t="shared" ref="E136:E145" si="15">+IF(C136=0,"",C136/C$70)</f>
        <v>7.5585789871504159E-4</v>
      </c>
      <c r="F136" s="34" t="str">
        <f t="shared" ref="F136:F145" si="16">+IF(D136=0,"",D136/D$70)</f>
        <v/>
      </c>
      <c r="G136" s="31" t="str">
        <f t="shared" ref="G136:G145" si="17">+IF(OR(AND(D136=0),(C136=0)),"0",((D136-C136)/C136))</f>
        <v>0</v>
      </c>
      <c r="H136" s="26">
        <f t="shared" ref="H136:H145" si="18">+IF(OR(AND(E136=""),(G136="")),"",E136*G136)</f>
        <v>0</v>
      </c>
    </row>
    <row r="137" spans="2:8" s="17" customFormat="1" ht="15" x14ac:dyDescent="0.2">
      <c r="B137" s="3" t="s">
        <v>41</v>
      </c>
      <c r="C137" s="29">
        <v>9</v>
      </c>
      <c r="D137" s="29">
        <v>2</v>
      </c>
      <c r="E137" s="34">
        <f t="shared" si="15"/>
        <v>6.8027210884353739E-3</v>
      </c>
      <c r="F137" s="34">
        <f t="shared" si="16"/>
        <v>2E-3</v>
      </c>
      <c r="G137" s="31">
        <f t="shared" si="17"/>
        <v>-0.77777777777777779</v>
      </c>
      <c r="H137" s="26">
        <f t="shared" si="18"/>
        <v>-5.2910052910052907E-3</v>
      </c>
    </row>
    <row r="138" spans="2:8" s="17" customFormat="1" ht="15" x14ac:dyDescent="0.2">
      <c r="B138" s="3" t="s">
        <v>261</v>
      </c>
      <c r="C138" s="29">
        <v>1</v>
      </c>
      <c r="D138" s="29">
        <v>0</v>
      </c>
      <c r="E138" s="34">
        <f t="shared" si="15"/>
        <v>7.5585789871504159E-4</v>
      </c>
      <c r="F138" s="34" t="str">
        <f t="shared" si="16"/>
        <v/>
      </c>
      <c r="G138" s="31" t="str">
        <f t="shared" si="17"/>
        <v>0</v>
      </c>
      <c r="H138" s="26">
        <f t="shared" si="18"/>
        <v>0</v>
      </c>
    </row>
    <row r="139" spans="2:8" s="17" customFormat="1" ht="30" x14ac:dyDescent="0.2">
      <c r="B139" s="3" t="s">
        <v>262</v>
      </c>
      <c r="C139" s="29">
        <v>4</v>
      </c>
      <c r="D139" s="29">
        <v>3</v>
      </c>
      <c r="E139" s="34">
        <f t="shared" si="15"/>
        <v>3.0234315948601664E-3</v>
      </c>
      <c r="F139" s="34">
        <f t="shared" si="16"/>
        <v>3.0000000000000001E-3</v>
      </c>
      <c r="G139" s="31">
        <f t="shared" si="17"/>
        <v>-0.25</v>
      </c>
      <c r="H139" s="26">
        <f t="shared" si="18"/>
        <v>-7.5585789871504159E-4</v>
      </c>
    </row>
    <row r="140" spans="2:8" s="17" customFormat="1" ht="30" x14ac:dyDescent="0.2">
      <c r="B140" s="3" t="s">
        <v>263</v>
      </c>
      <c r="C140" s="29">
        <v>2</v>
      </c>
      <c r="D140" s="29">
        <v>1</v>
      </c>
      <c r="E140" s="34">
        <f t="shared" si="15"/>
        <v>1.5117157974300832E-3</v>
      </c>
      <c r="F140" s="34">
        <f t="shared" si="16"/>
        <v>1E-3</v>
      </c>
      <c r="G140" s="31">
        <f t="shared" si="17"/>
        <v>-0.5</v>
      </c>
      <c r="H140" s="26">
        <f t="shared" si="18"/>
        <v>-7.5585789871504159E-4</v>
      </c>
    </row>
    <row r="141" spans="2:8" s="17" customFormat="1" ht="15" x14ac:dyDescent="0.2">
      <c r="B141" s="3" t="s">
        <v>48</v>
      </c>
      <c r="C141" s="29">
        <v>0</v>
      </c>
      <c r="D141" s="29">
        <v>0</v>
      </c>
      <c r="E141" s="34" t="str">
        <f t="shared" si="15"/>
        <v/>
      </c>
      <c r="F141" s="34" t="str">
        <f t="shared" si="16"/>
        <v/>
      </c>
      <c r="G141" s="31" t="str">
        <f t="shared" si="17"/>
        <v>0</v>
      </c>
      <c r="H141" s="26" t="str">
        <f t="shared" si="18"/>
        <v/>
      </c>
    </row>
    <row r="142" spans="2:8" s="17" customFormat="1" ht="15" x14ac:dyDescent="0.2">
      <c r="B142" s="3" t="s">
        <v>264</v>
      </c>
      <c r="C142" s="29">
        <v>2</v>
      </c>
      <c r="D142" s="29">
        <v>0</v>
      </c>
      <c r="E142" s="34">
        <f t="shared" si="15"/>
        <v>1.5117157974300832E-3</v>
      </c>
      <c r="F142" s="34" t="str">
        <f t="shared" si="16"/>
        <v/>
      </c>
      <c r="G142" s="31" t="str">
        <f t="shared" si="17"/>
        <v>0</v>
      </c>
      <c r="H142" s="26">
        <f t="shared" si="18"/>
        <v>0</v>
      </c>
    </row>
    <row r="143" spans="2:8" s="17" customFormat="1" ht="15" x14ac:dyDescent="0.2">
      <c r="B143" s="3" t="s">
        <v>49</v>
      </c>
      <c r="C143" s="29">
        <v>1</v>
      </c>
      <c r="D143" s="29">
        <v>0</v>
      </c>
      <c r="E143" s="34">
        <f t="shared" si="15"/>
        <v>7.5585789871504159E-4</v>
      </c>
      <c r="F143" s="34" t="str">
        <f t="shared" si="16"/>
        <v/>
      </c>
      <c r="G143" s="31" t="str">
        <f t="shared" si="17"/>
        <v>0</v>
      </c>
      <c r="H143" s="26">
        <f t="shared" si="18"/>
        <v>0</v>
      </c>
    </row>
    <row r="144" spans="2:8" s="17" customFormat="1" ht="15" x14ac:dyDescent="0.2">
      <c r="B144" s="3" t="s">
        <v>46</v>
      </c>
      <c r="C144" s="29">
        <v>0</v>
      </c>
      <c r="D144" s="29">
        <v>0</v>
      </c>
      <c r="E144" s="34" t="str">
        <f t="shared" si="15"/>
        <v/>
      </c>
      <c r="F144" s="34" t="str">
        <f t="shared" si="16"/>
        <v/>
      </c>
      <c r="G144" s="31" t="str">
        <f t="shared" si="17"/>
        <v>0</v>
      </c>
      <c r="H144" s="26" t="str">
        <f t="shared" si="18"/>
        <v/>
      </c>
    </row>
    <row r="145" spans="2:8" s="17" customFormat="1" ht="15" x14ac:dyDescent="0.2">
      <c r="B145" s="3" t="s">
        <v>47</v>
      </c>
      <c r="C145" s="29">
        <v>0</v>
      </c>
      <c r="D145" s="29">
        <v>2</v>
      </c>
      <c r="E145" s="34" t="str">
        <f t="shared" si="15"/>
        <v/>
      </c>
      <c r="F145" s="34">
        <f t="shared" si="16"/>
        <v>2E-3</v>
      </c>
      <c r="G145" s="31" t="str">
        <f t="shared" si="17"/>
        <v>0</v>
      </c>
      <c r="H145" s="26" t="str">
        <f t="shared" si="18"/>
        <v/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2269</v>
      </c>
      <c r="D151" s="21">
        <f>SUM(D152:D288)</f>
        <v>2433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7.227853680035258E-2</v>
      </c>
      <c r="H151" s="22">
        <f>+IF(OR(AND(E151=""),(G151="")),"",E151*G151)</f>
        <v>7.227853680035258E-2</v>
      </c>
    </row>
    <row r="152" spans="2:8" s="17" customFormat="1" ht="30" x14ac:dyDescent="0.2">
      <c r="B152" s="4" t="s">
        <v>54</v>
      </c>
      <c r="C152" s="29">
        <v>5</v>
      </c>
      <c r="D152" s="29">
        <v>4</v>
      </c>
      <c r="E152" s="34">
        <f>+IF(C152=0,"",C152/C$151)</f>
        <v>2.2036139268400176E-3</v>
      </c>
      <c r="F152" s="34">
        <f>+IF(D152=0,"",D152/D$151)</f>
        <v>1.6440608302507192E-3</v>
      </c>
      <c r="G152" s="31">
        <f>+IF(OR(AND(D152=0),(C152=0)),"0",((D152-C152)/C152))</f>
        <v>-0.2</v>
      </c>
      <c r="H152" s="26">
        <f>+IF(OR(AND(E152=""),(G152="")),"",E152*G152)</f>
        <v>-4.4072278536800354E-4</v>
      </c>
    </row>
    <row r="153" spans="2:8" s="17" customFormat="1" ht="15" x14ac:dyDescent="0.2">
      <c r="B153" s="4" t="s">
        <v>58</v>
      </c>
      <c r="C153" s="29">
        <v>0</v>
      </c>
      <c r="D153" s="29">
        <v>0</v>
      </c>
      <c r="E153" s="34" t="str">
        <f t="shared" ref="E153:E216" si="19">+IF(C153=0,"",C153/C$151)</f>
        <v/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 t="str">
        <f t="shared" ref="H153:H216" si="22">+IF(OR(AND(E153=""),(G153="")),"",E153*G153)</f>
        <v/>
      </c>
    </row>
    <row r="154" spans="2:8" s="17" customFormat="1" ht="30" x14ac:dyDescent="0.2">
      <c r="B154" s="4" t="s">
        <v>265</v>
      </c>
      <c r="C154" s="29">
        <v>2</v>
      </c>
      <c r="D154" s="29">
        <v>0</v>
      </c>
      <c r="E154" s="34">
        <f t="shared" si="19"/>
        <v>8.8144557073600708E-4</v>
      </c>
      <c r="F154" s="34" t="str">
        <f t="shared" si="20"/>
        <v/>
      </c>
      <c r="G154" s="31" t="str">
        <f t="shared" si="21"/>
        <v>0</v>
      </c>
      <c r="H154" s="26">
        <f t="shared" si="22"/>
        <v>0</v>
      </c>
    </row>
    <row r="155" spans="2:8" s="17" customFormat="1" ht="15" x14ac:dyDescent="0.2">
      <c r="B155" s="4" t="s">
        <v>266</v>
      </c>
      <c r="C155" s="29">
        <v>0</v>
      </c>
      <c r="D155" s="29">
        <v>0</v>
      </c>
      <c r="E155" s="34" t="str">
        <f t="shared" si="19"/>
        <v/>
      </c>
      <c r="F155" s="34" t="str">
        <f t="shared" si="20"/>
        <v/>
      </c>
      <c r="G155" s="31" t="str">
        <f t="shared" si="21"/>
        <v>0</v>
      </c>
      <c r="H155" s="26" t="str">
        <f t="shared" si="22"/>
        <v/>
      </c>
    </row>
    <row r="156" spans="2:8" s="17" customFormat="1" ht="30" x14ac:dyDescent="0.2">
      <c r="B156" s="4" t="s">
        <v>267</v>
      </c>
      <c r="C156" s="29">
        <v>3</v>
      </c>
      <c r="D156" s="29">
        <v>4</v>
      </c>
      <c r="E156" s="34">
        <f t="shared" si="19"/>
        <v>1.3221683561040105E-3</v>
      </c>
      <c r="F156" s="34">
        <f t="shared" si="20"/>
        <v>1.6440608302507192E-3</v>
      </c>
      <c r="G156" s="31">
        <f t="shared" si="21"/>
        <v>0.33333333333333331</v>
      </c>
      <c r="H156" s="26">
        <f t="shared" si="22"/>
        <v>4.4072278536800349E-4</v>
      </c>
    </row>
    <row r="157" spans="2:8" s="17" customFormat="1" ht="15" x14ac:dyDescent="0.2">
      <c r="B157" s="4" t="s">
        <v>53</v>
      </c>
      <c r="C157" s="29">
        <v>159</v>
      </c>
      <c r="D157" s="29">
        <v>161</v>
      </c>
      <c r="E157" s="34">
        <f t="shared" si="19"/>
        <v>7.0074922873512566E-2</v>
      </c>
      <c r="F157" s="34">
        <f t="shared" si="20"/>
        <v>6.6173448417591457E-2</v>
      </c>
      <c r="G157" s="31">
        <f t="shared" si="21"/>
        <v>1.2578616352201259E-2</v>
      </c>
      <c r="H157" s="26">
        <f t="shared" si="22"/>
        <v>8.8144557073600719E-4</v>
      </c>
    </row>
    <row r="158" spans="2:8" s="17" customFormat="1" ht="15" x14ac:dyDescent="0.2">
      <c r="B158" s="4" t="s">
        <v>59</v>
      </c>
      <c r="C158" s="29">
        <v>0</v>
      </c>
      <c r="D158" s="29">
        <v>0</v>
      </c>
      <c r="E158" s="34" t="str">
        <f t="shared" si="19"/>
        <v/>
      </c>
      <c r="F158" s="34" t="str">
        <f t="shared" si="20"/>
        <v/>
      </c>
      <c r="G158" s="31" t="str">
        <f t="shared" si="21"/>
        <v>0</v>
      </c>
      <c r="H158" s="26" t="str">
        <f t="shared" si="22"/>
        <v/>
      </c>
    </row>
    <row r="159" spans="2:8" s="17" customFormat="1" ht="15" x14ac:dyDescent="0.2">
      <c r="B159" s="4" t="s">
        <v>268</v>
      </c>
      <c r="C159" s="29">
        <v>25</v>
      </c>
      <c r="D159" s="29">
        <v>7</v>
      </c>
      <c r="E159" s="34">
        <f t="shared" si="19"/>
        <v>1.1018069634200088E-2</v>
      </c>
      <c r="F159" s="34">
        <f t="shared" si="20"/>
        <v>2.8771064529387589E-3</v>
      </c>
      <c r="G159" s="31">
        <f t="shared" si="21"/>
        <v>-0.72</v>
      </c>
      <c r="H159" s="26">
        <f t="shared" si="22"/>
        <v>-7.9330101366240635E-3</v>
      </c>
    </row>
    <row r="160" spans="2:8" s="17" customFormat="1" ht="15" x14ac:dyDescent="0.2">
      <c r="B160" s="4" t="s">
        <v>55</v>
      </c>
      <c r="C160" s="29">
        <v>2</v>
      </c>
      <c r="D160" s="29">
        <v>0</v>
      </c>
      <c r="E160" s="34">
        <f t="shared" si="19"/>
        <v>8.8144557073600708E-4</v>
      </c>
      <c r="F160" s="34" t="str">
        <f t="shared" si="20"/>
        <v/>
      </c>
      <c r="G160" s="31" t="str">
        <f t="shared" si="21"/>
        <v>0</v>
      </c>
      <c r="H160" s="26">
        <f t="shared" si="22"/>
        <v>0</v>
      </c>
    </row>
    <row r="161" spans="2:8" s="17" customFormat="1" ht="15" x14ac:dyDescent="0.2">
      <c r="B161" s="4" t="s">
        <v>51</v>
      </c>
      <c r="C161" s="29">
        <v>3</v>
      </c>
      <c r="D161" s="29">
        <v>1</v>
      </c>
      <c r="E161" s="34">
        <f t="shared" si="19"/>
        <v>1.3221683561040105E-3</v>
      </c>
      <c r="F161" s="34">
        <f t="shared" si="20"/>
        <v>4.1101520756267981E-4</v>
      </c>
      <c r="G161" s="31">
        <f t="shared" si="21"/>
        <v>-0.66666666666666663</v>
      </c>
      <c r="H161" s="26">
        <f t="shared" si="22"/>
        <v>-8.8144557073600697E-4</v>
      </c>
    </row>
    <row r="162" spans="2:8" s="17" customFormat="1" ht="30" x14ac:dyDescent="0.2">
      <c r="B162" s="4" t="s">
        <v>269</v>
      </c>
      <c r="C162" s="29">
        <v>0</v>
      </c>
      <c r="D162" s="29">
        <v>0</v>
      </c>
      <c r="E162" s="34" t="str">
        <f t="shared" si="19"/>
        <v/>
      </c>
      <c r="F162" s="34" t="str">
        <f t="shared" si="20"/>
        <v/>
      </c>
      <c r="G162" s="31" t="str">
        <f t="shared" si="21"/>
        <v>0</v>
      </c>
      <c r="H162" s="26" t="str">
        <f t="shared" si="22"/>
        <v/>
      </c>
    </row>
    <row r="163" spans="2:8" s="17" customFormat="1" ht="15" x14ac:dyDescent="0.2">
      <c r="B163" s="4" t="s">
        <v>61</v>
      </c>
      <c r="C163" s="29">
        <v>4</v>
      </c>
      <c r="D163" s="29">
        <v>0</v>
      </c>
      <c r="E163" s="34">
        <f t="shared" si="19"/>
        <v>1.7628911414720142E-3</v>
      </c>
      <c r="F163" s="34" t="str">
        <f t="shared" si="20"/>
        <v/>
      </c>
      <c r="G163" s="31" t="str">
        <f t="shared" si="21"/>
        <v>0</v>
      </c>
      <c r="H163" s="26">
        <f t="shared" si="22"/>
        <v>0</v>
      </c>
    </row>
    <row r="164" spans="2:8" s="17" customFormat="1" ht="15" x14ac:dyDescent="0.2">
      <c r="B164" s="4" t="s">
        <v>56</v>
      </c>
      <c r="C164" s="29">
        <v>2</v>
      </c>
      <c r="D164" s="29">
        <v>41</v>
      </c>
      <c r="E164" s="34">
        <f t="shared" si="19"/>
        <v>8.8144557073600708E-4</v>
      </c>
      <c r="F164" s="34">
        <f t="shared" si="20"/>
        <v>1.6851623510069871E-2</v>
      </c>
      <c r="G164" s="31">
        <f t="shared" si="21"/>
        <v>19.5</v>
      </c>
      <c r="H164" s="26">
        <f t="shared" si="22"/>
        <v>1.7188188629352136E-2</v>
      </c>
    </row>
    <row r="165" spans="2:8" s="17" customFormat="1" ht="15" x14ac:dyDescent="0.2">
      <c r="B165" s="4" t="s">
        <v>57</v>
      </c>
      <c r="C165" s="29">
        <v>64</v>
      </c>
      <c r="D165" s="29">
        <v>50</v>
      </c>
      <c r="E165" s="34">
        <f t="shared" si="19"/>
        <v>2.8206258263552227E-2</v>
      </c>
      <c r="F165" s="34">
        <f t="shared" si="20"/>
        <v>2.0550760378133991E-2</v>
      </c>
      <c r="G165" s="31">
        <f t="shared" si="21"/>
        <v>-0.21875</v>
      </c>
      <c r="H165" s="26">
        <f t="shared" si="22"/>
        <v>-6.1701189951520498E-3</v>
      </c>
    </row>
    <row r="166" spans="2:8" s="17" customFormat="1" ht="15" x14ac:dyDescent="0.2">
      <c r="B166" s="4" t="s">
        <v>270</v>
      </c>
      <c r="C166" s="29">
        <v>2</v>
      </c>
      <c r="D166" s="29">
        <v>0</v>
      </c>
      <c r="E166" s="34">
        <f t="shared" si="19"/>
        <v>8.8144557073600708E-4</v>
      </c>
      <c r="F166" s="34" t="str">
        <f t="shared" si="20"/>
        <v/>
      </c>
      <c r="G166" s="31" t="str">
        <f t="shared" si="21"/>
        <v>0</v>
      </c>
      <c r="H166" s="26">
        <f t="shared" si="22"/>
        <v>0</v>
      </c>
    </row>
    <row r="167" spans="2:8" s="17" customFormat="1" ht="15" x14ac:dyDescent="0.2">
      <c r="B167" s="4" t="s">
        <v>52</v>
      </c>
      <c r="C167" s="29">
        <v>0</v>
      </c>
      <c r="D167" s="29">
        <v>0</v>
      </c>
      <c r="E167" s="34" t="str">
        <f t="shared" si="19"/>
        <v/>
      </c>
      <c r="F167" s="34" t="str">
        <f t="shared" si="20"/>
        <v/>
      </c>
      <c r="G167" s="31" t="str">
        <f t="shared" si="21"/>
        <v>0</v>
      </c>
      <c r="H167" s="26" t="str">
        <f t="shared" si="22"/>
        <v/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35</v>
      </c>
      <c r="D169" s="29">
        <v>218</v>
      </c>
      <c r="E169" s="34">
        <f t="shared" si="19"/>
        <v>1.5425297487880123E-2</v>
      </c>
      <c r="F169" s="34">
        <f t="shared" si="20"/>
        <v>8.9601315248664201E-2</v>
      </c>
      <c r="G169" s="31">
        <f t="shared" si="21"/>
        <v>5.2285714285714286</v>
      </c>
      <c r="H169" s="26">
        <f t="shared" si="22"/>
        <v>8.0652269722344641E-2</v>
      </c>
    </row>
    <row r="170" spans="2:8" s="17" customFormat="1" ht="15" x14ac:dyDescent="0.2">
      <c r="B170" s="4" t="s">
        <v>272</v>
      </c>
      <c r="C170" s="29">
        <v>26</v>
      </c>
      <c r="D170" s="29">
        <v>54</v>
      </c>
      <c r="E170" s="34">
        <f t="shared" si="19"/>
        <v>1.1458792419568091E-2</v>
      </c>
      <c r="F170" s="34">
        <f t="shared" si="20"/>
        <v>2.2194821208384709E-2</v>
      </c>
      <c r="G170" s="31">
        <f t="shared" si="21"/>
        <v>1.0769230769230769</v>
      </c>
      <c r="H170" s="26">
        <f t="shared" si="22"/>
        <v>1.2340237990304098E-2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2</v>
      </c>
      <c r="D172" s="29">
        <v>1</v>
      </c>
      <c r="E172" s="34">
        <f t="shared" si="19"/>
        <v>8.8144557073600708E-4</v>
      </c>
      <c r="F172" s="34">
        <f t="shared" si="20"/>
        <v>4.1101520756267981E-4</v>
      </c>
      <c r="G172" s="31">
        <f t="shared" si="21"/>
        <v>-0.5</v>
      </c>
      <c r="H172" s="26">
        <f t="shared" si="22"/>
        <v>-4.4072278536800354E-4</v>
      </c>
    </row>
    <row r="173" spans="2:8" s="17" customFormat="1" ht="15" x14ac:dyDescent="0.2">
      <c r="B173" s="4" t="s">
        <v>275</v>
      </c>
      <c r="C173" s="29">
        <v>76</v>
      </c>
      <c r="D173" s="29">
        <v>188</v>
      </c>
      <c r="E173" s="34">
        <f t="shared" si="19"/>
        <v>3.3494931687968271E-2</v>
      </c>
      <c r="F173" s="34">
        <f t="shared" si="20"/>
        <v>7.7270859021783808E-2</v>
      </c>
      <c r="G173" s="31">
        <f t="shared" si="21"/>
        <v>1.4736842105263157</v>
      </c>
      <c r="H173" s="26">
        <f t="shared" si="22"/>
        <v>4.9360951961216398E-2</v>
      </c>
    </row>
    <row r="174" spans="2:8" s="17" customFormat="1" ht="15" x14ac:dyDescent="0.2">
      <c r="B174" s="4" t="s">
        <v>276</v>
      </c>
      <c r="C174" s="29">
        <v>44</v>
      </c>
      <c r="D174" s="29">
        <v>52</v>
      </c>
      <c r="E174" s="34">
        <f t="shared" si="19"/>
        <v>1.9391802556192154E-2</v>
      </c>
      <c r="F174" s="34">
        <f t="shared" si="20"/>
        <v>2.137279079325935E-2</v>
      </c>
      <c r="G174" s="31">
        <f t="shared" si="21"/>
        <v>0.18181818181818182</v>
      </c>
      <c r="H174" s="26">
        <f t="shared" si="22"/>
        <v>3.5257822829440283E-3</v>
      </c>
    </row>
    <row r="175" spans="2:8" s="17" customFormat="1" ht="15" x14ac:dyDescent="0.2">
      <c r="B175" s="4" t="s">
        <v>277</v>
      </c>
      <c r="C175" s="29">
        <v>13</v>
      </c>
      <c r="D175" s="29">
        <v>20</v>
      </c>
      <c r="E175" s="34">
        <f t="shared" si="19"/>
        <v>5.7293962097840455E-3</v>
      </c>
      <c r="F175" s="34">
        <f t="shared" si="20"/>
        <v>8.2203041512535959E-3</v>
      </c>
      <c r="G175" s="31">
        <f t="shared" si="21"/>
        <v>0.53846153846153844</v>
      </c>
      <c r="H175" s="26">
        <f t="shared" si="22"/>
        <v>3.0850594975760245E-3</v>
      </c>
    </row>
    <row r="176" spans="2:8" s="17" customFormat="1" ht="15" x14ac:dyDescent="0.2">
      <c r="B176" s="4" t="s">
        <v>278</v>
      </c>
      <c r="C176" s="29">
        <v>70</v>
      </c>
      <c r="D176" s="29">
        <v>51</v>
      </c>
      <c r="E176" s="34">
        <f t="shared" si="19"/>
        <v>3.0850594975760245E-2</v>
      </c>
      <c r="F176" s="34">
        <f t="shared" si="20"/>
        <v>2.096177558569667E-2</v>
      </c>
      <c r="G176" s="31">
        <f t="shared" si="21"/>
        <v>-0.27142857142857141</v>
      </c>
      <c r="H176" s="26">
        <f t="shared" si="22"/>
        <v>-8.3737329219920661E-3</v>
      </c>
    </row>
    <row r="177" spans="2:8" s="17" customFormat="1" ht="15" x14ac:dyDescent="0.2">
      <c r="B177" s="4" t="s">
        <v>279</v>
      </c>
      <c r="C177" s="29">
        <v>76</v>
      </c>
      <c r="D177" s="29">
        <v>69</v>
      </c>
      <c r="E177" s="34">
        <f t="shared" si="19"/>
        <v>3.3494931687968271E-2</v>
      </c>
      <c r="F177" s="34">
        <f t="shared" si="20"/>
        <v>2.8360049321824909E-2</v>
      </c>
      <c r="G177" s="31">
        <f t="shared" si="21"/>
        <v>-9.2105263157894732E-2</v>
      </c>
      <c r="H177" s="26">
        <f t="shared" si="22"/>
        <v>-3.0850594975760249E-3</v>
      </c>
    </row>
    <row r="178" spans="2:8" s="17" customFormat="1" ht="15" x14ac:dyDescent="0.2">
      <c r="B178" s="4" t="s">
        <v>280</v>
      </c>
      <c r="C178" s="29">
        <v>20</v>
      </c>
      <c r="D178" s="29">
        <v>21</v>
      </c>
      <c r="E178" s="34">
        <f t="shared" si="19"/>
        <v>8.8144557073600704E-3</v>
      </c>
      <c r="F178" s="34">
        <f t="shared" si="20"/>
        <v>8.6313193588162754E-3</v>
      </c>
      <c r="G178" s="31">
        <f t="shared" si="21"/>
        <v>0.05</v>
      </c>
      <c r="H178" s="26">
        <f t="shared" si="22"/>
        <v>4.4072278536800354E-4</v>
      </c>
    </row>
    <row r="179" spans="2:8" s="17" customFormat="1" ht="15" x14ac:dyDescent="0.2">
      <c r="B179" s="4" t="s">
        <v>281</v>
      </c>
      <c r="C179" s="29">
        <v>58</v>
      </c>
      <c r="D179" s="29">
        <v>7</v>
      </c>
      <c r="E179" s="34">
        <f t="shared" si="19"/>
        <v>2.5561921551344204E-2</v>
      </c>
      <c r="F179" s="34">
        <f t="shared" si="20"/>
        <v>2.8771064529387589E-3</v>
      </c>
      <c r="G179" s="31">
        <f t="shared" si="21"/>
        <v>-0.87931034482758619</v>
      </c>
      <c r="H179" s="26">
        <f t="shared" si="22"/>
        <v>-2.2476862053768178E-2</v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12</v>
      </c>
      <c r="D181" s="29">
        <v>6</v>
      </c>
      <c r="E181" s="34">
        <f t="shared" si="19"/>
        <v>5.2886734244160421E-3</v>
      </c>
      <c r="F181" s="34">
        <f t="shared" si="20"/>
        <v>2.4660912453760789E-3</v>
      </c>
      <c r="G181" s="31">
        <f t="shared" si="21"/>
        <v>-0.5</v>
      </c>
      <c r="H181" s="26">
        <f t="shared" si="22"/>
        <v>-2.644336712208021E-3</v>
      </c>
    </row>
    <row r="182" spans="2:8" s="17" customFormat="1" ht="15" x14ac:dyDescent="0.2">
      <c r="B182" s="4" t="s">
        <v>284</v>
      </c>
      <c r="C182" s="29">
        <v>14</v>
      </c>
      <c r="D182" s="29">
        <v>49</v>
      </c>
      <c r="E182" s="34">
        <f t="shared" si="19"/>
        <v>6.1701189951520498E-3</v>
      </c>
      <c r="F182" s="34">
        <f t="shared" si="20"/>
        <v>2.0139745170571311E-2</v>
      </c>
      <c r="G182" s="31">
        <f t="shared" si="21"/>
        <v>2.5</v>
      </c>
      <c r="H182" s="26">
        <f t="shared" si="22"/>
        <v>1.5425297487880124E-2</v>
      </c>
    </row>
    <row r="183" spans="2:8" s="17" customFormat="1" ht="15" x14ac:dyDescent="0.2">
      <c r="B183" s="4" t="s">
        <v>285</v>
      </c>
      <c r="C183" s="29">
        <v>58</v>
      </c>
      <c r="D183" s="29">
        <v>87</v>
      </c>
      <c r="E183" s="34">
        <f t="shared" si="19"/>
        <v>2.5561921551344204E-2</v>
      </c>
      <c r="F183" s="34">
        <f t="shared" si="20"/>
        <v>3.5758323057953144E-2</v>
      </c>
      <c r="G183" s="31">
        <f t="shared" si="21"/>
        <v>0.5</v>
      </c>
      <c r="H183" s="26">
        <f t="shared" si="22"/>
        <v>1.2780960775672102E-2</v>
      </c>
    </row>
    <row r="184" spans="2:8" s="17" customFormat="1" ht="15" x14ac:dyDescent="0.2">
      <c r="B184" s="4" t="s">
        <v>286</v>
      </c>
      <c r="C184" s="29">
        <v>1</v>
      </c>
      <c r="D184" s="29">
        <v>1</v>
      </c>
      <c r="E184" s="34">
        <f t="shared" si="19"/>
        <v>4.4072278536800354E-4</v>
      </c>
      <c r="F184" s="34">
        <f t="shared" si="20"/>
        <v>4.1101520756267981E-4</v>
      </c>
      <c r="G184" s="31">
        <f t="shared" si="21"/>
        <v>0</v>
      </c>
      <c r="H184" s="26">
        <f t="shared" si="22"/>
        <v>0</v>
      </c>
    </row>
    <row r="185" spans="2:8" s="17" customFormat="1" ht="15" x14ac:dyDescent="0.2">
      <c r="B185" s="4" t="s">
        <v>62</v>
      </c>
      <c r="C185" s="29">
        <v>1</v>
      </c>
      <c r="D185" s="29">
        <v>0</v>
      </c>
      <c r="E185" s="34">
        <f t="shared" si="19"/>
        <v>4.4072278536800354E-4</v>
      </c>
      <c r="F185" s="34" t="str">
        <f t="shared" si="20"/>
        <v/>
      </c>
      <c r="G185" s="31" t="str">
        <f t="shared" si="21"/>
        <v>0</v>
      </c>
      <c r="H185" s="26">
        <f t="shared" si="22"/>
        <v>0</v>
      </c>
    </row>
    <row r="186" spans="2:8" s="17" customFormat="1" ht="30" x14ac:dyDescent="0.2">
      <c r="B186" s="4" t="s">
        <v>63</v>
      </c>
      <c r="C186" s="29">
        <v>105</v>
      </c>
      <c r="D186" s="29">
        <v>86</v>
      </c>
      <c r="E186" s="34">
        <f t="shared" si="19"/>
        <v>4.6275892463640368E-2</v>
      </c>
      <c r="F186" s="34">
        <f t="shared" si="20"/>
        <v>3.5347307850390468E-2</v>
      </c>
      <c r="G186" s="31">
        <f t="shared" si="21"/>
        <v>-0.18095238095238095</v>
      </c>
      <c r="H186" s="26">
        <f t="shared" si="22"/>
        <v>-8.3737329219920661E-3</v>
      </c>
    </row>
    <row r="187" spans="2:8" s="17" customFormat="1" ht="15" x14ac:dyDescent="0.2">
      <c r="B187" s="4" t="s">
        <v>287</v>
      </c>
      <c r="C187" s="29">
        <v>4</v>
      </c>
      <c r="D187" s="29">
        <v>4</v>
      </c>
      <c r="E187" s="34">
        <f t="shared" si="19"/>
        <v>1.7628911414720142E-3</v>
      </c>
      <c r="F187" s="34">
        <f t="shared" si="20"/>
        <v>1.6440608302507192E-3</v>
      </c>
      <c r="G187" s="31">
        <f t="shared" si="21"/>
        <v>0</v>
      </c>
      <c r="H187" s="26">
        <f t="shared" si="22"/>
        <v>0</v>
      </c>
    </row>
    <row r="188" spans="2:8" s="17" customFormat="1" ht="30" x14ac:dyDescent="0.2">
      <c r="B188" s="4" t="s">
        <v>288</v>
      </c>
      <c r="C188" s="29">
        <v>1</v>
      </c>
      <c r="D188" s="29">
        <v>0</v>
      </c>
      <c r="E188" s="34">
        <f t="shared" si="19"/>
        <v>4.4072278536800354E-4</v>
      </c>
      <c r="F188" s="34" t="str">
        <f t="shared" si="20"/>
        <v/>
      </c>
      <c r="G188" s="31" t="str">
        <f t="shared" si="21"/>
        <v>0</v>
      </c>
      <c r="H188" s="26">
        <f t="shared" si="22"/>
        <v>0</v>
      </c>
    </row>
    <row r="189" spans="2:8" s="17" customFormat="1" ht="30" x14ac:dyDescent="0.2">
      <c r="B189" s="4" t="s">
        <v>289</v>
      </c>
      <c r="C189" s="29">
        <v>1</v>
      </c>
      <c r="D189" s="29">
        <v>0</v>
      </c>
      <c r="E189" s="34">
        <f t="shared" si="19"/>
        <v>4.4072278536800354E-4</v>
      </c>
      <c r="F189" s="34" t="str">
        <f t="shared" si="20"/>
        <v/>
      </c>
      <c r="G189" s="31" t="str">
        <f t="shared" si="21"/>
        <v>0</v>
      </c>
      <c r="H189" s="26">
        <f t="shared" si="22"/>
        <v>0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0</v>
      </c>
      <c r="D191" s="29">
        <v>0</v>
      </c>
      <c r="E191" s="34" t="str">
        <f t="shared" si="19"/>
        <v/>
      </c>
      <c r="F191" s="34" t="str">
        <f t="shared" si="20"/>
        <v/>
      </c>
      <c r="G191" s="31" t="str">
        <f t="shared" si="21"/>
        <v>0</v>
      </c>
      <c r="H191" s="26" t="str">
        <f t="shared" si="22"/>
        <v/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1</v>
      </c>
      <c r="E193" s="34" t="str">
        <f t="shared" si="19"/>
        <v/>
      </c>
      <c r="F193" s="34">
        <f t="shared" si="20"/>
        <v>4.1101520756267981E-4</v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603</v>
      </c>
      <c r="D196" s="29">
        <v>508</v>
      </c>
      <c r="E196" s="34">
        <f t="shared" si="19"/>
        <v>0.26575583957690613</v>
      </c>
      <c r="F196" s="34">
        <f t="shared" si="20"/>
        <v>0.20879572544184136</v>
      </c>
      <c r="G196" s="31">
        <f t="shared" si="21"/>
        <v>-0.15754560530679934</v>
      </c>
      <c r="H196" s="26">
        <f t="shared" si="22"/>
        <v>-4.1868664609960339E-2</v>
      </c>
    </row>
    <row r="197" spans="2:8" s="17" customFormat="1" ht="15" x14ac:dyDescent="0.2">
      <c r="B197" s="4" t="s">
        <v>294</v>
      </c>
      <c r="C197" s="29">
        <v>2</v>
      </c>
      <c r="D197" s="29">
        <v>1</v>
      </c>
      <c r="E197" s="34">
        <f t="shared" si="19"/>
        <v>8.8144557073600708E-4</v>
      </c>
      <c r="F197" s="34">
        <f t="shared" si="20"/>
        <v>4.1101520756267981E-4</v>
      </c>
      <c r="G197" s="31">
        <f t="shared" si="21"/>
        <v>-0.5</v>
      </c>
      <c r="H197" s="26">
        <f t="shared" si="22"/>
        <v>-4.4072278536800354E-4</v>
      </c>
    </row>
    <row r="198" spans="2:8" s="17" customFormat="1" ht="15" x14ac:dyDescent="0.2">
      <c r="B198" s="4" t="s">
        <v>295</v>
      </c>
      <c r="C198" s="29">
        <v>2</v>
      </c>
      <c r="D198" s="29">
        <v>22</v>
      </c>
      <c r="E198" s="34">
        <f t="shared" si="19"/>
        <v>8.8144557073600708E-4</v>
      </c>
      <c r="F198" s="34">
        <f t="shared" si="20"/>
        <v>9.0423345663789567E-3</v>
      </c>
      <c r="G198" s="31">
        <f t="shared" si="21"/>
        <v>10</v>
      </c>
      <c r="H198" s="26">
        <f t="shared" si="22"/>
        <v>8.8144557073600704E-3</v>
      </c>
    </row>
    <row r="199" spans="2:8" s="17" customFormat="1" ht="15" x14ac:dyDescent="0.2">
      <c r="B199" s="4" t="s">
        <v>296</v>
      </c>
      <c r="C199" s="29">
        <v>0</v>
      </c>
      <c r="D199" s="29">
        <v>2</v>
      </c>
      <c r="E199" s="34" t="str">
        <f t="shared" si="19"/>
        <v/>
      </c>
      <c r="F199" s="34">
        <f t="shared" si="20"/>
        <v>8.2203041512535961E-4</v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0</v>
      </c>
      <c r="D200" s="29">
        <v>1</v>
      </c>
      <c r="E200" s="34" t="str">
        <f t="shared" si="19"/>
        <v/>
      </c>
      <c r="F200" s="34">
        <f t="shared" si="20"/>
        <v>4.1101520756267981E-4</v>
      </c>
      <c r="G200" s="31" t="str">
        <f t="shared" si="21"/>
        <v>0</v>
      </c>
      <c r="H200" s="26" t="str">
        <f t="shared" si="22"/>
        <v/>
      </c>
    </row>
    <row r="201" spans="2:8" s="17" customFormat="1" ht="15" x14ac:dyDescent="0.2">
      <c r="B201" s="4" t="s">
        <v>298</v>
      </c>
      <c r="C201" s="29">
        <v>0</v>
      </c>
      <c r="D201" s="29">
        <v>9</v>
      </c>
      <c r="E201" s="34" t="str">
        <f t="shared" si="19"/>
        <v/>
      </c>
      <c r="F201" s="34">
        <f t="shared" si="20"/>
        <v>3.6991368680641184E-3</v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1</v>
      </c>
      <c r="D202" s="29">
        <v>0</v>
      </c>
      <c r="E202" s="34">
        <f t="shared" si="19"/>
        <v>4.4072278536800354E-4</v>
      </c>
      <c r="F202" s="34" t="str">
        <f t="shared" si="20"/>
        <v/>
      </c>
      <c r="G202" s="31" t="str">
        <f t="shared" si="21"/>
        <v>0</v>
      </c>
      <c r="H202" s="26">
        <f t="shared" si="22"/>
        <v>0</v>
      </c>
    </row>
    <row r="203" spans="2:8" s="17" customFormat="1" ht="15" x14ac:dyDescent="0.2">
      <c r="B203" s="4" t="s">
        <v>67</v>
      </c>
      <c r="C203" s="29">
        <v>1</v>
      </c>
      <c r="D203" s="29">
        <v>0</v>
      </c>
      <c r="E203" s="34">
        <f t="shared" si="19"/>
        <v>4.4072278536800354E-4</v>
      </c>
      <c r="F203" s="34" t="str">
        <f t="shared" si="20"/>
        <v/>
      </c>
      <c r="G203" s="31" t="str">
        <f t="shared" si="21"/>
        <v>0</v>
      </c>
      <c r="H203" s="26">
        <f t="shared" si="22"/>
        <v>0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1</v>
      </c>
      <c r="D205" s="29">
        <v>0</v>
      </c>
      <c r="E205" s="34">
        <f t="shared" si="19"/>
        <v>4.4072278536800354E-4</v>
      </c>
      <c r="F205" s="34" t="str">
        <f t="shared" si="20"/>
        <v/>
      </c>
      <c r="G205" s="31" t="str">
        <f t="shared" si="21"/>
        <v>0</v>
      </c>
      <c r="H205" s="26">
        <f t="shared" si="22"/>
        <v>0</v>
      </c>
    </row>
    <row r="206" spans="2:8" s="17" customFormat="1" ht="30" x14ac:dyDescent="0.2">
      <c r="B206" s="4" t="s">
        <v>301</v>
      </c>
      <c r="C206" s="29">
        <v>0</v>
      </c>
      <c r="D206" s="29">
        <v>2</v>
      </c>
      <c r="E206" s="34" t="str">
        <f t="shared" si="19"/>
        <v/>
      </c>
      <c r="F206" s="34">
        <f t="shared" si="20"/>
        <v>8.2203041512535961E-4</v>
      </c>
      <c r="G206" s="31" t="str">
        <f t="shared" si="21"/>
        <v>0</v>
      </c>
      <c r="H206" s="26" t="str">
        <f t="shared" si="22"/>
        <v/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23</v>
      </c>
      <c r="D208" s="29">
        <v>12</v>
      </c>
      <c r="E208" s="34">
        <f t="shared" si="19"/>
        <v>1.0136624063464082E-2</v>
      </c>
      <c r="F208" s="34">
        <f t="shared" si="20"/>
        <v>4.9321824907521579E-3</v>
      </c>
      <c r="G208" s="31">
        <f t="shared" si="21"/>
        <v>-0.47826086956521741</v>
      </c>
      <c r="H208" s="26">
        <f t="shared" si="22"/>
        <v>-4.8479506390480395E-3</v>
      </c>
    </row>
    <row r="209" spans="2:8" s="17" customFormat="1" ht="15" x14ac:dyDescent="0.2">
      <c r="B209" s="4" t="s">
        <v>71</v>
      </c>
      <c r="C209" s="29">
        <v>1</v>
      </c>
      <c r="D209" s="29">
        <v>0</v>
      </c>
      <c r="E209" s="34">
        <f t="shared" si="19"/>
        <v>4.4072278536800354E-4</v>
      </c>
      <c r="F209" s="34" t="str">
        <f t="shared" si="20"/>
        <v/>
      </c>
      <c r="G209" s="31" t="str">
        <f t="shared" si="21"/>
        <v>0</v>
      </c>
      <c r="H209" s="26">
        <f t="shared" si="22"/>
        <v>0</v>
      </c>
    </row>
    <row r="210" spans="2:8" s="17" customFormat="1" ht="30" x14ac:dyDescent="0.2">
      <c r="B210" s="4" t="s">
        <v>73</v>
      </c>
      <c r="C210" s="29">
        <v>1</v>
      </c>
      <c r="D210" s="29">
        <v>0</v>
      </c>
      <c r="E210" s="34">
        <f t="shared" si="19"/>
        <v>4.4072278536800354E-4</v>
      </c>
      <c r="F210" s="34" t="str">
        <f t="shared" si="20"/>
        <v/>
      </c>
      <c r="G210" s="31" t="str">
        <f t="shared" si="21"/>
        <v>0</v>
      </c>
      <c r="H210" s="26">
        <f t="shared" si="22"/>
        <v>0</v>
      </c>
    </row>
    <row r="211" spans="2:8" s="17" customFormat="1" ht="15" x14ac:dyDescent="0.2">
      <c r="B211" s="4" t="s">
        <v>69</v>
      </c>
      <c r="C211" s="29">
        <v>0</v>
      </c>
      <c r="D211" s="29">
        <v>1</v>
      </c>
      <c r="E211" s="34" t="str">
        <f t="shared" si="19"/>
        <v/>
      </c>
      <c r="F211" s="34">
        <f t="shared" si="20"/>
        <v>4.1101520756267981E-4</v>
      </c>
      <c r="G211" s="31" t="str">
        <f t="shared" si="21"/>
        <v>0</v>
      </c>
      <c r="H211" s="26" t="str">
        <f t="shared" si="22"/>
        <v/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16</v>
      </c>
      <c r="D213" s="29">
        <v>4</v>
      </c>
      <c r="E213" s="34">
        <f t="shared" si="19"/>
        <v>7.0515645658880566E-3</v>
      </c>
      <c r="F213" s="34">
        <f t="shared" si="20"/>
        <v>1.6440608302507192E-3</v>
      </c>
      <c r="G213" s="31">
        <f t="shared" si="21"/>
        <v>-0.75</v>
      </c>
      <c r="H213" s="26">
        <f t="shared" si="22"/>
        <v>-5.2886734244160429E-3</v>
      </c>
    </row>
    <row r="214" spans="2:8" s="17" customFormat="1" ht="15" x14ac:dyDescent="0.2">
      <c r="B214" s="4" t="s">
        <v>70</v>
      </c>
      <c r="C214" s="29">
        <v>10</v>
      </c>
      <c r="D214" s="29">
        <v>3</v>
      </c>
      <c r="E214" s="34">
        <f t="shared" si="19"/>
        <v>4.4072278536800352E-3</v>
      </c>
      <c r="F214" s="34">
        <f t="shared" si="20"/>
        <v>1.2330456226880395E-3</v>
      </c>
      <c r="G214" s="31">
        <f t="shared" si="21"/>
        <v>-0.7</v>
      </c>
      <c r="H214" s="26">
        <f t="shared" si="22"/>
        <v>-3.0850594975760245E-3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2</v>
      </c>
      <c r="D216" s="29">
        <v>8</v>
      </c>
      <c r="E216" s="34">
        <f t="shared" si="19"/>
        <v>8.8144557073600708E-4</v>
      </c>
      <c r="F216" s="34">
        <f t="shared" si="20"/>
        <v>3.2881216605014385E-3</v>
      </c>
      <c r="G216" s="31">
        <f t="shared" si="21"/>
        <v>3</v>
      </c>
      <c r="H216" s="26">
        <f t="shared" si="22"/>
        <v>2.6443367122080215E-3</v>
      </c>
    </row>
    <row r="217" spans="2:8" s="17" customFormat="1" ht="30" x14ac:dyDescent="0.2">
      <c r="B217" s="4" t="s">
        <v>469</v>
      </c>
      <c r="C217" s="29">
        <v>0</v>
      </c>
      <c r="D217" s="29">
        <v>1</v>
      </c>
      <c r="E217" s="34" t="str">
        <f t="shared" ref="E217:E280" si="23">+IF(C217=0,"",C217/C$151)</f>
        <v/>
      </c>
      <c r="F217" s="34">
        <f t="shared" ref="F217:F280" si="24">+IF(D217=0,"",D217/D$151)</f>
        <v>4.1101520756267981E-4</v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1</v>
      </c>
      <c r="D218" s="29">
        <v>0</v>
      </c>
      <c r="E218" s="34">
        <f t="shared" si="23"/>
        <v>4.4072278536800354E-4</v>
      </c>
      <c r="F218" s="34" t="str">
        <f t="shared" si="24"/>
        <v/>
      </c>
      <c r="G218" s="31" t="str">
        <f t="shared" si="25"/>
        <v>0</v>
      </c>
      <c r="H218" s="26">
        <f t="shared" si="26"/>
        <v>0</v>
      </c>
    </row>
    <row r="219" spans="2:8" s="17" customFormat="1" ht="15" x14ac:dyDescent="0.2">
      <c r="B219" s="4" t="s">
        <v>306</v>
      </c>
      <c r="C219" s="29">
        <v>0</v>
      </c>
      <c r="D219" s="29">
        <v>0</v>
      </c>
      <c r="E219" s="34" t="str">
        <f t="shared" si="23"/>
        <v/>
      </c>
      <c r="F219" s="34" t="str">
        <f t="shared" si="24"/>
        <v/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1</v>
      </c>
      <c r="D220" s="29">
        <v>0</v>
      </c>
      <c r="E220" s="34">
        <f t="shared" si="23"/>
        <v>4.4072278536800354E-4</v>
      </c>
      <c r="F220" s="34" t="str">
        <f t="shared" si="24"/>
        <v/>
      </c>
      <c r="G220" s="31" t="str">
        <f t="shared" si="25"/>
        <v>0</v>
      </c>
      <c r="H220" s="26">
        <f t="shared" si="26"/>
        <v>0</v>
      </c>
    </row>
    <row r="221" spans="2:8" s="17" customFormat="1" ht="15" x14ac:dyDescent="0.2">
      <c r="B221" s="4" t="s">
        <v>308</v>
      </c>
      <c r="C221" s="29">
        <v>0</v>
      </c>
      <c r="D221" s="29">
        <v>0</v>
      </c>
      <c r="E221" s="34" t="str">
        <f t="shared" si="23"/>
        <v/>
      </c>
      <c r="F221" s="34" t="str">
        <f t="shared" si="24"/>
        <v/>
      </c>
      <c r="G221" s="31" t="str">
        <f t="shared" si="25"/>
        <v>0</v>
      </c>
      <c r="H221" s="26" t="str">
        <f t="shared" si="26"/>
        <v/>
      </c>
    </row>
    <row r="222" spans="2:8" s="17" customFormat="1" ht="15" x14ac:dyDescent="0.2">
      <c r="B222" s="4" t="s">
        <v>309</v>
      </c>
      <c r="C222" s="29">
        <v>0</v>
      </c>
      <c r="D222" s="29">
        <v>9</v>
      </c>
      <c r="E222" s="34" t="str">
        <f t="shared" si="23"/>
        <v/>
      </c>
      <c r="F222" s="34">
        <f t="shared" si="24"/>
        <v>3.6991368680641184E-3</v>
      </c>
      <c r="G222" s="31" t="str">
        <f t="shared" si="25"/>
        <v>0</v>
      </c>
      <c r="H222" s="26" t="str">
        <f t="shared" si="26"/>
        <v/>
      </c>
    </row>
    <row r="223" spans="2:8" s="17" customFormat="1" ht="30" x14ac:dyDescent="0.2">
      <c r="B223" s="4" t="s">
        <v>526</v>
      </c>
      <c r="C223" s="29">
        <v>4</v>
      </c>
      <c r="D223" s="29">
        <v>1</v>
      </c>
      <c r="E223" s="34">
        <f t="shared" si="23"/>
        <v>1.7628911414720142E-3</v>
      </c>
      <c r="F223" s="34">
        <f t="shared" si="24"/>
        <v>4.1101520756267981E-4</v>
      </c>
      <c r="G223" s="31">
        <f t="shared" si="25"/>
        <v>-0.75</v>
      </c>
      <c r="H223" s="26">
        <f t="shared" si="26"/>
        <v>-1.3221683561040107E-3</v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0</v>
      </c>
      <c r="D226" s="29">
        <v>1</v>
      </c>
      <c r="E226" s="34" t="str">
        <f t="shared" si="23"/>
        <v/>
      </c>
      <c r="F226" s="34">
        <f t="shared" si="24"/>
        <v>4.1101520756267981E-4</v>
      </c>
      <c r="G226" s="31" t="str">
        <f t="shared" si="25"/>
        <v>0</v>
      </c>
      <c r="H226" s="26" t="str">
        <f t="shared" si="26"/>
        <v/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1</v>
      </c>
      <c r="E228" s="34" t="str">
        <f t="shared" si="23"/>
        <v/>
      </c>
      <c r="F228" s="34">
        <f t="shared" si="24"/>
        <v>4.1101520756267981E-4</v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15</v>
      </c>
      <c r="D229" s="29">
        <v>40</v>
      </c>
      <c r="E229" s="34">
        <f t="shared" si="23"/>
        <v>6.6108417805200532E-3</v>
      </c>
      <c r="F229" s="34">
        <f t="shared" si="24"/>
        <v>1.6440608302507192E-2</v>
      </c>
      <c r="G229" s="31">
        <f t="shared" si="25"/>
        <v>1.6666666666666667</v>
      </c>
      <c r="H229" s="26">
        <f t="shared" si="26"/>
        <v>1.1018069634200088E-2</v>
      </c>
    </row>
    <row r="230" spans="2:8" s="17" customFormat="1" ht="15" x14ac:dyDescent="0.2">
      <c r="B230" s="4" t="s">
        <v>312</v>
      </c>
      <c r="C230" s="29">
        <v>1</v>
      </c>
      <c r="D230" s="29">
        <v>0</v>
      </c>
      <c r="E230" s="34">
        <f t="shared" si="23"/>
        <v>4.4072278536800354E-4</v>
      </c>
      <c r="F230" s="34" t="str">
        <f t="shared" si="24"/>
        <v/>
      </c>
      <c r="G230" s="31" t="str">
        <f t="shared" si="25"/>
        <v>0</v>
      </c>
      <c r="H230" s="26">
        <f t="shared" si="26"/>
        <v>0</v>
      </c>
    </row>
    <row r="231" spans="2:8" s="17" customFormat="1" ht="30" x14ac:dyDescent="0.2">
      <c r="B231" s="4" t="s">
        <v>313</v>
      </c>
      <c r="C231" s="29">
        <v>3</v>
      </c>
      <c r="D231" s="29">
        <v>5</v>
      </c>
      <c r="E231" s="34">
        <f t="shared" si="23"/>
        <v>1.3221683561040105E-3</v>
      </c>
      <c r="F231" s="34">
        <f t="shared" si="24"/>
        <v>2.055076037813399E-3</v>
      </c>
      <c r="G231" s="31">
        <f t="shared" si="25"/>
        <v>0.66666666666666663</v>
      </c>
      <c r="H231" s="26">
        <f t="shared" si="26"/>
        <v>8.8144557073600697E-4</v>
      </c>
    </row>
    <row r="232" spans="2:8" s="17" customFormat="1" ht="15" x14ac:dyDescent="0.2">
      <c r="B232" s="4" t="s">
        <v>77</v>
      </c>
      <c r="C232" s="29">
        <v>18</v>
      </c>
      <c r="D232" s="29">
        <v>49</v>
      </c>
      <c r="E232" s="34">
        <f t="shared" si="23"/>
        <v>7.9330101366240635E-3</v>
      </c>
      <c r="F232" s="34">
        <f t="shared" si="24"/>
        <v>2.0139745170571311E-2</v>
      </c>
      <c r="G232" s="31">
        <f t="shared" si="25"/>
        <v>1.7222222222222223</v>
      </c>
      <c r="H232" s="26">
        <f t="shared" si="26"/>
        <v>1.3662406346408111E-2</v>
      </c>
    </row>
    <row r="233" spans="2:8" s="17" customFormat="1" ht="15" x14ac:dyDescent="0.2">
      <c r="B233" s="4" t="s">
        <v>74</v>
      </c>
      <c r="C233" s="29">
        <v>56</v>
      </c>
      <c r="D233" s="29">
        <v>0</v>
      </c>
      <c r="E233" s="34">
        <f t="shared" si="23"/>
        <v>2.4680475980608199E-2</v>
      </c>
      <c r="F233" s="34" t="str">
        <f t="shared" si="24"/>
        <v/>
      </c>
      <c r="G233" s="31" t="str">
        <f t="shared" si="25"/>
        <v>0</v>
      </c>
      <c r="H233" s="26">
        <f t="shared" si="26"/>
        <v>0</v>
      </c>
    </row>
    <row r="234" spans="2:8" s="17" customFormat="1" ht="15" x14ac:dyDescent="0.2">
      <c r="B234" s="4" t="s">
        <v>75</v>
      </c>
      <c r="C234" s="29">
        <v>1</v>
      </c>
      <c r="D234" s="29">
        <v>1</v>
      </c>
      <c r="E234" s="34">
        <f t="shared" si="23"/>
        <v>4.4072278536800354E-4</v>
      </c>
      <c r="F234" s="34">
        <f t="shared" si="24"/>
        <v>4.1101520756267981E-4</v>
      </c>
      <c r="G234" s="31">
        <f t="shared" si="25"/>
        <v>0</v>
      </c>
      <c r="H234" s="26">
        <f t="shared" si="26"/>
        <v>0</v>
      </c>
    </row>
    <row r="235" spans="2:8" s="17" customFormat="1" ht="15" x14ac:dyDescent="0.2">
      <c r="B235" s="4" t="s">
        <v>314</v>
      </c>
      <c r="C235" s="29">
        <v>5</v>
      </c>
      <c r="D235" s="29">
        <v>2</v>
      </c>
      <c r="E235" s="34">
        <f t="shared" si="23"/>
        <v>2.2036139268400176E-3</v>
      </c>
      <c r="F235" s="34">
        <f t="shared" si="24"/>
        <v>8.2203041512535961E-4</v>
      </c>
      <c r="G235" s="31">
        <f t="shared" si="25"/>
        <v>-0.6</v>
      </c>
      <c r="H235" s="26">
        <f t="shared" si="26"/>
        <v>-1.3221683561040105E-3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6</v>
      </c>
      <c r="D237" s="29">
        <v>2</v>
      </c>
      <c r="E237" s="34">
        <f t="shared" si="23"/>
        <v>2.644336712208021E-3</v>
      </c>
      <c r="F237" s="34">
        <f t="shared" si="24"/>
        <v>8.2203041512535961E-4</v>
      </c>
      <c r="G237" s="31">
        <f t="shared" si="25"/>
        <v>-0.66666666666666663</v>
      </c>
      <c r="H237" s="26">
        <f t="shared" si="26"/>
        <v>-1.7628911414720139E-3</v>
      </c>
    </row>
    <row r="238" spans="2:8" s="17" customFormat="1" ht="30" x14ac:dyDescent="0.2">
      <c r="B238" s="4" t="s">
        <v>85</v>
      </c>
      <c r="C238" s="29">
        <v>65</v>
      </c>
      <c r="D238" s="29">
        <v>56</v>
      </c>
      <c r="E238" s="34">
        <f t="shared" si="23"/>
        <v>2.8646981048920231E-2</v>
      </c>
      <c r="F238" s="34">
        <f t="shared" si="24"/>
        <v>2.3016851623510071E-2</v>
      </c>
      <c r="G238" s="31">
        <f t="shared" si="25"/>
        <v>-0.13846153846153847</v>
      </c>
      <c r="H238" s="26">
        <f t="shared" si="26"/>
        <v>-3.9665050683120318E-3</v>
      </c>
    </row>
    <row r="239" spans="2:8" s="17" customFormat="1" ht="15" x14ac:dyDescent="0.2">
      <c r="B239" s="4" t="s">
        <v>81</v>
      </c>
      <c r="C239" s="29">
        <v>6</v>
      </c>
      <c r="D239" s="29">
        <v>11</v>
      </c>
      <c r="E239" s="34">
        <f t="shared" si="23"/>
        <v>2.644336712208021E-3</v>
      </c>
      <c r="F239" s="34">
        <f t="shared" si="24"/>
        <v>4.5211672831894784E-3</v>
      </c>
      <c r="G239" s="31">
        <f t="shared" si="25"/>
        <v>0.83333333333333337</v>
      </c>
      <c r="H239" s="26">
        <f t="shared" si="26"/>
        <v>2.2036139268400176E-3</v>
      </c>
    </row>
    <row r="240" spans="2:8" s="17" customFormat="1" ht="15" x14ac:dyDescent="0.2">
      <c r="B240" s="4" t="s">
        <v>316</v>
      </c>
      <c r="C240" s="29">
        <v>2</v>
      </c>
      <c r="D240" s="29">
        <v>2</v>
      </c>
      <c r="E240" s="34">
        <f t="shared" si="23"/>
        <v>8.8144557073600708E-4</v>
      </c>
      <c r="F240" s="34">
        <f t="shared" si="24"/>
        <v>8.2203041512535961E-4</v>
      </c>
      <c r="G240" s="31">
        <f t="shared" si="25"/>
        <v>0</v>
      </c>
      <c r="H240" s="26">
        <f t="shared" si="26"/>
        <v>0</v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2</v>
      </c>
      <c r="D242" s="29">
        <v>0</v>
      </c>
      <c r="E242" s="34">
        <f t="shared" si="23"/>
        <v>8.8144557073600708E-4</v>
      </c>
      <c r="F242" s="34" t="str">
        <f t="shared" si="24"/>
        <v/>
      </c>
      <c r="G242" s="31" t="str">
        <f t="shared" si="25"/>
        <v>0</v>
      </c>
      <c r="H242" s="26">
        <f t="shared" si="26"/>
        <v>0</v>
      </c>
    </row>
    <row r="243" spans="2:8" s="17" customFormat="1" ht="15" x14ac:dyDescent="0.2">
      <c r="B243" s="4" t="s">
        <v>317</v>
      </c>
      <c r="C243" s="29">
        <v>1</v>
      </c>
      <c r="D243" s="29">
        <v>1</v>
      </c>
      <c r="E243" s="34">
        <f t="shared" si="23"/>
        <v>4.4072278536800354E-4</v>
      </c>
      <c r="F243" s="34">
        <f t="shared" si="24"/>
        <v>4.1101520756267981E-4</v>
      </c>
      <c r="G243" s="31">
        <f t="shared" si="25"/>
        <v>0</v>
      </c>
      <c r="H243" s="26">
        <f t="shared" si="26"/>
        <v>0</v>
      </c>
    </row>
    <row r="244" spans="2:8" s="17" customFormat="1" ht="15" x14ac:dyDescent="0.2">
      <c r="B244" s="4" t="s">
        <v>79</v>
      </c>
      <c r="C244" s="29">
        <v>5</v>
      </c>
      <c r="D244" s="29">
        <v>14</v>
      </c>
      <c r="E244" s="34">
        <f t="shared" si="23"/>
        <v>2.2036139268400176E-3</v>
      </c>
      <c r="F244" s="34">
        <f t="shared" si="24"/>
        <v>5.7542129058775178E-3</v>
      </c>
      <c r="G244" s="31">
        <f t="shared" si="25"/>
        <v>1.8</v>
      </c>
      <c r="H244" s="26">
        <f t="shared" si="26"/>
        <v>3.9665050683120318E-3</v>
      </c>
    </row>
    <row r="245" spans="2:8" s="17" customFormat="1" ht="15" x14ac:dyDescent="0.2">
      <c r="B245" s="4" t="s">
        <v>84</v>
      </c>
      <c r="C245" s="29">
        <v>1</v>
      </c>
      <c r="D245" s="29">
        <v>4</v>
      </c>
      <c r="E245" s="34">
        <f t="shared" si="23"/>
        <v>4.4072278536800354E-4</v>
      </c>
      <c r="F245" s="34">
        <f t="shared" si="24"/>
        <v>1.6440608302507192E-3</v>
      </c>
      <c r="G245" s="31">
        <f t="shared" si="25"/>
        <v>3</v>
      </c>
      <c r="H245" s="26">
        <f t="shared" si="26"/>
        <v>1.3221683561040107E-3</v>
      </c>
    </row>
    <row r="246" spans="2:8" s="17" customFormat="1" ht="15" x14ac:dyDescent="0.2">
      <c r="B246" s="4" t="s">
        <v>318</v>
      </c>
      <c r="C246" s="29">
        <v>0</v>
      </c>
      <c r="D246" s="29">
        <v>0</v>
      </c>
      <c r="E246" s="34" t="str">
        <f t="shared" si="23"/>
        <v/>
      </c>
      <c r="F246" s="34" t="str">
        <f t="shared" si="24"/>
        <v/>
      </c>
      <c r="G246" s="31" t="str">
        <f t="shared" si="25"/>
        <v>0</v>
      </c>
      <c r="H246" s="26" t="str">
        <f t="shared" si="26"/>
        <v/>
      </c>
    </row>
    <row r="247" spans="2:8" s="17" customFormat="1" ht="15" x14ac:dyDescent="0.2">
      <c r="B247" s="4" t="s">
        <v>319</v>
      </c>
      <c r="C247" s="29">
        <v>23</v>
      </c>
      <c r="D247" s="29">
        <v>16</v>
      </c>
      <c r="E247" s="34">
        <f t="shared" si="23"/>
        <v>1.0136624063464082E-2</v>
      </c>
      <c r="F247" s="34">
        <f t="shared" si="24"/>
        <v>6.5762433210028769E-3</v>
      </c>
      <c r="G247" s="31">
        <f t="shared" si="25"/>
        <v>-0.30434782608695654</v>
      </c>
      <c r="H247" s="26">
        <f t="shared" si="26"/>
        <v>-3.0850594975760249E-3</v>
      </c>
    </row>
    <row r="248" spans="2:8" s="17" customFormat="1" ht="15" x14ac:dyDescent="0.2">
      <c r="B248" s="4" t="s">
        <v>86</v>
      </c>
      <c r="C248" s="29">
        <v>8</v>
      </c>
      <c r="D248" s="29">
        <v>6</v>
      </c>
      <c r="E248" s="34">
        <f t="shared" si="23"/>
        <v>3.5257822829440283E-3</v>
      </c>
      <c r="F248" s="34">
        <f t="shared" si="24"/>
        <v>2.4660912453760789E-3</v>
      </c>
      <c r="G248" s="31">
        <f t="shared" si="25"/>
        <v>-0.25</v>
      </c>
      <c r="H248" s="26">
        <f t="shared" si="26"/>
        <v>-8.8144557073600708E-4</v>
      </c>
    </row>
    <row r="249" spans="2:8" s="17" customFormat="1" ht="15" x14ac:dyDescent="0.2">
      <c r="B249" s="4" t="s">
        <v>87</v>
      </c>
      <c r="C249" s="29">
        <v>8</v>
      </c>
      <c r="D249" s="29">
        <v>11</v>
      </c>
      <c r="E249" s="34">
        <f t="shared" si="23"/>
        <v>3.5257822829440283E-3</v>
      </c>
      <c r="F249" s="34">
        <f t="shared" si="24"/>
        <v>4.5211672831894784E-3</v>
      </c>
      <c r="G249" s="31">
        <f t="shared" si="25"/>
        <v>0.375</v>
      </c>
      <c r="H249" s="26">
        <f t="shared" si="26"/>
        <v>1.3221683561040107E-3</v>
      </c>
    </row>
    <row r="250" spans="2:8" s="17" customFormat="1" ht="15" x14ac:dyDescent="0.2">
      <c r="B250" s="4" t="s">
        <v>82</v>
      </c>
      <c r="C250" s="29">
        <v>2</v>
      </c>
      <c r="D250" s="29">
        <v>0</v>
      </c>
      <c r="E250" s="34">
        <f t="shared" si="23"/>
        <v>8.8144557073600708E-4</v>
      </c>
      <c r="F250" s="34" t="str">
        <f t="shared" si="24"/>
        <v/>
      </c>
      <c r="G250" s="31" t="str">
        <f t="shared" si="25"/>
        <v>0</v>
      </c>
      <c r="H250" s="26">
        <f t="shared" si="26"/>
        <v>0</v>
      </c>
    </row>
    <row r="251" spans="2:8" s="17" customFormat="1" ht="15" x14ac:dyDescent="0.2">
      <c r="B251" s="4" t="s">
        <v>320</v>
      </c>
      <c r="C251" s="29">
        <v>9</v>
      </c>
      <c r="D251" s="29">
        <v>51</v>
      </c>
      <c r="E251" s="34">
        <f t="shared" si="23"/>
        <v>3.9665050683120318E-3</v>
      </c>
      <c r="F251" s="34">
        <f t="shared" si="24"/>
        <v>2.096177558569667E-2</v>
      </c>
      <c r="G251" s="31">
        <f t="shared" si="25"/>
        <v>4.666666666666667</v>
      </c>
      <c r="H251" s="26">
        <f t="shared" si="26"/>
        <v>1.8510356985456149E-2</v>
      </c>
    </row>
    <row r="252" spans="2:8" s="17" customFormat="1" ht="30" x14ac:dyDescent="0.2">
      <c r="B252" s="4" t="s">
        <v>321</v>
      </c>
      <c r="C252" s="29">
        <v>1</v>
      </c>
      <c r="D252" s="29">
        <v>2</v>
      </c>
      <c r="E252" s="34">
        <f t="shared" si="23"/>
        <v>4.4072278536800354E-4</v>
      </c>
      <c r="F252" s="34">
        <f t="shared" si="24"/>
        <v>8.2203041512535961E-4</v>
      </c>
      <c r="G252" s="31">
        <f t="shared" si="25"/>
        <v>1</v>
      </c>
      <c r="H252" s="26">
        <f t="shared" si="26"/>
        <v>4.4072278536800354E-4</v>
      </c>
    </row>
    <row r="253" spans="2:8" s="17" customFormat="1" ht="15" x14ac:dyDescent="0.2">
      <c r="B253" s="4" t="s">
        <v>322</v>
      </c>
      <c r="C253" s="29">
        <v>20</v>
      </c>
      <c r="D253" s="29">
        <v>2</v>
      </c>
      <c r="E253" s="34">
        <f t="shared" si="23"/>
        <v>8.8144557073600704E-3</v>
      </c>
      <c r="F253" s="34">
        <f t="shared" si="24"/>
        <v>8.2203041512535961E-4</v>
      </c>
      <c r="G253" s="31">
        <f t="shared" si="25"/>
        <v>-0.9</v>
      </c>
      <c r="H253" s="26">
        <f t="shared" si="26"/>
        <v>-7.9330101366240635E-3</v>
      </c>
    </row>
    <row r="254" spans="2:8" s="17" customFormat="1" ht="15" x14ac:dyDescent="0.2">
      <c r="B254" s="4" t="s">
        <v>323</v>
      </c>
      <c r="C254" s="29">
        <v>24</v>
      </c>
      <c r="D254" s="29">
        <v>4</v>
      </c>
      <c r="E254" s="34">
        <f t="shared" si="23"/>
        <v>1.0577346848832084E-2</v>
      </c>
      <c r="F254" s="34">
        <f t="shared" si="24"/>
        <v>1.6440608302507192E-3</v>
      </c>
      <c r="G254" s="31">
        <f t="shared" si="25"/>
        <v>-0.83333333333333337</v>
      </c>
      <c r="H254" s="26">
        <f t="shared" si="26"/>
        <v>-8.8144557073600704E-3</v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374</v>
      </c>
      <c r="D256" s="29">
        <v>331</v>
      </c>
      <c r="E256" s="34">
        <f t="shared" si="23"/>
        <v>0.16483032172763332</v>
      </c>
      <c r="F256" s="34">
        <f t="shared" si="24"/>
        <v>0.13604603370324703</v>
      </c>
      <c r="G256" s="31">
        <f t="shared" si="25"/>
        <v>-0.11497326203208556</v>
      </c>
      <c r="H256" s="26">
        <f t="shared" si="26"/>
        <v>-1.895107977082415E-2</v>
      </c>
    </row>
    <row r="257" spans="2:8" s="17" customFormat="1" ht="15" x14ac:dyDescent="0.2">
      <c r="B257" s="4" t="s">
        <v>325</v>
      </c>
      <c r="C257" s="29">
        <v>0</v>
      </c>
      <c r="D257" s="29">
        <v>0</v>
      </c>
      <c r="E257" s="34" t="str">
        <f t="shared" si="23"/>
        <v/>
      </c>
      <c r="F257" s="34" t="str">
        <f t="shared" si="24"/>
        <v/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2</v>
      </c>
      <c r="D258" s="29">
        <v>1</v>
      </c>
      <c r="E258" s="34">
        <f t="shared" si="23"/>
        <v>8.8144557073600708E-4</v>
      </c>
      <c r="F258" s="34">
        <f t="shared" si="24"/>
        <v>4.1101520756267981E-4</v>
      </c>
      <c r="G258" s="31">
        <f t="shared" si="25"/>
        <v>-0.5</v>
      </c>
      <c r="H258" s="26">
        <f t="shared" si="26"/>
        <v>-4.4072278536800354E-4</v>
      </c>
    </row>
    <row r="259" spans="2:8" s="17" customFormat="1" ht="15" x14ac:dyDescent="0.2">
      <c r="B259" s="4" t="s">
        <v>327</v>
      </c>
      <c r="C259" s="29">
        <v>0</v>
      </c>
      <c r="D259" s="29">
        <v>8</v>
      </c>
      <c r="E259" s="34" t="str">
        <f t="shared" si="23"/>
        <v/>
      </c>
      <c r="F259" s="34">
        <f t="shared" si="24"/>
        <v>3.2881216605014385E-3</v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15</v>
      </c>
      <c r="D261" s="29">
        <v>1</v>
      </c>
      <c r="E261" s="34">
        <f t="shared" si="23"/>
        <v>6.6108417805200532E-3</v>
      </c>
      <c r="F261" s="34">
        <f t="shared" si="24"/>
        <v>4.1101520756267981E-4</v>
      </c>
      <c r="G261" s="31">
        <f t="shared" si="25"/>
        <v>-0.93333333333333335</v>
      </c>
      <c r="H261" s="26">
        <f t="shared" si="26"/>
        <v>-6.1701189951520498E-3</v>
      </c>
    </row>
    <row r="262" spans="2:8" s="17" customFormat="1" ht="30" x14ac:dyDescent="0.2">
      <c r="B262" s="4" t="s">
        <v>90</v>
      </c>
      <c r="C262" s="29">
        <v>3</v>
      </c>
      <c r="D262" s="29">
        <v>3</v>
      </c>
      <c r="E262" s="34">
        <f t="shared" si="23"/>
        <v>1.3221683561040105E-3</v>
      </c>
      <c r="F262" s="34">
        <f t="shared" si="24"/>
        <v>1.2330456226880395E-3</v>
      </c>
      <c r="G262" s="31">
        <f t="shared" si="25"/>
        <v>0</v>
      </c>
      <c r="H262" s="26">
        <f t="shared" si="26"/>
        <v>0</v>
      </c>
    </row>
    <row r="263" spans="2:8" s="17" customFormat="1" ht="30" x14ac:dyDescent="0.2">
      <c r="B263" s="4" t="s">
        <v>329</v>
      </c>
      <c r="C263" s="29">
        <v>1</v>
      </c>
      <c r="D263" s="29">
        <v>0</v>
      </c>
      <c r="E263" s="34">
        <f t="shared" si="23"/>
        <v>4.4072278536800354E-4</v>
      </c>
      <c r="F263" s="34" t="str">
        <f t="shared" si="24"/>
        <v/>
      </c>
      <c r="G263" s="31" t="str">
        <f t="shared" si="25"/>
        <v>0</v>
      </c>
      <c r="H263" s="26">
        <f t="shared" si="26"/>
        <v>0</v>
      </c>
    </row>
    <row r="264" spans="2:8" s="17" customFormat="1" ht="30" x14ac:dyDescent="0.2">
      <c r="B264" s="4" t="s">
        <v>330</v>
      </c>
      <c r="C264" s="29">
        <v>1</v>
      </c>
      <c r="D264" s="29">
        <v>0</v>
      </c>
      <c r="E264" s="34">
        <f t="shared" si="23"/>
        <v>4.4072278536800354E-4</v>
      </c>
      <c r="F264" s="34" t="str">
        <f t="shared" si="24"/>
        <v/>
      </c>
      <c r="G264" s="31" t="str">
        <f t="shared" si="25"/>
        <v>0</v>
      </c>
      <c r="H264" s="26">
        <f t="shared" si="26"/>
        <v>0</v>
      </c>
    </row>
    <row r="265" spans="2:8" s="17" customFormat="1" ht="15" x14ac:dyDescent="0.2">
      <c r="B265" s="4" t="s">
        <v>331</v>
      </c>
      <c r="C265" s="29">
        <v>0</v>
      </c>
      <c r="D265" s="29">
        <v>0</v>
      </c>
      <c r="E265" s="34" t="str">
        <f t="shared" si="23"/>
        <v/>
      </c>
      <c r="F265" s="34" t="str">
        <f t="shared" si="24"/>
        <v/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4</v>
      </c>
      <c r="D266" s="29">
        <v>4</v>
      </c>
      <c r="E266" s="34">
        <f t="shared" si="23"/>
        <v>1.7628911414720142E-3</v>
      </c>
      <c r="F266" s="34">
        <f t="shared" si="24"/>
        <v>1.6440608302507192E-3</v>
      </c>
      <c r="G266" s="31">
        <f t="shared" si="25"/>
        <v>0</v>
      </c>
      <c r="H266" s="26">
        <f t="shared" si="26"/>
        <v>0</v>
      </c>
    </row>
    <row r="267" spans="2:8" s="17" customFormat="1" ht="30" x14ac:dyDescent="0.2">
      <c r="B267" s="4" t="s">
        <v>333</v>
      </c>
      <c r="C267" s="29">
        <v>1</v>
      </c>
      <c r="D267" s="29">
        <v>0</v>
      </c>
      <c r="E267" s="34">
        <f t="shared" si="23"/>
        <v>4.4072278536800354E-4</v>
      </c>
      <c r="F267" s="34" t="str">
        <f t="shared" si="24"/>
        <v/>
      </c>
      <c r="G267" s="31" t="str">
        <f t="shared" si="25"/>
        <v>0</v>
      </c>
      <c r="H267" s="26">
        <f t="shared" si="26"/>
        <v>0</v>
      </c>
    </row>
    <row r="268" spans="2:8" s="17" customFormat="1" ht="30" x14ac:dyDescent="0.2">
      <c r="B268" s="4" t="s">
        <v>334</v>
      </c>
      <c r="C268" s="29">
        <v>24</v>
      </c>
      <c r="D268" s="29">
        <v>30</v>
      </c>
      <c r="E268" s="34">
        <f t="shared" si="23"/>
        <v>1.0577346848832084E-2</v>
      </c>
      <c r="F268" s="34">
        <f t="shared" si="24"/>
        <v>1.2330456226880395E-2</v>
      </c>
      <c r="G268" s="31">
        <f t="shared" si="25"/>
        <v>0.25</v>
      </c>
      <c r="H268" s="26">
        <f t="shared" si="26"/>
        <v>2.644336712208021E-3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1</v>
      </c>
      <c r="E270" s="34" t="str">
        <f t="shared" si="23"/>
        <v/>
      </c>
      <c r="F270" s="34">
        <f t="shared" si="24"/>
        <v>4.1101520756267981E-4</v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1</v>
      </c>
      <c r="E271" s="34" t="str">
        <f t="shared" si="23"/>
        <v/>
      </c>
      <c r="F271" s="34">
        <f t="shared" si="24"/>
        <v>4.1101520756267981E-4</v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0</v>
      </c>
      <c r="D272" s="29">
        <v>1</v>
      </c>
      <c r="E272" s="34" t="str">
        <f t="shared" si="23"/>
        <v/>
      </c>
      <c r="F272" s="34">
        <f t="shared" si="24"/>
        <v>4.1101520756267981E-4</v>
      </c>
      <c r="G272" s="31" t="str">
        <f t="shared" si="25"/>
        <v>0</v>
      </c>
      <c r="H272" s="26" t="str">
        <f t="shared" si="26"/>
        <v/>
      </c>
    </row>
    <row r="273" spans="2:8" s="17" customFormat="1" ht="30" x14ac:dyDescent="0.2">
      <c r="B273" s="4" t="s">
        <v>91</v>
      </c>
      <c r="C273" s="29">
        <v>1</v>
      </c>
      <c r="D273" s="29">
        <v>0</v>
      </c>
      <c r="E273" s="34">
        <f t="shared" si="23"/>
        <v>4.4072278536800354E-4</v>
      </c>
      <c r="F273" s="34" t="str">
        <f t="shared" si="24"/>
        <v/>
      </c>
      <c r="G273" s="31" t="str">
        <f t="shared" si="25"/>
        <v>0</v>
      </c>
      <c r="H273" s="26">
        <f t="shared" si="26"/>
        <v>0</v>
      </c>
    </row>
    <row r="274" spans="2:8" s="17" customFormat="1" ht="30" x14ac:dyDescent="0.2">
      <c r="B274" s="4" t="s">
        <v>338</v>
      </c>
      <c r="C274" s="29">
        <v>0</v>
      </c>
      <c r="D274" s="29">
        <v>0</v>
      </c>
      <c r="E274" s="34" t="str">
        <f t="shared" si="23"/>
        <v/>
      </c>
      <c r="F274" s="34" t="str">
        <f t="shared" si="24"/>
        <v/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1</v>
      </c>
      <c r="D278" s="29">
        <v>0</v>
      </c>
      <c r="E278" s="34">
        <f t="shared" si="23"/>
        <v>4.4072278536800354E-4</v>
      </c>
      <c r="F278" s="34" t="str">
        <f t="shared" si="24"/>
        <v/>
      </c>
      <c r="G278" s="31" t="str">
        <f t="shared" si="25"/>
        <v>0</v>
      </c>
      <c r="H278" s="26">
        <f t="shared" si="26"/>
        <v>0</v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1</v>
      </c>
      <c r="D280" s="29">
        <v>0</v>
      </c>
      <c r="E280" s="34">
        <f t="shared" si="23"/>
        <v>4.4072278536800354E-4</v>
      </c>
      <c r="F280" s="34" t="str">
        <f t="shared" si="24"/>
        <v/>
      </c>
      <c r="G280" s="31" t="str">
        <f t="shared" si="25"/>
        <v>0</v>
      </c>
      <c r="H280" s="26">
        <f t="shared" si="26"/>
        <v>0</v>
      </c>
    </row>
    <row r="281" spans="2:8" s="17" customFormat="1" ht="30" x14ac:dyDescent="0.2">
      <c r="B281" s="4" t="s">
        <v>344</v>
      </c>
      <c r="C281" s="29">
        <v>0</v>
      </c>
      <c r="D281" s="29">
        <v>2</v>
      </c>
      <c r="E281" s="34" t="str">
        <f t="shared" ref="E281:E288" si="27">+IF(C281=0,"",C281/C$151)</f>
        <v/>
      </c>
      <c r="F281" s="34">
        <f t="shared" ref="F281:F288" si="28">+IF(D281=0,"",D281/D$151)</f>
        <v>8.2203041512535961E-4</v>
      </c>
      <c r="G281" s="31" t="str">
        <f t="shared" ref="G281:G288" si="29">+IF(OR(AND(D281=0),(C281=0)),"0",((D281-C281)/C281))</f>
        <v>0</v>
      </c>
      <c r="H281" s="26" t="str">
        <f t="shared" ref="H281:H288" si="30">+IF(OR(AND(E281=""),(G281="")),"",E281*G281)</f>
        <v/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1</v>
      </c>
      <c r="D283" s="29">
        <v>1</v>
      </c>
      <c r="E283" s="34">
        <f t="shared" si="27"/>
        <v>4.4072278536800354E-4</v>
      </c>
      <c r="F283" s="34">
        <f t="shared" si="28"/>
        <v>4.1101520756267981E-4</v>
      </c>
      <c r="G283" s="31">
        <f t="shared" si="29"/>
        <v>0</v>
      </c>
      <c r="H283" s="26">
        <f t="shared" si="30"/>
        <v>0</v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1</v>
      </c>
      <c r="E285" s="34" t="str">
        <f t="shared" si="27"/>
        <v/>
      </c>
      <c r="F285" s="34">
        <f t="shared" si="28"/>
        <v>4.1101520756267981E-4</v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1</v>
      </c>
      <c r="D286" s="29">
        <v>0</v>
      </c>
      <c r="E286" s="34">
        <f t="shared" si="27"/>
        <v>4.4072278536800354E-4</v>
      </c>
      <c r="F286" s="34" t="str">
        <f t="shared" si="28"/>
        <v/>
      </c>
      <c r="G286" s="31" t="str">
        <f t="shared" si="29"/>
        <v>0</v>
      </c>
      <c r="H286" s="26">
        <f t="shared" si="30"/>
        <v>0</v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4451</v>
      </c>
      <c r="D294" s="21">
        <f>SUM(D295:D499)</f>
        <v>3899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-0.1240170748146484</v>
      </c>
      <c r="H294" s="22">
        <f>+IF(OR(AND(E294=""),(G294="")),"",E294*G294)</f>
        <v>-0.1240170748146484</v>
      </c>
    </row>
    <row r="295" spans="2:8" s="17" customFormat="1" ht="15" x14ac:dyDescent="0.2">
      <c r="B295" s="3" t="s">
        <v>100</v>
      </c>
      <c r="C295" s="29">
        <v>85</v>
      </c>
      <c r="D295" s="29">
        <v>45</v>
      </c>
      <c r="E295" s="34">
        <f>+IF(C295=0,"",C295/C$294)</f>
        <v>1.9096832172545496E-2</v>
      </c>
      <c r="F295" s="34">
        <f>+IF(D295=0,"",D295/D$294)</f>
        <v>1.1541420877147986E-2</v>
      </c>
      <c r="G295" s="31">
        <f>+IF(OR(AND(D295=0),(C295=0)),"0",((D295-C295)/C295))</f>
        <v>-0.47058823529411764</v>
      </c>
      <c r="H295" s="26">
        <f>+IF(OR(AND(E295=""),(G295="")),"",E295*G295)</f>
        <v>-8.9867445517861164E-3</v>
      </c>
    </row>
    <row r="296" spans="2:8" s="17" customFormat="1" ht="15" x14ac:dyDescent="0.2">
      <c r="B296" s="3" t="s">
        <v>113</v>
      </c>
      <c r="C296" s="29">
        <v>258</v>
      </c>
      <c r="D296" s="29">
        <v>193</v>
      </c>
      <c r="E296" s="34">
        <f t="shared" ref="E296:E359" si="31">+IF(C296=0,"",C296/C$294)</f>
        <v>5.7964502359020446E-2</v>
      </c>
      <c r="F296" s="34">
        <f t="shared" ref="F296:F359" si="32">+IF(D296=0,"",D296/D$294)</f>
        <v>4.9499871761990256E-2</v>
      </c>
      <c r="G296" s="31">
        <f t="shared" ref="G296:G359" si="33">+IF(OR(AND(D296=0),(C296=0)),"0",((D296-C296)/C296))</f>
        <v>-0.25193798449612403</v>
      </c>
      <c r="H296" s="26">
        <f t="shared" ref="H296:H359" si="34">+IF(OR(AND(E296=""),(G296="")),"",E296*G296)</f>
        <v>-1.4603459896652439E-2</v>
      </c>
    </row>
    <row r="297" spans="2:8" s="17" customFormat="1" ht="15" x14ac:dyDescent="0.2">
      <c r="B297" s="3" t="s">
        <v>104</v>
      </c>
      <c r="C297" s="29">
        <v>38</v>
      </c>
      <c r="D297" s="29">
        <v>5</v>
      </c>
      <c r="E297" s="34">
        <f t="shared" si="31"/>
        <v>8.5374073241968104E-3</v>
      </c>
      <c r="F297" s="34">
        <f t="shared" si="32"/>
        <v>1.2823800974608873E-3</v>
      </c>
      <c r="G297" s="31">
        <f t="shared" si="33"/>
        <v>-0.86842105263157898</v>
      </c>
      <c r="H297" s="26">
        <f t="shared" si="34"/>
        <v>-7.414064255223546E-3</v>
      </c>
    </row>
    <row r="298" spans="2:8" s="17" customFormat="1" ht="15" x14ac:dyDescent="0.2">
      <c r="B298" s="3" t="s">
        <v>95</v>
      </c>
      <c r="C298" s="29">
        <v>15</v>
      </c>
      <c r="D298" s="29">
        <v>22</v>
      </c>
      <c r="E298" s="34">
        <f t="shared" si="31"/>
        <v>3.3700292069197934E-3</v>
      </c>
      <c r="F298" s="34">
        <f t="shared" si="32"/>
        <v>5.6424724288279045E-3</v>
      </c>
      <c r="G298" s="31">
        <f t="shared" si="33"/>
        <v>0.46666666666666667</v>
      </c>
      <c r="H298" s="26">
        <f t="shared" si="34"/>
        <v>1.5726802965625702E-3</v>
      </c>
    </row>
    <row r="299" spans="2:8" s="17" customFormat="1" ht="15" x14ac:dyDescent="0.2">
      <c r="B299" s="3" t="s">
        <v>112</v>
      </c>
      <c r="C299" s="29">
        <v>1</v>
      </c>
      <c r="D299" s="29">
        <v>0</v>
      </c>
      <c r="E299" s="34">
        <f t="shared" si="31"/>
        <v>2.2466861379465288E-4</v>
      </c>
      <c r="F299" s="34" t="str">
        <f t="shared" si="32"/>
        <v/>
      </c>
      <c r="G299" s="31" t="str">
        <f t="shared" si="33"/>
        <v>0</v>
      </c>
      <c r="H299" s="26">
        <f t="shared" si="34"/>
        <v>0</v>
      </c>
    </row>
    <row r="300" spans="2:8" s="17" customFormat="1" ht="15" x14ac:dyDescent="0.2">
      <c r="B300" s="3" t="s">
        <v>111</v>
      </c>
      <c r="C300" s="29">
        <v>1</v>
      </c>
      <c r="D300" s="29">
        <v>0</v>
      </c>
      <c r="E300" s="34">
        <f t="shared" si="31"/>
        <v>2.2466861379465288E-4</v>
      </c>
      <c r="F300" s="34" t="str">
        <f t="shared" si="32"/>
        <v/>
      </c>
      <c r="G300" s="31" t="str">
        <f t="shared" si="33"/>
        <v>0</v>
      </c>
      <c r="H300" s="26">
        <f t="shared" si="34"/>
        <v>0</v>
      </c>
    </row>
    <row r="301" spans="2:8" s="17" customFormat="1" ht="15" x14ac:dyDescent="0.2">
      <c r="B301" s="3" t="s">
        <v>105</v>
      </c>
      <c r="C301" s="29">
        <v>254</v>
      </c>
      <c r="D301" s="29">
        <v>116</v>
      </c>
      <c r="E301" s="34">
        <f t="shared" si="31"/>
        <v>5.7065827903841834E-2</v>
      </c>
      <c r="F301" s="34">
        <f t="shared" si="32"/>
        <v>2.9751218261092588E-2</v>
      </c>
      <c r="G301" s="31">
        <f t="shared" si="33"/>
        <v>-0.54330708661417326</v>
      </c>
      <c r="H301" s="26">
        <f t="shared" si="34"/>
        <v>-3.1004268703662102E-2</v>
      </c>
    </row>
    <row r="302" spans="2:8" s="17" customFormat="1" ht="15" x14ac:dyDescent="0.2">
      <c r="B302" s="3" t="s">
        <v>109</v>
      </c>
      <c r="C302" s="29">
        <v>9</v>
      </c>
      <c r="D302" s="29">
        <v>9</v>
      </c>
      <c r="E302" s="34">
        <f t="shared" si="31"/>
        <v>2.0220175241518761E-3</v>
      </c>
      <c r="F302" s="34">
        <f t="shared" si="32"/>
        <v>2.3082841754295974E-3</v>
      </c>
      <c r="G302" s="31">
        <f t="shared" si="33"/>
        <v>0</v>
      </c>
      <c r="H302" s="26">
        <f t="shared" si="34"/>
        <v>0</v>
      </c>
    </row>
    <row r="303" spans="2:8" s="17" customFormat="1" ht="30" x14ac:dyDescent="0.2">
      <c r="B303" s="3" t="s">
        <v>108</v>
      </c>
      <c r="C303" s="29">
        <v>31</v>
      </c>
      <c r="D303" s="29">
        <v>22</v>
      </c>
      <c r="E303" s="34">
        <f t="shared" si="31"/>
        <v>6.9647270276342391E-3</v>
      </c>
      <c r="F303" s="34">
        <f t="shared" si="32"/>
        <v>5.6424724288279045E-3</v>
      </c>
      <c r="G303" s="31">
        <f t="shared" si="33"/>
        <v>-0.29032258064516131</v>
      </c>
      <c r="H303" s="26">
        <f t="shared" si="34"/>
        <v>-2.0220175241518761E-3</v>
      </c>
    </row>
    <row r="304" spans="2:8" s="17" customFormat="1" ht="15" x14ac:dyDescent="0.2">
      <c r="B304" s="3" t="s">
        <v>107</v>
      </c>
      <c r="C304" s="29">
        <v>3</v>
      </c>
      <c r="D304" s="29">
        <v>3</v>
      </c>
      <c r="E304" s="34">
        <f t="shared" si="31"/>
        <v>6.7400584138395869E-4</v>
      </c>
      <c r="F304" s="34">
        <f t="shared" si="32"/>
        <v>7.6942805847653249E-4</v>
      </c>
      <c r="G304" s="31">
        <f t="shared" si="33"/>
        <v>0</v>
      </c>
      <c r="H304" s="26">
        <f t="shared" si="34"/>
        <v>0</v>
      </c>
    </row>
    <row r="305" spans="2:8" s="17" customFormat="1" ht="15" x14ac:dyDescent="0.2">
      <c r="B305" s="3" t="s">
        <v>351</v>
      </c>
      <c r="C305" s="29">
        <v>0</v>
      </c>
      <c r="D305" s="29">
        <v>0</v>
      </c>
      <c r="E305" s="34" t="str">
        <f t="shared" si="31"/>
        <v/>
      </c>
      <c r="F305" s="34" t="str">
        <f t="shared" si="32"/>
        <v/>
      </c>
      <c r="G305" s="31" t="str">
        <f t="shared" si="33"/>
        <v>0</v>
      </c>
      <c r="H305" s="26" t="str">
        <f t="shared" si="34"/>
        <v/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706</v>
      </c>
      <c r="D307" s="29">
        <v>534</v>
      </c>
      <c r="E307" s="34">
        <f t="shared" si="31"/>
        <v>0.15861604133902493</v>
      </c>
      <c r="F307" s="34">
        <f t="shared" si="32"/>
        <v>0.13695819440882279</v>
      </c>
      <c r="G307" s="31">
        <f t="shared" si="33"/>
        <v>-0.24362606232294617</v>
      </c>
      <c r="H307" s="26">
        <f t="shared" si="34"/>
        <v>-3.8643001572680295E-2</v>
      </c>
    </row>
    <row r="308" spans="2:8" s="17" customFormat="1" ht="15" x14ac:dyDescent="0.2">
      <c r="B308" s="3" t="s">
        <v>99</v>
      </c>
      <c r="C308" s="29">
        <v>4</v>
      </c>
      <c r="D308" s="29">
        <v>28</v>
      </c>
      <c r="E308" s="34">
        <f t="shared" si="31"/>
        <v>8.9867445517861151E-4</v>
      </c>
      <c r="F308" s="34">
        <f t="shared" si="32"/>
        <v>7.1813285457809697E-3</v>
      </c>
      <c r="G308" s="31">
        <f t="shared" si="33"/>
        <v>6</v>
      </c>
      <c r="H308" s="26">
        <f t="shared" si="34"/>
        <v>5.3920467310716695E-3</v>
      </c>
    </row>
    <row r="309" spans="2:8" s="17" customFormat="1" ht="15" x14ac:dyDescent="0.2">
      <c r="B309" s="3" t="s">
        <v>96</v>
      </c>
      <c r="C309" s="29">
        <v>4</v>
      </c>
      <c r="D309" s="29">
        <v>1</v>
      </c>
      <c r="E309" s="34">
        <f t="shared" si="31"/>
        <v>8.9867445517861151E-4</v>
      </c>
      <c r="F309" s="34">
        <f t="shared" si="32"/>
        <v>2.5647601949217746E-4</v>
      </c>
      <c r="G309" s="31">
        <f t="shared" si="33"/>
        <v>-0.75</v>
      </c>
      <c r="H309" s="26">
        <f t="shared" si="34"/>
        <v>-6.7400584138395869E-4</v>
      </c>
    </row>
    <row r="310" spans="2:8" s="17" customFormat="1" ht="15" x14ac:dyDescent="0.2">
      <c r="B310" s="3" t="s">
        <v>106</v>
      </c>
      <c r="C310" s="29">
        <v>27</v>
      </c>
      <c r="D310" s="29">
        <v>39</v>
      </c>
      <c r="E310" s="34">
        <f t="shared" si="31"/>
        <v>6.0660525724556278E-3</v>
      </c>
      <c r="F310" s="34">
        <f t="shared" si="32"/>
        <v>1.0002564760194921E-2</v>
      </c>
      <c r="G310" s="31">
        <f t="shared" si="33"/>
        <v>0.44444444444444442</v>
      </c>
      <c r="H310" s="26">
        <f t="shared" si="34"/>
        <v>2.6960233655358343E-3</v>
      </c>
    </row>
    <row r="311" spans="2:8" s="17" customFormat="1" ht="15" x14ac:dyDescent="0.2">
      <c r="B311" s="3" t="s">
        <v>102</v>
      </c>
      <c r="C311" s="29">
        <v>3</v>
      </c>
      <c r="D311" s="29">
        <v>32</v>
      </c>
      <c r="E311" s="34">
        <f t="shared" si="31"/>
        <v>6.7400584138395869E-4</v>
      </c>
      <c r="F311" s="34">
        <f t="shared" si="32"/>
        <v>8.2072326237496787E-3</v>
      </c>
      <c r="G311" s="31">
        <f t="shared" si="33"/>
        <v>9.6666666666666661</v>
      </c>
      <c r="H311" s="26">
        <f t="shared" si="34"/>
        <v>6.5153898000449339E-3</v>
      </c>
    </row>
    <row r="312" spans="2:8" s="17" customFormat="1" ht="15" x14ac:dyDescent="0.2">
      <c r="B312" s="3" t="s">
        <v>97</v>
      </c>
      <c r="C312" s="29">
        <v>1</v>
      </c>
      <c r="D312" s="29">
        <v>0</v>
      </c>
      <c r="E312" s="34">
        <f t="shared" si="31"/>
        <v>2.2466861379465288E-4</v>
      </c>
      <c r="F312" s="34" t="str">
        <f t="shared" si="32"/>
        <v/>
      </c>
      <c r="G312" s="31" t="str">
        <f t="shared" si="33"/>
        <v>0</v>
      </c>
      <c r="H312" s="26">
        <f t="shared" si="34"/>
        <v>0</v>
      </c>
    </row>
    <row r="313" spans="2:8" s="17" customFormat="1" ht="15" x14ac:dyDescent="0.2">
      <c r="B313" s="3" t="s">
        <v>352</v>
      </c>
      <c r="C313" s="29">
        <v>0</v>
      </c>
      <c r="D313" s="29">
        <v>1</v>
      </c>
      <c r="E313" s="34" t="str">
        <f t="shared" si="31"/>
        <v/>
      </c>
      <c r="F313" s="34">
        <f t="shared" si="32"/>
        <v>2.5647601949217746E-4</v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188</v>
      </c>
      <c r="D314" s="29">
        <v>137</v>
      </c>
      <c r="E314" s="34">
        <f t="shared" si="31"/>
        <v>4.2237699393394744E-2</v>
      </c>
      <c r="F314" s="34">
        <f t="shared" si="32"/>
        <v>3.5137214670428317E-2</v>
      </c>
      <c r="G314" s="31">
        <f t="shared" si="33"/>
        <v>-0.27127659574468083</v>
      </c>
      <c r="H314" s="26">
        <f t="shared" si="34"/>
        <v>-1.1458099303527296E-2</v>
      </c>
    </row>
    <row r="315" spans="2:8" s="17" customFormat="1" ht="15" x14ac:dyDescent="0.2">
      <c r="B315" s="3" t="s">
        <v>354</v>
      </c>
      <c r="C315" s="29">
        <v>25</v>
      </c>
      <c r="D315" s="29">
        <v>8</v>
      </c>
      <c r="E315" s="34">
        <f t="shared" si="31"/>
        <v>5.6167153448663226E-3</v>
      </c>
      <c r="F315" s="34">
        <f t="shared" si="32"/>
        <v>2.0518081559374197E-3</v>
      </c>
      <c r="G315" s="31">
        <f t="shared" si="33"/>
        <v>-0.68</v>
      </c>
      <c r="H315" s="26">
        <f t="shared" si="34"/>
        <v>-3.8193664345090995E-3</v>
      </c>
    </row>
    <row r="316" spans="2:8" s="17" customFormat="1" ht="15" x14ac:dyDescent="0.2">
      <c r="B316" s="3" t="s">
        <v>101</v>
      </c>
      <c r="C316" s="29">
        <v>0</v>
      </c>
      <c r="D316" s="29">
        <v>1</v>
      </c>
      <c r="E316" s="34" t="str">
        <f t="shared" si="31"/>
        <v/>
      </c>
      <c r="F316" s="34">
        <f t="shared" si="32"/>
        <v>2.5647601949217746E-4</v>
      </c>
      <c r="G316" s="31" t="str">
        <f t="shared" si="33"/>
        <v>0</v>
      </c>
      <c r="H316" s="26" t="str">
        <f t="shared" si="34"/>
        <v/>
      </c>
    </row>
    <row r="317" spans="2:8" s="17" customFormat="1" ht="15" x14ac:dyDescent="0.2">
      <c r="B317" s="3" t="s">
        <v>103</v>
      </c>
      <c r="C317" s="29">
        <v>20</v>
      </c>
      <c r="D317" s="29">
        <v>10</v>
      </c>
      <c r="E317" s="34">
        <f t="shared" si="31"/>
        <v>4.4933722758930573E-3</v>
      </c>
      <c r="F317" s="34">
        <f t="shared" si="32"/>
        <v>2.5647601949217746E-3</v>
      </c>
      <c r="G317" s="31">
        <f t="shared" si="33"/>
        <v>-0.5</v>
      </c>
      <c r="H317" s="26">
        <f t="shared" si="34"/>
        <v>-2.2466861379465287E-3</v>
      </c>
    </row>
    <row r="318" spans="2:8" s="17" customFormat="1" ht="15" x14ac:dyDescent="0.2">
      <c r="B318" s="3" t="s">
        <v>355</v>
      </c>
      <c r="C318" s="29">
        <v>37</v>
      </c>
      <c r="D318" s="29">
        <v>49</v>
      </c>
      <c r="E318" s="34">
        <f t="shared" si="31"/>
        <v>8.3127387104021573E-3</v>
      </c>
      <c r="F318" s="34">
        <f t="shared" si="32"/>
        <v>1.2567324955116697E-2</v>
      </c>
      <c r="G318" s="31">
        <f t="shared" si="33"/>
        <v>0.32432432432432434</v>
      </c>
      <c r="H318" s="26">
        <f t="shared" si="34"/>
        <v>2.6960233655358348E-3</v>
      </c>
    </row>
    <row r="319" spans="2:8" s="17" customFormat="1" ht="15" x14ac:dyDescent="0.2">
      <c r="B319" s="3" t="s">
        <v>115</v>
      </c>
      <c r="C319" s="29">
        <v>2</v>
      </c>
      <c r="D319" s="29">
        <v>1</v>
      </c>
      <c r="E319" s="34">
        <f t="shared" si="31"/>
        <v>4.4933722758930576E-4</v>
      </c>
      <c r="F319" s="34">
        <f t="shared" si="32"/>
        <v>2.5647601949217746E-4</v>
      </c>
      <c r="G319" s="31">
        <f t="shared" si="33"/>
        <v>-0.5</v>
      </c>
      <c r="H319" s="26">
        <f t="shared" si="34"/>
        <v>-2.2466861379465288E-4</v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4</v>
      </c>
      <c r="D321" s="29">
        <v>1</v>
      </c>
      <c r="E321" s="34">
        <f t="shared" si="31"/>
        <v>8.9867445517861151E-4</v>
      </c>
      <c r="F321" s="34">
        <f t="shared" si="32"/>
        <v>2.5647601949217746E-4</v>
      </c>
      <c r="G321" s="31">
        <f t="shared" si="33"/>
        <v>-0.75</v>
      </c>
      <c r="H321" s="26">
        <f t="shared" si="34"/>
        <v>-6.7400584138395869E-4</v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9</v>
      </c>
      <c r="D323" s="29">
        <v>7</v>
      </c>
      <c r="E323" s="34">
        <f t="shared" si="31"/>
        <v>2.0220175241518761E-3</v>
      </c>
      <c r="F323" s="34">
        <f t="shared" si="32"/>
        <v>1.7953321364452424E-3</v>
      </c>
      <c r="G323" s="31">
        <f t="shared" si="33"/>
        <v>-0.22222222222222221</v>
      </c>
      <c r="H323" s="26">
        <f t="shared" si="34"/>
        <v>-4.4933722758930576E-4</v>
      </c>
    </row>
    <row r="324" spans="2:8" s="17" customFormat="1" ht="15" x14ac:dyDescent="0.2">
      <c r="B324" s="3" t="s">
        <v>473</v>
      </c>
      <c r="C324" s="29">
        <v>4</v>
      </c>
      <c r="D324" s="29">
        <v>4</v>
      </c>
      <c r="E324" s="34">
        <f t="shared" si="31"/>
        <v>8.9867445517861151E-4</v>
      </c>
      <c r="F324" s="34">
        <f t="shared" si="32"/>
        <v>1.0259040779687098E-3</v>
      </c>
      <c r="G324" s="31">
        <f t="shared" si="33"/>
        <v>0</v>
      </c>
      <c r="H324" s="26">
        <f t="shared" si="34"/>
        <v>0</v>
      </c>
    </row>
    <row r="325" spans="2:8" s="17" customFormat="1" ht="15" x14ac:dyDescent="0.2">
      <c r="B325" s="3" t="s">
        <v>474</v>
      </c>
      <c r="C325" s="29">
        <v>1</v>
      </c>
      <c r="D325" s="29">
        <v>0</v>
      </c>
      <c r="E325" s="34">
        <f t="shared" si="31"/>
        <v>2.2466861379465288E-4</v>
      </c>
      <c r="F325" s="34" t="str">
        <f t="shared" si="32"/>
        <v/>
      </c>
      <c r="G325" s="31" t="str">
        <f t="shared" si="33"/>
        <v>0</v>
      </c>
      <c r="H325" s="26">
        <f t="shared" si="34"/>
        <v>0</v>
      </c>
    </row>
    <row r="326" spans="2:8" s="17" customFormat="1" ht="15" x14ac:dyDescent="0.2">
      <c r="B326" s="3" t="s">
        <v>357</v>
      </c>
      <c r="C326" s="29">
        <v>52</v>
      </c>
      <c r="D326" s="29">
        <v>118</v>
      </c>
      <c r="E326" s="34">
        <f t="shared" si="31"/>
        <v>1.1682767917321949E-2</v>
      </c>
      <c r="F326" s="34">
        <f t="shared" si="32"/>
        <v>3.0264170300076942E-2</v>
      </c>
      <c r="G326" s="31">
        <f t="shared" si="33"/>
        <v>1.2692307692307692</v>
      </c>
      <c r="H326" s="26">
        <f t="shared" si="34"/>
        <v>1.4828128510447089E-2</v>
      </c>
    </row>
    <row r="327" spans="2:8" s="17" customFormat="1" ht="15" x14ac:dyDescent="0.2">
      <c r="B327" s="3" t="s">
        <v>358</v>
      </c>
      <c r="C327" s="29">
        <v>7</v>
      </c>
      <c r="D327" s="29">
        <v>4</v>
      </c>
      <c r="E327" s="34">
        <f t="shared" si="31"/>
        <v>1.5726802965625702E-3</v>
      </c>
      <c r="F327" s="34">
        <f t="shared" si="32"/>
        <v>1.0259040779687098E-3</v>
      </c>
      <c r="G327" s="31">
        <f t="shared" si="33"/>
        <v>-0.42857142857142855</v>
      </c>
      <c r="H327" s="26">
        <f t="shared" si="34"/>
        <v>-6.7400584138395858E-4</v>
      </c>
    </row>
    <row r="328" spans="2:8" s="17" customFormat="1" ht="15" x14ac:dyDescent="0.2">
      <c r="B328" s="3" t="s">
        <v>116</v>
      </c>
      <c r="C328" s="29">
        <v>7</v>
      </c>
      <c r="D328" s="29">
        <v>12</v>
      </c>
      <c r="E328" s="34">
        <f t="shared" si="31"/>
        <v>1.5726802965625702E-3</v>
      </c>
      <c r="F328" s="34">
        <f t="shared" si="32"/>
        <v>3.07771223390613E-3</v>
      </c>
      <c r="G328" s="31">
        <f t="shared" si="33"/>
        <v>0.7142857142857143</v>
      </c>
      <c r="H328" s="26">
        <f t="shared" si="34"/>
        <v>1.1233430689732646E-3</v>
      </c>
    </row>
    <row r="329" spans="2:8" s="17" customFormat="1" ht="15" x14ac:dyDescent="0.2">
      <c r="B329" s="3" t="s">
        <v>359</v>
      </c>
      <c r="C329" s="29">
        <v>0</v>
      </c>
      <c r="D329" s="29">
        <v>3</v>
      </c>
      <c r="E329" s="34" t="str">
        <f t="shared" si="31"/>
        <v/>
      </c>
      <c r="F329" s="34">
        <f t="shared" si="32"/>
        <v>7.6942805847653249E-4</v>
      </c>
      <c r="G329" s="31" t="str">
        <f t="shared" si="33"/>
        <v>0</v>
      </c>
      <c r="H329" s="26" t="str">
        <f t="shared" si="34"/>
        <v/>
      </c>
    </row>
    <row r="330" spans="2:8" s="17" customFormat="1" ht="15" x14ac:dyDescent="0.2">
      <c r="B330" s="3" t="s">
        <v>360</v>
      </c>
      <c r="C330" s="29">
        <v>5</v>
      </c>
      <c r="D330" s="29">
        <v>7</v>
      </c>
      <c r="E330" s="34">
        <f t="shared" si="31"/>
        <v>1.1233430689732643E-3</v>
      </c>
      <c r="F330" s="34">
        <f t="shared" si="32"/>
        <v>1.7953321364452424E-3</v>
      </c>
      <c r="G330" s="31">
        <f t="shared" si="33"/>
        <v>0.4</v>
      </c>
      <c r="H330" s="26">
        <f t="shared" si="34"/>
        <v>4.4933722758930576E-4</v>
      </c>
    </row>
    <row r="331" spans="2:8" s="17" customFormat="1" ht="15" x14ac:dyDescent="0.2">
      <c r="B331" s="3" t="s">
        <v>117</v>
      </c>
      <c r="C331" s="29">
        <v>0</v>
      </c>
      <c r="D331" s="29">
        <v>2</v>
      </c>
      <c r="E331" s="34" t="str">
        <f t="shared" si="31"/>
        <v/>
      </c>
      <c r="F331" s="34">
        <f t="shared" si="32"/>
        <v>5.1295203898435492E-4</v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716</v>
      </c>
      <c r="D332" s="29">
        <v>267</v>
      </c>
      <c r="E332" s="34">
        <f t="shared" si="31"/>
        <v>0.16086272747697147</v>
      </c>
      <c r="F332" s="34">
        <f t="shared" si="32"/>
        <v>6.8479097204411393E-2</v>
      </c>
      <c r="G332" s="31">
        <f t="shared" si="33"/>
        <v>-0.62709497206703912</v>
      </c>
      <c r="H332" s="26">
        <f t="shared" si="34"/>
        <v>-0.10087620759379916</v>
      </c>
    </row>
    <row r="333" spans="2:8" s="17" customFormat="1" ht="15" x14ac:dyDescent="0.2">
      <c r="B333" s="3" t="s">
        <v>130</v>
      </c>
      <c r="C333" s="29">
        <v>167</v>
      </c>
      <c r="D333" s="29">
        <v>87</v>
      </c>
      <c r="E333" s="34">
        <f t="shared" si="31"/>
        <v>3.7519658503707032E-2</v>
      </c>
      <c r="F333" s="34">
        <f t="shared" si="32"/>
        <v>2.2313413695819441E-2</v>
      </c>
      <c r="G333" s="31">
        <f t="shared" si="33"/>
        <v>-0.47904191616766467</v>
      </c>
      <c r="H333" s="26">
        <f t="shared" si="34"/>
        <v>-1.7973489103572229E-2</v>
      </c>
    </row>
    <row r="334" spans="2:8" s="17" customFormat="1" ht="15" x14ac:dyDescent="0.2">
      <c r="B334" s="3" t="s">
        <v>119</v>
      </c>
      <c r="C334" s="29">
        <v>112</v>
      </c>
      <c r="D334" s="29">
        <v>46</v>
      </c>
      <c r="E334" s="34">
        <f t="shared" si="31"/>
        <v>2.5162884745001123E-2</v>
      </c>
      <c r="F334" s="34">
        <f t="shared" si="32"/>
        <v>1.1797896896640164E-2</v>
      </c>
      <c r="G334" s="31">
        <f t="shared" si="33"/>
        <v>-0.5892857142857143</v>
      </c>
      <c r="H334" s="26">
        <f t="shared" si="34"/>
        <v>-1.482812851044709E-2</v>
      </c>
    </row>
    <row r="335" spans="2:8" s="17" customFormat="1" ht="15" x14ac:dyDescent="0.2">
      <c r="B335" s="3" t="s">
        <v>128</v>
      </c>
      <c r="C335" s="29">
        <v>59</v>
      </c>
      <c r="D335" s="29">
        <v>37</v>
      </c>
      <c r="E335" s="34">
        <f t="shared" si="31"/>
        <v>1.3255448213884521E-2</v>
      </c>
      <c r="F335" s="34">
        <f t="shared" si="32"/>
        <v>9.4896127212105667E-3</v>
      </c>
      <c r="G335" s="31">
        <f t="shared" si="33"/>
        <v>-0.3728813559322034</v>
      </c>
      <c r="H335" s="26">
        <f t="shared" si="34"/>
        <v>-4.9427095034823634E-3</v>
      </c>
    </row>
    <row r="336" spans="2:8" s="17" customFormat="1" ht="15" x14ac:dyDescent="0.2">
      <c r="B336" s="3" t="s">
        <v>132</v>
      </c>
      <c r="C336" s="29">
        <v>1</v>
      </c>
      <c r="D336" s="29">
        <v>0</v>
      </c>
      <c r="E336" s="34">
        <f t="shared" si="31"/>
        <v>2.2466861379465288E-4</v>
      </c>
      <c r="F336" s="34" t="str">
        <f t="shared" si="32"/>
        <v/>
      </c>
      <c r="G336" s="31" t="str">
        <f t="shared" si="33"/>
        <v>0</v>
      </c>
      <c r="H336" s="26">
        <f t="shared" si="34"/>
        <v>0</v>
      </c>
    </row>
    <row r="337" spans="2:8" s="17" customFormat="1" ht="15" x14ac:dyDescent="0.2">
      <c r="B337" s="3" t="s">
        <v>133</v>
      </c>
      <c r="C337" s="29">
        <v>4</v>
      </c>
      <c r="D337" s="29">
        <v>5</v>
      </c>
      <c r="E337" s="34">
        <f t="shared" si="31"/>
        <v>8.9867445517861151E-4</v>
      </c>
      <c r="F337" s="34">
        <f t="shared" si="32"/>
        <v>1.2823800974608873E-3</v>
      </c>
      <c r="G337" s="31">
        <f t="shared" si="33"/>
        <v>0.25</v>
      </c>
      <c r="H337" s="26">
        <f t="shared" si="34"/>
        <v>2.2466861379465288E-4</v>
      </c>
    </row>
    <row r="338" spans="2:8" s="17" customFormat="1" ht="30" x14ac:dyDescent="0.2">
      <c r="B338" s="3" t="s">
        <v>362</v>
      </c>
      <c r="C338" s="29">
        <v>3</v>
      </c>
      <c r="D338" s="29">
        <v>2</v>
      </c>
      <c r="E338" s="34">
        <f t="shared" si="31"/>
        <v>6.7400584138395869E-4</v>
      </c>
      <c r="F338" s="34">
        <f t="shared" si="32"/>
        <v>5.1295203898435492E-4</v>
      </c>
      <c r="G338" s="31">
        <f t="shared" si="33"/>
        <v>-0.33333333333333331</v>
      </c>
      <c r="H338" s="26">
        <f t="shared" si="34"/>
        <v>-2.2466861379465288E-4</v>
      </c>
    </row>
    <row r="339" spans="2:8" s="17" customFormat="1" ht="15" x14ac:dyDescent="0.2">
      <c r="B339" s="3" t="s">
        <v>363</v>
      </c>
      <c r="C339" s="29">
        <v>12</v>
      </c>
      <c r="D339" s="29">
        <v>6</v>
      </c>
      <c r="E339" s="34">
        <f t="shared" si="31"/>
        <v>2.6960233655358348E-3</v>
      </c>
      <c r="F339" s="34">
        <f t="shared" si="32"/>
        <v>1.538856116953065E-3</v>
      </c>
      <c r="G339" s="31">
        <f t="shared" si="33"/>
        <v>-0.5</v>
      </c>
      <c r="H339" s="26">
        <f t="shared" si="34"/>
        <v>-1.3480116827679174E-3</v>
      </c>
    </row>
    <row r="340" spans="2:8" s="17" customFormat="1" ht="15" x14ac:dyDescent="0.2">
      <c r="B340" s="3" t="s">
        <v>364</v>
      </c>
      <c r="C340" s="29">
        <v>14</v>
      </c>
      <c r="D340" s="29">
        <v>2</v>
      </c>
      <c r="E340" s="34">
        <f t="shared" si="31"/>
        <v>3.1453605931251404E-3</v>
      </c>
      <c r="F340" s="34">
        <f t="shared" si="32"/>
        <v>5.1295203898435492E-4</v>
      </c>
      <c r="G340" s="31">
        <f t="shared" si="33"/>
        <v>-0.8571428571428571</v>
      </c>
      <c r="H340" s="26">
        <f t="shared" si="34"/>
        <v>-2.6960233655358343E-3</v>
      </c>
    </row>
    <row r="341" spans="2:8" s="17" customFormat="1" ht="15" x14ac:dyDescent="0.2">
      <c r="B341" s="3" t="s">
        <v>118</v>
      </c>
      <c r="C341" s="29">
        <v>28</v>
      </c>
      <c r="D341" s="29">
        <v>2</v>
      </c>
      <c r="E341" s="34">
        <f t="shared" si="31"/>
        <v>6.2907211862502808E-3</v>
      </c>
      <c r="F341" s="34">
        <f t="shared" si="32"/>
        <v>5.1295203898435492E-4</v>
      </c>
      <c r="G341" s="31">
        <f t="shared" si="33"/>
        <v>-0.9285714285714286</v>
      </c>
      <c r="H341" s="26">
        <f t="shared" si="34"/>
        <v>-5.8413839586609756E-3</v>
      </c>
    </row>
    <row r="342" spans="2:8" s="17" customFormat="1" ht="15" x14ac:dyDescent="0.2">
      <c r="B342" s="3" t="s">
        <v>365</v>
      </c>
      <c r="C342" s="29">
        <v>0</v>
      </c>
      <c r="D342" s="29">
        <v>0</v>
      </c>
      <c r="E342" s="34" t="str">
        <f t="shared" si="31"/>
        <v/>
      </c>
      <c r="F342" s="34" t="str">
        <f t="shared" si="32"/>
        <v/>
      </c>
      <c r="G342" s="31" t="str">
        <f t="shared" si="33"/>
        <v>0</v>
      </c>
      <c r="H342" s="26" t="str">
        <f t="shared" si="34"/>
        <v/>
      </c>
    </row>
    <row r="343" spans="2:8" s="17" customFormat="1" ht="30" x14ac:dyDescent="0.2">
      <c r="B343" s="3" t="s">
        <v>129</v>
      </c>
      <c r="C343" s="29">
        <v>2</v>
      </c>
      <c r="D343" s="29">
        <v>6</v>
      </c>
      <c r="E343" s="34">
        <f t="shared" si="31"/>
        <v>4.4933722758930576E-4</v>
      </c>
      <c r="F343" s="34">
        <f t="shared" si="32"/>
        <v>1.538856116953065E-3</v>
      </c>
      <c r="G343" s="31">
        <f t="shared" si="33"/>
        <v>2</v>
      </c>
      <c r="H343" s="26">
        <f t="shared" si="34"/>
        <v>8.9867445517861151E-4</v>
      </c>
    </row>
    <row r="344" spans="2:8" s="17" customFormat="1" ht="15" x14ac:dyDescent="0.2">
      <c r="B344" s="3" t="s">
        <v>131</v>
      </c>
      <c r="C344" s="29">
        <v>23</v>
      </c>
      <c r="D344" s="29">
        <v>17</v>
      </c>
      <c r="E344" s="34">
        <f t="shared" si="31"/>
        <v>5.1673781172770165E-3</v>
      </c>
      <c r="F344" s="34">
        <f t="shared" si="32"/>
        <v>4.3600923313670175E-3</v>
      </c>
      <c r="G344" s="31">
        <f t="shared" si="33"/>
        <v>-0.2608695652173913</v>
      </c>
      <c r="H344" s="26">
        <f t="shared" si="34"/>
        <v>-1.3480116827679174E-3</v>
      </c>
    </row>
    <row r="345" spans="2:8" s="17" customFormat="1" ht="15" x14ac:dyDescent="0.2">
      <c r="B345" s="3" t="s">
        <v>366</v>
      </c>
      <c r="C345" s="29">
        <v>83</v>
      </c>
      <c r="D345" s="29">
        <v>50</v>
      </c>
      <c r="E345" s="34">
        <f t="shared" si="31"/>
        <v>1.864749494495619E-2</v>
      </c>
      <c r="F345" s="34">
        <f t="shared" si="32"/>
        <v>1.2823800974608874E-2</v>
      </c>
      <c r="G345" s="31">
        <f t="shared" si="33"/>
        <v>-0.39759036144578314</v>
      </c>
      <c r="H345" s="26">
        <f t="shared" si="34"/>
        <v>-7.414064255223546E-3</v>
      </c>
    </row>
    <row r="346" spans="2:8" s="17" customFormat="1" ht="15" x14ac:dyDescent="0.2">
      <c r="B346" s="3" t="s">
        <v>122</v>
      </c>
      <c r="C346" s="29">
        <v>1</v>
      </c>
      <c r="D346" s="29">
        <v>3</v>
      </c>
      <c r="E346" s="34">
        <f t="shared" si="31"/>
        <v>2.2466861379465288E-4</v>
      </c>
      <c r="F346" s="34">
        <f t="shared" si="32"/>
        <v>7.6942805847653249E-4</v>
      </c>
      <c r="G346" s="31">
        <f t="shared" si="33"/>
        <v>2</v>
      </c>
      <c r="H346" s="26">
        <f t="shared" si="34"/>
        <v>4.4933722758930576E-4</v>
      </c>
    </row>
    <row r="347" spans="2:8" s="17" customFormat="1" ht="15" x14ac:dyDescent="0.2">
      <c r="B347" s="3" t="s">
        <v>121</v>
      </c>
      <c r="C347" s="29">
        <v>5</v>
      </c>
      <c r="D347" s="29">
        <v>13</v>
      </c>
      <c r="E347" s="34">
        <f t="shared" si="31"/>
        <v>1.1233430689732643E-3</v>
      </c>
      <c r="F347" s="34">
        <f t="shared" si="32"/>
        <v>3.3341882533983072E-3</v>
      </c>
      <c r="G347" s="31">
        <f t="shared" si="33"/>
        <v>1.6</v>
      </c>
      <c r="H347" s="26">
        <f t="shared" si="34"/>
        <v>1.797348910357223E-3</v>
      </c>
    </row>
    <row r="348" spans="2:8" s="17" customFormat="1" ht="15" x14ac:dyDescent="0.2">
      <c r="B348" s="3" t="s">
        <v>367</v>
      </c>
      <c r="C348" s="29">
        <v>2</v>
      </c>
      <c r="D348" s="29">
        <v>0</v>
      </c>
      <c r="E348" s="34">
        <f t="shared" si="31"/>
        <v>4.4933722758930576E-4</v>
      </c>
      <c r="F348" s="34" t="str">
        <f t="shared" si="32"/>
        <v/>
      </c>
      <c r="G348" s="31" t="str">
        <f t="shared" si="33"/>
        <v>0</v>
      </c>
      <c r="H348" s="26">
        <f t="shared" si="34"/>
        <v>0</v>
      </c>
    </row>
    <row r="349" spans="2:8" s="17" customFormat="1" ht="15" x14ac:dyDescent="0.2">
      <c r="B349" s="3" t="s">
        <v>368</v>
      </c>
      <c r="C349" s="29">
        <v>0</v>
      </c>
      <c r="D349" s="29">
        <v>0</v>
      </c>
      <c r="E349" s="34" t="str">
        <f t="shared" si="31"/>
        <v/>
      </c>
      <c r="F349" s="34" t="str">
        <f t="shared" si="32"/>
        <v/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8</v>
      </c>
      <c r="D350" s="29">
        <v>15</v>
      </c>
      <c r="E350" s="34">
        <f t="shared" si="31"/>
        <v>1.797348910357223E-3</v>
      </c>
      <c r="F350" s="34">
        <f t="shared" si="32"/>
        <v>3.8471402923826621E-3</v>
      </c>
      <c r="G350" s="31">
        <f t="shared" si="33"/>
        <v>0.875</v>
      </c>
      <c r="H350" s="26">
        <f t="shared" si="34"/>
        <v>1.5726802965625702E-3</v>
      </c>
    </row>
    <row r="351" spans="2:8" s="17" customFormat="1" ht="15" x14ac:dyDescent="0.2">
      <c r="B351" s="3" t="s">
        <v>120</v>
      </c>
      <c r="C351" s="29">
        <v>1</v>
      </c>
      <c r="D351" s="29">
        <v>2</v>
      </c>
      <c r="E351" s="34">
        <f t="shared" si="31"/>
        <v>2.2466861379465288E-4</v>
      </c>
      <c r="F351" s="34">
        <f t="shared" si="32"/>
        <v>5.1295203898435492E-4</v>
      </c>
      <c r="G351" s="31">
        <f t="shared" si="33"/>
        <v>1</v>
      </c>
      <c r="H351" s="26">
        <f t="shared" si="34"/>
        <v>2.2466861379465288E-4</v>
      </c>
    </row>
    <row r="352" spans="2:8" s="17" customFormat="1" ht="15" x14ac:dyDescent="0.2">
      <c r="B352" s="3" t="s">
        <v>370</v>
      </c>
      <c r="C352" s="29">
        <v>0</v>
      </c>
      <c r="D352" s="29">
        <v>7</v>
      </c>
      <c r="E352" s="34" t="str">
        <f t="shared" si="31"/>
        <v/>
      </c>
      <c r="F352" s="34">
        <f t="shared" si="32"/>
        <v>1.7953321364452424E-3</v>
      </c>
      <c r="G352" s="31" t="str">
        <f t="shared" si="33"/>
        <v>0</v>
      </c>
      <c r="H352" s="26" t="str">
        <f t="shared" si="34"/>
        <v/>
      </c>
    </row>
    <row r="353" spans="2:8" s="17" customFormat="1" ht="15" x14ac:dyDescent="0.2">
      <c r="B353" s="3" t="s">
        <v>125</v>
      </c>
      <c r="C353" s="29">
        <v>1</v>
      </c>
      <c r="D353" s="29">
        <v>20</v>
      </c>
      <c r="E353" s="34">
        <f t="shared" si="31"/>
        <v>2.2466861379465288E-4</v>
      </c>
      <c r="F353" s="34">
        <f t="shared" si="32"/>
        <v>5.1295203898435492E-3</v>
      </c>
      <c r="G353" s="31">
        <f t="shared" si="33"/>
        <v>19</v>
      </c>
      <c r="H353" s="26">
        <f t="shared" si="34"/>
        <v>4.2687036620984043E-3</v>
      </c>
    </row>
    <row r="354" spans="2:8" s="17" customFormat="1" ht="15" x14ac:dyDescent="0.2">
      <c r="B354" s="3" t="s">
        <v>124</v>
      </c>
      <c r="C354" s="29">
        <v>87</v>
      </c>
      <c r="D354" s="29">
        <v>101</v>
      </c>
      <c r="E354" s="34">
        <f t="shared" si="31"/>
        <v>1.9546169400134802E-2</v>
      </c>
      <c r="F354" s="34">
        <f t="shared" si="32"/>
        <v>2.5904077968709926E-2</v>
      </c>
      <c r="G354" s="31">
        <f t="shared" si="33"/>
        <v>0.16091954022988506</v>
      </c>
      <c r="H354" s="26">
        <f t="shared" si="34"/>
        <v>3.1453605931251404E-3</v>
      </c>
    </row>
    <row r="355" spans="2:8" s="17" customFormat="1" ht="15" x14ac:dyDescent="0.2">
      <c r="B355" s="3" t="s">
        <v>126</v>
      </c>
      <c r="C355" s="29">
        <v>1</v>
      </c>
      <c r="D355" s="29">
        <v>0</v>
      </c>
      <c r="E355" s="34">
        <f t="shared" si="31"/>
        <v>2.2466861379465288E-4</v>
      </c>
      <c r="F355" s="34" t="str">
        <f t="shared" si="32"/>
        <v/>
      </c>
      <c r="G355" s="31" t="str">
        <f t="shared" si="33"/>
        <v>0</v>
      </c>
      <c r="H355" s="26">
        <f t="shared" si="34"/>
        <v>0</v>
      </c>
    </row>
    <row r="356" spans="2:8" s="17" customFormat="1" ht="15" x14ac:dyDescent="0.2">
      <c r="B356" s="3" t="s">
        <v>371</v>
      </c>
      <c r="C356" s="29">
        <v>91</v>
      </c>
      <c r="D356" s="29">
        <v>12</v>
      </c>
      <c r="E356" s="34">
        <f t="shared" si="31"/>
        <v>2.0444843855313411E-2</v>
      </c>
      <c r="F356" s="34">
        <f t="shared" si="32"/>
        <v>3.07771223390613E-3</v>
      </c>
      <c r="G356" s="31">
        <f t="shared" si="33"/>
        <v>-0.86813186813186816</v>
      </c>
      <c r="H356" s="26">
        <f t="shared" si="34"/>
        <v>-1.7748820489777578E-2</v>
      </c>
    </row>
    <row r="357" spans="2:8" s="17" customFormat="1" ht="15" x14ac:dyDescent="0.2">
      <c r="B357" s="3" t="s">
        <v>372</v>
      </c>
      <c r="C357" s="29">
        <v>44</v>
      </c>
      <c r="D357" s="29">
        <v>7</v>
      </c>
      <c r="E357" s="34">
        <f t="shared" si="31"/>
        <v>9.8854190069647269E-3</v>
      </c>
      <c r="F357" s="34">
        <f t="shared" si="32"/>
        <v>1.7953321364452424E-3</v>
      </c>
      <c r="G357" s="31">
        <f t="shared" si="33"/>
        <v>-0.84090909090909094</v>
      </c>
      <c r="H357" s="26">
        <f t="shared" si="34"/>
        <v>-8.3127387104021573E-3</v>
      </c>
    </row>
    <row r="358" spans="2:8" s="17" customFormat="1" ht="15" x14ac:dyDescent="0.2">
      <c r="B358" s="3" t="s">
        <v>127</v>
      </c>
      <c r="C358" s="29">
        <v>25</v>
      </c>
      <c r="D358" s="29">
        <v>20</v>
      </c>
      <c r="E358" s="34">
        <f t="shared" si="31"/>
        <v>5.6167153448663226E-3</v>
      </c>
      <c r="F358" s="34">
        <f t="shared" si="32"/>
        <v>5.1295203898435492E-3</v>
      </c>
      <c r="G358" s="31">
        <f t="shared" si="33"/>
        <v>-0.2</v>
      </c>
      <c r="H358" s="26">
        <f t="shared" si="34"/>
        <v>-1.1233430689732646E-3</v>
      </c>
    </row>
    <row r="359" spans="2:8" s="17" customFormat="1" ht="15" x14ac:dyDescent="0.2">
      <c r="B359" s="3" t="s">
        <v>123</v>
      </c>
      <c r="C359" s="29">
        <v>26</v>
      </c>
      <c r="D359" s="29">
        <v>1</v>
      </c>
      <c r="E359" s="34">
        <f t="shared" si="31"/>
        <v>5.8413839586609747E-3</v>
      </c>
      <c r="F359" s="34">
        <f t="shared" si="32"/>
        <v>2.5647601949217746E-4</v>
      </c>
      <c r="G359" s="31">
        <f t="shared" si="33"/>
        <v>-0.96153846153846156</v>
      </c>
      <c r="H359" s="26">
        <f t="shared" si="34"/>
        <v>-5.6167153448663217E-3</v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22</v>
      </c>
      <c r="D362" s="29">
        <v>12</v>
      </c>
      <c r="E362" s="34">
        <f t="shared" si="35"/>
        <v>4.9427095034823634E-3</v>
      </c>
      <c r="F362" s="34">
        <f t="shared" si="36"/>
        <v>3.07771223390613E-3</v>
      </c>
      <c r="G362" s="31">
        <f t="shared" si="37"/>
        <v>-0.45454545454545453</v>
      </c>
      <c r="H362" s="26">
        <f t="shared" si="38"/>
        <v>-2.2466861379465287E-3</v>
      </c>
    </row>
    <row r="363" spans="2:8" s="17" customFormat="1" ht="30" x14ac:dyDescent="0.2">
      <c r="B363" s="3" t="s">
        <v>376</v>
      </c>
      <c r="C363" s="29">
        <v>12</v>
      </c>
      <c r="D363" s="29">
        <v>51</v>
      </c>
      <c r="E363" s="34">
        <f t="shared" si="35"/>
        <v>2.6960233655358348E-3</v>
      </c>
      <c r="F363" s="34">
        <f t="shared" si="36"/>
        <v>1.3080276994101052E-2</v>
      </c>
      <c r="G363" s="31">
        <f t="shared" si="37"/>
        <v>3.25</v>
      </c>
      <c r="H363" s="26">
        <f t="shared" si="38"/>
        <v>8.7620759379914634E-3</v>
      </c>
    </row>
    <row r="364" spans="2:8" s="17" customFormat="1" ht="15" x14ac:dyDescent="0.2">
      <c r="B364" s="3" t="s">
        <v>377</v>
      </c>
      <c r="C364" s="29">
        <v>48</v>
      </c>
      <c r="D364" s="29">
        <v>86</v>
      </c>
      <c r="E364" s="34">
        <f t="shared" si="35"/>
        <v>1.0784093462143339E-2</v>
      </c>
      <c r="F364" s="34">
        <f t="shared" si="36"/>
        <v>2.2056937676327264E-2</v>
      </c>
      <c r="G364" s="31">
        <f t="shared" si="37"/>
        <v>0.79166666666666663</v>
      </c>
      <c r="H364" s="26">
        <f t="shared" si="38"/>
        <v>8.5374073241968104E-3</v>
      </c>
    </row>
    <row r="365" spans="2:8" s="17" customFormat="1" ht="30" x14ac:dyDescent="0.2">
      <c r="B365" s="3" t="s">
        <v>378</v>
      </c>
      <c r="C365" s="29">
        <v>3</v>
      </c>
      <c r="D365" s="29">
        <v>3</v>
      </c>
      <c r="E365" s="34">
        <f t="shared" si="35"/>
        <v>6.7400584138395869E-4</v>
      </c>
      <c r="F365" s="34">
        <f t="shared" si="36"/>
        <v>7.6942805847653249E-4</v>
      </c>
      <c r="G365" s="31">
        <f t="shared" si="37"/>
        <v>0</v>
      </c>
      <c r="H365" s="26">
        <f t="shared" si="38"/>
        <v>0</v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1</v>
      </c>
      <c r="D367" s="29">
        <v>0</v>
      </c>
      <c r="E367" s="34">
        <f t="shared" si="35"/>
        <v>2.2466861379465288E-4</v>
      </c>
      <c r="F367" s="34" t="str">
        <f t="shared" si="36"/>
        <v/>
      </c>
      <c r="G367" s="31" t="str">
        <f t="shared" si="37"/>
        <v>0</v>
      </c>
      <c r="H367" s="26">
        <f t="shared" si="38"/>
        <v>0</v>
      </c>
    </row>
    <row r="368" spans="2:8" s="17" customFormat="1" ht="15" x14ac:dyDescent="0.2">
      <c r="B368" s="3" t="s">
        <v>380</v>
      </c>
      <c r="C368" s="29">
        <v>0</v>
      </c>
      <c r="D368" s="29">
        <v>1</v>
      </c>
      <c r="E368" s="34" t="str">
        <f t="shared" si="35"/>
        <v/>
      </c>
      <c r="F368" s="34">
        <f t="shared" si="36"/>
        <v>2.5647601949217746E-4</v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9</v>
      </c>
      <c r="D369" s="29">
        <v>12</v>
      </c>
      <c r="E369" s="34">
        <f t="shared" si="35"/>
        <v>2.0220175241518761E-3</v>
      </c>
      <c r="F369" s="34">
        <f t="shared" si="36"/>
        <v>3.07771223390613E-3</v>
      </c>
      <c r="G369" s="31">
        <f t="shared" si="37"/>
        <v>0.33333333333333331</v>
      </c>
      <c r="H369" s="26">
        <f t="shared" si="38"/>
        <v>6.7400584138395869E-4</v>
      </c>
    </row>
    <row r="370" spans="2:8" s="17" customFormat="1" ht="15" x14ac:dyDescent="0.2">
      <c r="B370" s="3" t="s">
        <v>135</v>
      </c>
      <c r="C370" s="29">
        <v>27</v>
      </c>
      <c r="D370" s="29">
        <v>35</v>
      </c>
      <c r="E370" s="34">
        <f t="shared" si="35"/>
        <v>6.0660525724556278E-3</v>
      </c>
      <c r="F370" s="34">
        <f t="shared" si="36"/>
        <v>8.9766606822262122E-3</v>
      </c>
      <c r="G370" s="31">
        <f t="shared" si="37"/>
        <v>0.29629629629629628</v>
      </c>
      <c r="H370" s="26">
        <f t="shared" si="38"/>
        <v>1.797348910357223E-3</v>
      </c>
    </row>
    <row r="371" spans="2:8" s="17" customFormat="1" ht="15" x14ac:dyDescent="0.2">
      <c r="B371" s="3" t="s">
        <v>136</v>
      </c>
      <c r="C371" s="29">
        <v>2</v>
      </c>
      <c r="D371" s="29">
        <v>0</v>
      </c>
      <c r="E371" s="34">
        <f t="shared" si="35"/>
        <v>4.4933722758930576E-4</v>
      </c>
      <c r="F371" s="34" t="str">
        <f t="shared" si="36"/>
        <v/>
      </c>
      <c r="G371" s="31" t="str">
        <f t="shared" si="37"/>
        <v>0</v>
      </c>
      <c r="H371" s="26">
        <f t="shared" si="38"/>
        <v>0</v>
      </c>
    </row>
    <row r="372" spans="2:8" s="17" customFormat="1" ht="15" x14ac:dyDescent="0.2">
      <c r="B372" s="3" t="s">
        <v>137</v>
      </c>
      <c r="C372" s="29">
        <v>23</v>
      </c>
      <c r="D372" s="29">
        <v>158</v>
      </c>
      <c r="E372" s="34">
        <f t="shared" si="35"/>
        <v>5.1673781172770165E-3</v>
      </c>
      <c r="F372" s="34">
        <f t="shared" si="36"/>
        <v>4.0523211079764039E-2</v>
      </c>
      <c r="G372" s="31">
        <f t="shared" si="37"/>
        <v>5.8695652173913047</v>
      </c>
      <c r="H372" s="26">
        <f t="shared" si="38"/>
        <v>3.0330262862278141E-2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1</v>
      </c>
      <c r="D375" s="29">
        <v>6</v>
      </c>
      <c r="E375" s="34">
        <f t="shared" si="35"/>
        <v>2.2466861379465288E-4</v>
      </c>
      <c r="F375" s="34">
        <f t="shared" si="36"/>
        <v>1.538856116953065E-3</v>
      </c>
      <c r="G375" s="31">
        <f t="shared" si="37"/>
        <v>5</v>
      </c>
      <c r="H375" s="26">
        <f t="shared" si="38"/>
        <v>1.1233430689732643E-3</v>
      </c>
    </row>
    <row r="376" spans="2:8" s="17" customFormat="1" ht="15" x14ac:dyDescent="0.2">
      <c r="B376" s="3" t="s">
        <v>141</v>
      </c>
      <c r="C376" s="29">
        <v>0</v>
      </c>
      <c r="D376" s="29">
        <v>1</v>
      </c>
      <c r="E376" s="34" t="str">
        <f t="shared" si="35"/>
        <v/>
      </c>
      <c r="F376" s="34">
        <f t="shared" si="36"/>
        <v>2.5647601949217746E-4</v>
      </c>
      <c r="G376" s="31" t="str">
        <f t="shared" si="37"/>
        <v>0</v>
      </c>
      <c r="H376" s="26" t="str">
        <f t="shared" si="38"/>
        <v/>
      </c>
    </row>
    <row r="377" spans="2:8" s="17" customFormat="1" ht="15" x14ac:dyDescent="0.2">
      <c r="B377" s="3" t="s">
        <v>150</v>
      </c>
      <c r="C377" s="29">
        <v>11</v>
      </c>
      <c r="D377" s="29">
        <v>14</v>
      </c>
      <c r="E377" s="34">
        <f t="shared" si="35"/>
        <v>2.4713547517411817E-3</v>
      </c>
      <c r="F377" s="34">
        <f t="shared" si="36"/>
        <v>3.5906642728904849E-3</v>
      </c>
      <c r="G377" s="31">
        <f t="shared" si="37"/>
        <v>0.27272727272727271</v>
      </c>
      <c r="H377" s="26">
        <f t="shared" si="38"/>
        <v>6.7400584138395858E-4</v>
      </c>
    </row>
    <row r="378" spans="2:8" s="17" customFormat="1" ht="15" x14ac:dyDescent="0.2">
      <c r="B378" s="3" t="s">
        <v>149</v>
      </c>
      <c r="C378" s="29">
        <v>61</v>
      </c>
      <c r="D378" s="29">
        <v>39</v>
      </c>
      <c r="E378" s="34">
        <f t="shared" si="35"/>
        <v>1.3704785441473827E-2</v>
      </c>
      <c r="F378" s="34">
        <f t="shared" si="36"/>
        <v>1.0002564760194921E-2</v>
      </c>
      <c r="G378" s="31">
        <f t="shared" si="37"/>
        <v>-0.36065573770491804</v>
      </c>
      <c r="H378" s="26">
        <f t="shared" si="38"/>
        <v>-4.9427095034823643E-3</v>
      </c>
    </row>
    <row r="379" spans="2:8" s="17" customFormat="1" ht="15" x14ac:dyDescent="0.2">
      <c r="B379" s="3" t="s">
        <v>384</v>
      </c>
      <c r="C379" s="29">
        <v>4</v>
      </c>
      <c r="D379" s="29">
        <v>8</v>
      </c>
      <c r="E379" s="34">
        <f t="shared" si="35"/>
        <v>8.9867445517861151E-4</v>
      </c>
      <c r="F379" s="34">
        <f t="shared" si="36"/>
        <v>2.0518081559374197E-3</v>
      </c>
      <c r="G379" s="31">
        <f t="shared" si="37"/>
        <v>1</v>
      </c>
      <c r="H379" s="26">
        <f t="shared" si="38"/>
        <v>8.9867445517861151E-4</v>
      </c>
    </row>
    <row r="380" spans="2:8" s="17" customFormat="1" ht="30" x14ac:dyDescent="0.2">
      <c r="B380" s="3" t="s">
        <v>385</v>
      </c>
      <c r="C380" s="29">
        <v>2</v>
      </c>
      <c r="D380" s="29">
        <v>4</v>
      </c>
      <c r="E380" s="34">
        <f t="shared" si="35"/>
        <v>4.4933722758930576E-4</v>
      </c>
      <c r="F380" s="34">
        <f t="shared" si="36"/>
        <v>1.0259040779687098E-3</v>
      </c>
      <c r="G380" s="31">
        <f t="shared" si="37"/>
        <v>1</v>
      </c>
      <c r="H380" s="26">
        <f t="shared" si="38"/>
        <v>4.4933722758930576E-4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1</v>
      </c>
      <c r="E382" s="34" t="str">
        <f t="shared" si="35"/>
        <v/>
      </c>
      <c r="F382" s="34">
        <f t="shared" si="36"/>
        <v>2.5647601949217746E-4</v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2</v>
      </c>
      <c r="D383" s="29">
        <v>6</v>
      </c>
      <c r="E383" s="34">
        <f t="shared" si="35"/>
        <v>4.4933722758930576E-4</v>
      </c>
      <c r="F383" s="34">
        <f t="shared" si="36"/>
        <v>1.538856116953065E-3</v>
      </c>
      <c r="G383" s="31">
        <f t="shared" si="37"/>
        <v>2</v>
      </c>
      <c r="H383" s="26">
        <f t="shared" si="38"/>
        <v>8.9867445517861151E-4</v>
      </c>
    </row>
    <row r="384" spans="2:8" s="17" customFormat="1" ht="15" x14ac:dyDescent="0.2">
      <c r="B384" s="3" t="s">
        <v>388</v>
      </c>
      <c r="C384" s="29">
        <v>0</v>
      </c>
      <c r="D384" s="29">
        <v>2</v>
      </c>
      <c r="E384" s="34" t="str">
        <f t="shared" si="35"/>
        <v/>
      </c>
      <c r="F384" s="34">
        <f t="shared" si="36"/>
        <v>5.1295203898435492E-4</v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1</v>
      </c>
      <c r="D385" s="29">
        <v>17</v>
      </c>
      <c r="E385" s="34">
        <f t="shared" si="35"/>
        <v>2.2466861379465288E-4</v>
      </c>
      <c r="F385" s="34">
        <f t="shared" si="36"/>
        <v>4.3600923313670175E-3</v>
      </c>
      <c r="G385" s="31">
        <f t="shared" si="37"/>
        <v>16</v>
      </c>
      <c r="H385" s="26">
        <f t="shared" si="38"/>
        <v>3.5946978207144461E-3</v>
      </c>
    </row>
    <row r="386" spans="2:8" s="17" customFormat="1" ht="15" x14ac:dyDescent="0.2">
      <c r="B386" s="3" t="s">
        <v>529</v>
      </c>
      <c r="C386" s="29">
        <v>2</v>
      </c>
      <c r="D386" s="29">
        <v>0</v>
      </c>
      <c r="E386" s="34">
        <f t="shared" si="35"/>
        <v>4.4933722758930576E-4</v>
      </c>
      <c r="F386" s="34" t="str">
        <f t="shared" si="36"/>
        <v/>
      </c>
      <c r="G386" s="31" t="str">
        <f t="shared" si="37"/>
        <v>0</v>
      </c>
      <c r="H386" s="26">
        <f t="shared" si="38"/>
        <v>0</v>
      </c>
    </row>
    <row r="387" spans="2:8" s="17" customFormat="1" ht="15" x14ac:dyDescent="0.2">
      <c r="B387" s="3" t="s">
        <v>144</v>
      </c>
      <c r="C387" s="29">
        <v>73</v>
      </c>
      <c r="D387" s="29">
        <v>41</v>
      </c>
      <c r="E387" s="34">
        <f t="shared" si="35"/>
        <v>1.640080880700966E-2</v>
      </c>
      <c r="F387" s="34">
        <f t="shared" si="36"/>
        <v>1.0515516799179277E-2</v>
      </c>
      <c r="G387" s="31">
        <f t="shared" si="37"/>
        <v>-0.43835616438356162</v>
      </c>
      <c r="H387" s="26">
        <f t="shared" si="38"/>
        <v>-7.1893956414288912E-3</v>
      </c>
    </row>
    <row r="388" spans="2:8" s="17" customFormat="1" ht="15" x14ac:dyDescent="0.2">
      <c r="B388" s="3" t="s">
        <v>389</v>
      </c>
      <c r="C388" s="29">
        <v>24</v>
      </c>
      <c r="D388" s="29">
        <v>17</v>
      </c>
      <c r="E388" s="34">
        <f t="shared" si="35"/>
        <v>5.3920467310716695E-3</v>
      </c>
      <c r="F388" s="34">
        <f t="shared" si="36"/>
        <v>4.3600923313670175E-3</v>
      </c>
      <c r="G388" s="31">
        <f t="shared" si="37"/>
        <v>-0.29166666666666669</v>
      </c>
      <c r="H388" s="26">
        <f t="shared" si="38"/>
        <v>-1.5726802965625704E-3</v>
      </c>
    </row>
    <row r="389" spans="2:8" s="17" customFormat="1" ht="15" x14ac:dyDescent="0.2">
      <c r="B389" s="3" t="s">
        <v>143</v>
      </c>
      <c r="C389" s="29">
        <v>4</v>
      </c>
      <c r="D389" s="29">
        <v>1</v>
      </c>
      <c r="E389" s="34">
        <f t="shared" si="35"/>
        <v>8.9867445517861151E-4</v>
      </c>
      <c r="F389" s="34">
        <f t="shared" si="36"/>
        <v>2.5647601949217746E-4</v>
      </c>
      <c r="G389" s="31">
        <f t="shared" si="37"/>
        <v>-0.75</v>
      </c>
      <c r="H389" s="26">
        <f t="shared" si="38"/>
        <v>-6.7400584138395869E-4</v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7</v>
      </c>
      <c r="D391" s="29">
        <v>5</v>
      </c>
      <c r="E391" s="34">
        <f t="shared" si="35"/>
        <v>1.5726802965625702E-3</v>
      </c>
      <c r="F391" s="34">
        <f t="shared" si="36"/>
        <v>1.2823800974608873E-3</v>
      </c>
      <c r="G391" s="31">
        <f t="shared" si="37"/>
        <v>-0.2857142857142857</v>
      </c>
      <c r="H391" s="26">
        <f t="shared" si="38"/>
        <v>-4.4933722758930576E-4</v>
      </c>
    </row>
    <row r="392" spans="2:8" s="17" customFormat="1" ht="15" x14ac:dyDescent="0.2">
      <c r="B392" s="3" t="s">
        <v>140</v>
      </c>
      <c r="C392" s="29">
        <v>2</v>
      </c>
      <c r="D392" s="29">
        <v>47</v>
      </c>
      <c r="E392" s="34">
        <f t="shared" si="35"/>
        <v>4.4933722758930576E-4</v>
      </c>
      <c r="F392" s="34">
        <f t="shared" si="36"/>
        <v>1.2054372916132341E-2</v>
      </c>
      <c r="G392" s="31">
        <f t="shared" si="37"/>
        <v>22.5</v>
      </c>
      <c r="H392" s="26">
        <f t="shared" si="38"/>
        <v>1.011008762075938E-2</v>
      </c>
    </row>
    <row r="393" spans="2:8" s="17" customFormat="1" ht="15" x14ac:dyDescent="0.2">
      <c r="B393" s="3" t="s">
        <v>390</v>
      </c>
      <c r="C393" s="29">
        <v>114</v>
      </c>
      <c r="D393" s="29">
        <v>98</v>
      </c>
      <c r="E393" s="34">
        <f t="shared" si="35"/>
        <v>2.5612221972590429E-2</v>
      </c>
      <c r="F393" s="34">
        <f t="shared" si="36"/>
        <v>2.5134649910233394E-2</v>
      </c>
      <c r="G393" s="31">
        <f t="shared" si="37"/>
        <v>-0.14035087719298245</v>
      </c>
      <c r="H393" s="26">
        <f t="shared" si="38"/>
        <v>-3.5946978207144461E-3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5</v>
      </c>
      <c r="D395" s="29">
        <v>0</v>
      </c>
      <c r="E395" s="34">
        <f t="shared" si="35"/>
        <v>1.1233430689732643E-3</v>
      </c>
      <c r="F395" s="34" t="str">
        <f t="shared" si="36"/>
        <v/>
      </c>
      <c r="G395" s="31" t="str">
        <f t="shared" si="37"/>
        <v>0</v>
      </c>
      <c r="H395" s="26">
        <f t="shared" si="38"/>
        <v>0</v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9</v>
      </c>
      <c r="D398" s="29">
        <v>0</v>
      </c>
      <c r="E398" s="34">
        <f t="shared" si="35"/>
        <v>2.0220175241518761E-3</v>
      </c>
      <c r="F398" s="34" t="str">
        <f t="shared" si="36"/>
        <v/>
      </c>
      <c r="G398" s="31" t="str">
        <f t="shared" si="37"/>
        <v>0</v>
      </c>
      <c r="H398" s="26">
        <f t="shared" si="38"/>
        <v>0</v>
      </c>
    </row>
    <row r="399" spans="2:8" s="17" customFormat="1" ht="15" x14ac:dyDescent="0.2">
      <c r="B399" s="3" t="s">
        <v>148</v>
      </c>
      <c r="C399" s="29">
        <v>2</v>
      </c>
      <c r="D399" s="29">
        <v>0</v>
      </c>
      <c r="E399" s="34">
        <f t="shared" si="35"/>
        <v>4.4933722758930576E-4</v>
      </c>
      <c r="F399" s="34" t="str">
        <f t="shared" si="36"/>
        <v/>
      </c>
      <c r="G399" s="31" t="str">
        <f t="shared" si="37"/>
        <v>0</v>
      </c>
      <c r="H399" s="26">
        <f t="shared" si="38"/>
        <v>0</v>
      </c>
    </row>
    <row r="400" spans="2:8" s="17" customFormat="1" ht="15" x14ac:dyDescent="0.2">
      <c r="B400" s="3" t="s">
        <v>152</v>
      </c>
      <c r="C400" s="29">
        <v>1</v>
      </c>
      <c r="D400" s="29">
        <v>0</v>
      </c>
      <c r="E400" s="34">
        <f t="shared" si="35"/>
        <v>2.2466861379465288E-4</v>
      </c>
      <c r="F400" s="34" t="str">
        <f t="shared" si="36"/>
        <v/>
      </c>
      <c r="G400" s="31" t="str">
        <f t="shared" si="37"/>
        <v>0</v>
      </c>
      <c r="H400" s="26">
        <f t="shared" si="38"/>
        <v>0</v>
      </c>
    </row>
    <row r="401" spans="2:8" s="17" customFormat="1" ht="15" x14ac:dyDescent="0.2">
      <c r="B401" s="3" t="s">
        <v>392</v>
      </c>
      <c r="C401" s="29">
        <v>38</v>
      </c>
      <c r="D401" s="29">
        <v>102</v>
      </c>
      <c r="E401" s="34">
        <f t="shared" si="35"/>
        <v>8.5374073241968104E-3</v>
      </c>
      <c r="F401" s="34">
        <f t="shared" si="36"/>
        <v>2.6160553988202103E-2</v>
      </c>
      <c r="G401" s="31">
        <f t="shared" si="37"/>
        <v>1.6842105263157894</v>
      </c>
      <c r="H401" s="26">
        <f t="shared" si="38"/>
        <v>1.4378791282857784E-2</v>
      </c>
    </row>
    <row r="402" spans="2:8" s="17" customFormat="1" ht="15" x14ac:dyDescent="0.2">
      <c r="B402" s="3" t="s">
        <v>393</v>
      </c>
      <c r="C402" s="29">
        <v>1</v>
      </c>
      <c r="D402" s="29">
        <v>0</v>
      </c>
      <c r="E402" s="34">
        <f t="shared" si="35"/>
        <v>2.2466861379465288E-4</v>
      </c>
      <c r="F402" s="34" t="str">
        <f t="shared" si="36"/>
        <v/>
      </c>
      <c r="G402" s="31" t="str">
        <f t="shared" si="37"/>
        <v>0</v>
      </c>
      <c r="H402" s="26">
        <f t="shared" si="38"/>
        <v>0</v>
      </c>
    </row>
    <row r="403" spans="2:8" s="17" customFormat="1" ht="15" x14ac:dyDescent="0.2">
      <c r="B403" s="3" t="s">
        <v>394</v>
      </c>
      <c r="C403" s="29">
        <v>22</v>
      </c>
      <c r="D403" s="29">
        <v>12</v>
      </c>
      <c r="E403" s="34">
        <f t="shared" si="35"/>
        <v>4.9427095034823634E-3</v>
      </c>
      <c r="F403" s="34">
        <f t="shared" si="36"/>
        <v>3.07771223390613E-3</v>
      </c>
      <c r="G403" s="31">
        <f t="shared" si="37"/>
        <v>-0.45454545454545453</v>
      </c>
      <c r="H403" s="26">
        <f t="shared" si="38"/>
        <v>-2.2466861379465287E-3</v>
      </c>
    </row>
    <row r="404" spans="2:8" s="17" customFormat="1" ht="15" x14ac:dyDescent="0.2">
      <c r="B404" s="3" t="s">
        <v>395</v>
      </c>
      <c r="C404" s="29">
        <v>1</v>
      </c>
      <c r="D404" s="29">
        <v>0</v>
      </c>
      <c r="E404" s="34">
        <f t="shared" si="35"/>
        <v>2.2466861379465288E-4</v>
      </c>
      <c r="F404" s="34" t="str">
        <f t="shared" si="36"/>
        <v/>
      </c>
      <c r="G404" s="31" t="str">
        <f t="shared" si="37"/>
        <v>0</v>
      </c>
      <c r="H404" s="26">
        <f t="shared" si="38"/>
        <v>0</v>
      </c>
    </row>
    <row r="405" spans="2:8" s="17" customFormat="1" ht="15" x14ac:dyDescent="0.2">
      <c r="B405" s="3" t="s">
        <v>396</v>
      </c>
      <c r="C405" s="29">
        <v>1</v>
      </c>
      <c r="D405" s="29">
        <v>0</v>
      </c>
      <c r="E405" s="34">
        <f t="shared" si="35"/>
        <v>2.2466861379465288E-4</v>
      </c>
      <c r="F405" s="34" t="str">
        <f t="shared" si="36"/>
        <v/>
      </c>
      <c r="G405" s="31" t="str">
        <f t="shared" si="37"/>
        <v>0</v>
      </c>
      <c r="H405" s="26">
        <f t="shared" si="38"/>
        <v>0</v>
      </c>
    </row>
    <row r="406" spans="2:8" s="17" customFormat="1" ht="15" x14ac:dyDescent="0.2">
      <c r="B406" s="3" t="s">
        <v>397</v>
      </c>
      <c r="C406" s="29">
        <v>29</v>
      </c>
      <c r="D406" s="29">
        <v>24</v>
      </c>
      <c r="E406" s="34">
        <f t="shared" si="35"/>
        <v>6.5153898000449339E-3</v>
      </c>
      <c r="F406" s="34">
        <f t="shared" si="36"/>
        <v>6.1554244678122599E-3</v>
      </c>
      <c r="G406" s="31">
        <f t="shared" si="37"/>
        <v>-0.17241379310344829</v>
      </c>
      <c r="H406" s="26">
        <f t="shared" si="38"/>
        <v>-1.1233430689732646E-3</v>
      </c>
    </row>
    <row r="407" spans="2:8" s="17" customFormat="1" ht="15" x14ac:dyDescent="0.2">
      <c r="B407" s="3" t="s">
        <v>398</v>
      </c>
      <c r="C407" s="29">
        <v>1</v>
      </c>
      <c r="D407" s="29">
        <v>1</v>
      </c>
      <c r="E407" s="34">
        <f t="shared" si="35"/>
        <v>2.2466861379465288E-4</v>
      </c>
      <c r="F407" s="34">
        <f t="shared" si="36"/>
        <v>2.5647601949217746E-4</v>
      </c>
      <c r="G407" s="31">
        <f t="shared" si="37"/>
        <v>0</v>
      </c>
      <c r="H407" s="26">
        <f t="shared" si="38"/>
        <v>0</v>
      </c>
    </row>
    <row r="408" spans="2:8" s="17" customFormat="1" ht="15" x14ac:dyDescent="0.2">
      <c r="B408" s="3" t="s">
        <v>399</v>
      </c>
      <c r="C408" s="29">
        <v>3</v>
      </c>
      <c r="D408" s="29">
        <v>9</v>
      </c>
      <c r="E408" s="34">
        <f t="shared" si="35"/>
        <v>6.7400584138395869E-4</v>
      </c>
      <c r="F408" s="34">
        <f t="shared" si="36"/>
        <v>2.3082841754295974E-3</v>
      </c>
      <c r="G408" s="31">
        <f t="shared" si="37"/>
        <v>2</v>
      </c>
      <c r="H408" s="26">
        <f t="shared" si="38"/>
        <v>1.3480116827679174E-3</v>
      </c>
    </row>
    <row r="409" spans="2:8" s="17" customFormat="1" ht="15" x14ac:dyDescent="0.2">
      <c r="B409" s="3" t="s">
        <v>139</v>
      </c>
      <c r="C409" s="29">
        <v>2</v>
      </c>
      <c r="D409" s="29">
        <v>2</v>
      </c>
      <c r="E409" s="34">
        <f t="shared" si="35"/>
        <v>4.4933722758930576E-4</v>
      </c>
      <c r="F409" s="34">
        <f t="shared" si="36"/>
        <v>5.1295203898435492E-4</v>
      </c>
      <c r="G409" s="31">
        <f t="shared" si="37"/>
        <v>0</v>
      </c>
      <c r="H409" s="26">
        <f t="shared" si="38"/>
        <v>0</v>
      </c>
    </row>
    <row r="410" spans="2:8" s="17" customFormat="1" ht="15" x14ac:dyDescent="0.2">
      <c r="B410" s="3" t="s">
        <v>400</v>
      </c>
      <c r="C410" s="29">
        <v>0</v>
      </c>
      <c r="D410" s="29">
        <v>1</v>
      </c>
      <c r="E410" s="34" t="str">
        <f t="shared" si="35"/>
        <v/>
      </c>
      <c r="F410" s="34">
        <f t="shared" si="36"/>
        <v>2.5647601949217746E-4</v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53</v>
      </c>
      <c r="D411" s="29">
        <v>27</v>
      </c>
      <c r="E411" s="34">
        <f t="shared" si="35"/>
        <v>1.1907436531116602E-2</v>
      </c>
      <c r="F411" s="34">
        <f t="shared" si="36"/>
        <v>6.9248525262887916E-3</v>
      </c>
      <c r="G411" s="31">
        <f t="shared" si="37"/>
        <v>-0.49056603773584906</v>
      </c>
      <c r="H411" s="26">
        <f t="shared" si="38"/>
        <v>-5.8413839586609747E-3</v>
      </c>
    </row>
    <row r="412" spans="2:8" s="17" customFormat="1" ht="30" x14ac:dyDescent="0.2">
      <c r="B412" s="3" t="s">
        <v>402</v>
      </c>
      <c r="C412" s="29">
        <v>10</v>
      </c>
      <c r="D412" s="29">
        <v>21</v>
      </c>
      <c r="E412" s="34">
        <f t="shared" si="35"/>
        <v>2.2466861379465287E-3</v>
      </c>
      <c r="F412" s="34">
        <f t="shared" si="36"/>
        <v>5.3859964093357273E-3</v>
      </c>
      <c r="G412" s="31">
        <f t="shared" si="37"/>
        <v>1.1000000000000001</v>
      </c>
      <c r="H412" s="26">
        <f t="shared" si="38"/>
        <v>2.4713547517411817E-3</v>
      </c>
    </row>
    <row r="413" spans="2:8" s="17" customFormat="1" ht="30" x14ac:dyDescent="0.2">
      <c r="B413" s="3" t="s">
        <v>403</v>
      </c>
      <c r="C413" s="29">
        <v>2</v>
      </c>
      <c r="D413" s="29">
        <v>0</v>
      </c>
      <c r="E413" s="34">
        <f t="shared" si="35"/>
        <v>4.4933722758930576E-4</v>
      </c>
      <c r="F413" s="34" t="str">
        <f t="shared" si="36"/>
        <v/>
      </c>
      <c r="G413" s="31" t="str">
        <f t="shared" si="37"/>
        <v>0</v>
      </c>
      <c r="H413" s="26">
        <f t="shared" si="38"/>
        <v>0</v>
      </c>
    </row>
    <row r="414" spans="2:8" s="17" customFormat="1" ht="30" x14ac:dyDescent="0.2">
      <c r="B414" s="3" t="s">
        <v>404</v>
      </c>
      <c r="C414" s="29">
        <v>0</v>
      </c>
      <c r="D414" s="29">
        <v>4</v>
      </c>
      <c r="E414" s="34" t="str">
        <f t="shared" si="35"/>
        <v/>
      </c>
      <c r="F414" s="34">
        <f t="shared" si="36"/>
        <v>1.0259040779687098E-3</v>
      </c>
      <c r="G414" s="31" t="str">
        <f t="shared" si="37"/>
        <v>0</v>
      </c>
      <c r="H414" s="26" t="str">
        <f t="shared" si="38"/>
        <v/>
      </c>
    </row>
    <row r="415" spans="2:8" s="17" customFormat="1" ht="15" x14ac:dyDescent="0.2">
      <c r="B415" s="3" t="s">
        <v>405</v>
      </c>
      <c r="C415" s="29">
        <v>0</v>
      </c>
      <c r="D415" s="29">
        <v>3</v>
      </c>
      <c r="E415" s="34" t="str">
        <f t="shared" si="35"/>
        <v/>
      </c>
      <c r="F415" s="34">
        <f t="shared" si="36"/>
        <v>7.6942805847653249E-4</v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1</v>
      </c>
      <c r="D416" s="29">
        <v>0</v>
      </c>
      <c r="E416" s="34">
        <f t="shared" si="35"/>
        <v>2.2466861379465288E-4</v>
      </c>
      <c r="F416" s="34" t="str">
        <f t="shared" si="36"/>
        <v/>
      </c>
      <c r="G416" s="31" t="str">
        <f t="shared" si="37"/>
        <v>0</v>
      </c>
      <c r="H416" s="26">
        <f t="shared" si="38"/>
        <v>0</v>
      </c>
    </row>
    <row r="417" spans="2:8" s="17" customFormat="1" ht="30" x14ac:dyDescent="0.2">
      <c r="B417" s="3" t="s">
        <v>165</v>
      </c>
      <c r="C417" s="29">
        <v>1</v>
      </c>
      <c r="D417" s="29">
        <v>0</v>
      </c>
      <c r="E417" s="34">
        <f t="shared" si="35"/>
        <v>2.2466861379465288E-4</v>
      </c>
      <c r="F417" s="34" t="str">
        <f t="shared" si="36"/>
        <v/>
      </c>
      <c r="G417" s="31" t="str">
        <f t="shared" si="37"/>
        <v>0</v>
      </c>
      <c r="H417" s="26">
        <f t="shared" si="38"/>
        <v>0</v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0</v>
      </c>
      <c r="E419" s="34" t="str">
        <f t="shared" si="35"/>
        <v/>
      </c>
      <c r="F419" s="34" t="str">
        <f t="shared" si="36"/>
        <v/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0</v>
      </c>
      <c r="D420" s="29">
        <v>1</v>
      </c>
      <c r="E420" s="34" t="str">
        <f t="shared" si="35"/>
        <v/>
      </c>
      <c r="F420" s="34">
        <f t="shared" si="36"/>
        <v>2.5647601949217746E-4</v>
      </c>
      <c r="G420" s="31" t="str">
        <f t="shared" si="37"/>
        <v>0</v>
      </c>
      <c r="H420" s="26" t="str">
        <f t="shared" si="38"/>
        <v/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4</v>
      </c>
      <c r="D422" s="29">
        <v>11</v>
      </c>
      <c r="E422" s="34">
        <f t="shared" si="35"/>
        <v>8.9867445517861151E-4</v>
      </c>
      <c r="F422" s="34">
        <f t="shared" si="36"/>
        <v>2.8212362144139523E-3</v>
      </c>
      <c r="G422" s="31">
        <f t="shared" si="37"/>
        <v>1.75</v>
      </c>
      <c r="H422" s="26">
        <f t="shared" si="38"/>
        <v>1.5726802965625702E-3</v>
      </c>
    </row>
    <row r="423" spans="2:8" s="17" customFormat="1" ht="30" x14ac:dyDescent="0.2">
      <c r="B423" s="3" t="s">
        <v>410</v>
      </c>
      <c r="C423" s="29">
        <v>0</v>
      </c>
      <c r="D423" s="29">
        <v>0</v>
      </c>
      <c r="E423" s="34" t="str">
        <f t="shared" si="35"/>
        <v/>
      </c>
      <c r="F423" s="34" t="str">
        <f t="shared" si="36"/>
        <v/>
      </c>
      <c r="G423" s="31" t="str">
        <f t="shared" si="37"/>
        <v>0</v>
      </c>
      <c r="H423" s="26" t="str">
        <f t="shared" si="38"/>
        <v/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3</v>
      </c>
      <c r="E428" s="34" t="str">
        <f t="shared" si="39"/>
        <v/>
      </c>
      <c r="F428" s="34">
        <f t="shared" si="40"/>
        <v>7.6942805847653249E-4</v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8</v>
      </c>
      <c r="D429" s="29">
        <v>3</v>
      </c>
      <c r="E429" s="34">
        <f t="shared" si="39"/>
        <v>1.797348910357223E-3</v>
      </c>
      <c r="F429" s="34">
        <f t="shared" si="40"/>
        <v>7.6942805847653249E-4</v>
      </c>
      <c r="G429" s="31">
        <f t="shared" si="41"/>
        <v>-0.625</v>
      </c>
      <c r="H429" s="26">
        <f t="shared" si="42"/>
        <v>-1.1233430689732643E-3</v>
      </c>
    </row>
    <row r="430" spans="2:8" s="17" customFormat="1" ht="30" x14ac:dyDescent="0.2">
      <c r="B430" s="3" t="s">
        <v>416</v>
      </c>
      <c r="C430" s="29">
        <v>1</v>
      </c>
      <c r="D430" s="29">
        <v>3</v>
      </c>
      <c r="E430" s="34">
        <f t="shared" si="39"/>
        <v>2.2466861379465288E-4</v>
      </c>
      <c r="F430" s="34">
        <f t="shared" si="40"/>
        <v>7.6942805847653249E-4</v>
      </c>
      <c r="G430" s="31">
        <f t="shared" si="41"/>
        <v>2</v>
      </c>
      <c r="H430" s="26">
        <f t="shared" si="42"/>
        <v>4.4933722758930576E-4</v>
      </c>
    </row>
    <row r="431" spans="2:8" s="17" customFormat="1" ht="15" x14ac:dyDescent="0.2">
      <c r="B431" s="3" t="s">
        <v>169</v>
      </c>
      <c r="C431" s="29">
        <v>1</v>
      </c>
      <c r="D431" s="29">
        <v>0</v>
      </c>
      <c r="E431" s="34">
        <f t="shared" si="39"/>
        <v>2.2466861379465288E-4</v>
      </c>
      <c r="F431" s="34" t="str">
        <f t="shared" si="40"/>
        <v/>
      </c>
      <c r="G431" s="31" t="str">
        <f t="shared" si="41"/>
        <v>0</v>
      </c>
      <c r="H431" s="26">
        <f t="shared" si="42"/>
        <v>0</v>
      </c>
    </row>
    <row r="432" spans="2:8" s="17" customFormat="1" ht="15" x14ac:dyDescent="0.2">
      <c r="B432" s="3" t="s">
        <v>417</v>
      </c>
      <c r="C432" s="29">
        <v>8</v>
      </c>
      <c r="D432" s="29">
        <v>21</v>
      </c>
      <c r="E432" s="34">
        <f t="shared" si="39"/>
        <v>1.797348910357223E-3</v>
      </c>
      <c r="F432" s="34">
        <f t="shared" si="40"/>
        <v>5.3859964093357273E-3</v>
      </c>
      <c r="G432" s="31">
        <f t="shared" si="41"/>
        <v>1.625</v>
      </c>
      <c r="H432" s="26">
        <f t="shared" si="42"/>
        <v>2.9206919793304874E-3</v>
      </c>
    </row>
    <row r="433" spans="2:8" s="17" customFormat="1" ht="15" x14ac:dyDescent="0.2">
      <c r="B433" s="3" t="s">
        <v>162</v>
      </c>
      <c r="C433" s="29">
        <v>15</v>
      </c>
      <c r="D433" s="29">
        <v>88</v>
      </c>
      <c r="E433" s="34">
        <f t="shared" si="39"/>
        <v>3.3700292069197934E-3</v>
      </c>
      <c r="F433" s="34">
        <f t="shared" si="40"/>
        <v>2.2569889715311618E-2</v>
      </c>
      <c r="G433" s="31">
        <f t="shared" si="41"/>
        <v>4.8666666666666663</v>
      </c>
      <c r="H433" s="26">
        <f t="shared" si="42"/>
        <v>1.640080880700966E-2</v>
      </c>
    </row>
    <row r="434" spans="2:8" s="17" customFormat="1" ht="45" x14ac:dyDescent="0.2">
      <c r="B434" s="3" t="s">
        <v>418</v>
      </c>
      <c r="C434" s="29">
        <v>2</v>
      </c>
      <c r="D434" s="29">
        <v>0</v>
      </c>
      <c r="E434" s="34">
        <f t="shared" si="39"/>
        <v>4.4933722758930576E-4</v>
      </c>
      <c r="F434" s="34" t="str">
        <f t="shared" si="40"/>
        <v/>
      </c>
      <c r="G434" s="31" t="str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1</v>
      </c>
      <c r="D435" s="29">
        <v>0</v>
      </c>
      <c r="E435" s="34">
        <f t="shared" si="39"/>
        <v>2.2466861379465288E-4</v>
      </c>
      <c r="F435" s="34" t="str">
        <f t="shared" si="40"/>
        <v/>
      </c>
      <c r="G435" s="31" t="str">
        <f t="shared" si="41"/>
        <v>0</v>
      </c>
      <c r="H435" s="26">
        <f t="shared" si="42"/>
        <v>0</v>
      </c>
    </row>
    <row r="436" spans="2:8" s="17" customFormat="1" ht="30" x14ac:dyDescent="0.2">
      <c r="B436" s="3" t="s">
        <v>419</v>
      </c>
      <c r="C436" s="29">
        <v>2</v>
      </c>
      <c r="D436" s="29">
        <v>3</v>
      </c>
      <c r="E436" s="34">
        <f t="shared" si="39"/>
        <v>4.4933722758930576E-4</v>
      </c>
      <c r="F436" s="34">
        <f t="shared" si="40"/>
        <v>7.6942805847653249E-4</v>
      </c>
      <c r="G436" s="31">
        <f t="shared" si="41"/>
        <v>0.5</v>
      </c>
      <c r="H436" s="26">
        <f t="shared" si="42"/>
        <v>2.2466861379465288E-4</v>
      </c>
    </row>
    <row r="437" spans="2:8" s="17" customFormat="1" ht="30" x14ac:dyDescent="0.2">
      <c r="B437" s="3" t="s">
        <v>420</v>
      </c>
      <c r="C437" s="29">
        <v>51</v>
      </c>
      <c r="D437" s="29">
        <v>10</v>
      </c>
      <c r="E437" s="34">
        <f t="shared" si="39"/>
        <v>1.1458099303527296E-2</v>
      </c>
      <c r="F437" s="34">
        <f t="shared" si="40"/>
        <v>2.5647601949217746E-3</v>
      </c>
      <c r="G437" s="31">
        <f t="shared" si="41"/>
        <v>-0.80392156862745101</v>
      </c>
      <c r="H437" s="26">
        <f t="shared" si="42"/>
        <v>-9.2114131655807677E-3</v>
      </c>
    </row>
    <row r="438" spans="2:8" s="17" customFormat="1" ht="15" x14ac:dyDescent="0.2">
      <c r="B438" s="3" t="s">
        <v>155</v>
      </c>
      <c r="C438" s="29">
        <v>0</v>
      </c>
      <c r="D438" s="29">
        <v>10</v>
      </c>
      <c r="E438" s="34" t="str">
        <f t="shared" si="39"/>
        <v/>
      </c>
      <c r="F438" s="34">
        <f t="shared" si="40"/>
        <v>2.5647601949217746E-3</v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0</v>
      </c>
      <c r="D440" s="29">
        <v>0</v>
      </c>
      <c r="E440" s="34" t="str">
        <f t="shared" si="39"/>
        <v/>
      </c>
      <c r="F440" s="34" t="str">
        <f t="shared" si="40"/>
        <v/>
      </c>
      <c r="G440" s="31" t="str">
        <f t="shared" si="41"/>
        <v>0</v>
      </c>
      <c r="H440" s="26" t="str">
        <f t="shared" si="42"/>
        <v/>
      </c>
    </row>
    <row r="441" spans="2:8" s="17" customFormat="1" ht="30" x14ac:dyDescent="0.2">
      <c r="B441" s="3" t="s">
        <v>159</v>
      </c>
      <c r="C441" s="29">
        <v>2</v>
      </c>
      <c r="D441" s="29">
        <v>4</v>
      </c>
      <c r="E441" s="34">
        <f t="shared" si="39"/>
        <v>4.4933722758930576E-4</v>
      </c>
      <c r="F441" s="34">
        <f t="shared" si="40"/>
        <v>1.0259040779687098E-3</v>
      </c>
      <c r="G441" s="31">
        <f t="shared" si="41"/>
        <v>1</v>
      </c>
      <c r="H441" s="26">
        <f t="shared" si="42"/>
        <v>4.4933722758930576E-4</v>
      </c>
    </row>
    <row r="442" spans="2:8" s="17" customFormat="1" ht="15" x14ac:dyDescent="0.2">
      <c r="B442" s="3" t="s">
        <v>422</v>
      </c>
      <c r="C442" s="29">
        <v>2</v>
      </c>
      <c r="D442" s="29">
        <v>1</v>
      </c>
      <c r="E442" s="34">
        <f t="shared" si="39"/>
        <v>4.4933722758930576E-4</v>
      </c>
      <c r="F442" s="34">
        <f t="shared" si="40"/>
        <v>2.5647601949217746E-4</v>
      </c>
      <c r="G442" s="31">
        <f t="shared" si="41"/>
        <v>-0.5</v>
      </c>
      <c r="H442" s="26">
        <f t="shared" si="42"/>
        <v>-2.2466861379465288E-4</v>
      </c>
    </row>
    <row r="443" spans="2:8" s="17" customFormat="1" ht="30" x14ac:dyDescent="0.2">
      <c r="B443" s="3" t="s">
        <v>423</v>
      </c>
      <c r="C443" s="29">
        <v>0</v>
      </c>
      <c r="D443" s="29">
        <v>0</v>
      </c>
      <c r="E443" s="34" t="str">
        <f t="shared" si="39"/>
        <v/>
      </c>
      <c r="F443" s="34" t="str">
        <f t="shared" si="40"/>
        <v/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1</v>
      </c>
      <c r="D444" s="29">
        <v>1</v>
      </c>
      <c r="E444" s="34">
        <f t="shared" si="39"/>
        <v>2.2466861379465288E-4</v>
      </c>
      <c r="F444" s="34">
        <f t="shared" si="40"/>
        <v>2.5647601949217746E-4</v>
      </c>
      <c r="G444" s="31">
        <f t="shared" si="41"/>
        <v>0</v>
      </c>
      <c r="H444" s="26">
        <f t="shared" si="42"/>
        <v>0</v>
      </c>
    </row>
    <row r="445" spans="2:8" s="17" customFormat="1" ht="15" x14ac:dyDescent="0.2">
      <c r="B445" s="3" t="s">
        <v>425</v>
      </c>
      <c r="C445" s="29">
        <v>1</v>
      </c>
      <c r="D445" s="29">
        <v>0</v>
      </c>
      <c r="E445" s="34">
        <f t="shared" si="39"/>
        <v>2.2466861379465288E-4</v>
      </c>
      <c r="F445" s="34" t="str">
        <f t="shared" si="40"/>
        <v/>
      </c>
      <c r="G445" s="31" t="str">
        <f t="shared" si="41"/>
        <v>0</v>
      </c>
      <c r="H445" s="26">
        <f t="shared" si="42"/>
        <v>0</v>
      </c>
    </row>
    <row r="446" spans="2:8" s="17" customFormat="1" ht="30" x14ac:dyDescent="0.2">
      <c r="B446" s="3" t="s">
        <v>426</v>
      </c>
      <c r="C446" s="29">
        <v>1</v>
      </c>
      <c r="D446" s="29">
        <v>2</v>
      </c>
      <c r="E446" s="34">
        <f t="shared" si="39"/>
        <v>2.2466861379465288E-4</v>
      </c>
      <c r="F446" s="34">
        <f t="shared" si="40"/>
        <v>5.1295203898435492E-4</v>
      </c>
      <c r="G446" s="31">
        <f t="shared" si="41"/>
        <v>1</v>
      </c>
      <c r="H446" s="26">
        <f t="shared" si="42"/>
        <v>2.2466861379465288E-4</v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0</v>
      </c>
      <c r="D448" s="29">
        <v>4</v>
      </c>
      <c r="E448" s="34" t="str">
        <f t="shared" si="39"/>
        <v/>
      </c>
      <c r="F448" s="34">
        <f t="shared" si="40"/>
        <v>1.0259040779687098E-3</v>
      </c>
      <c r="G448" s="31" t="str">
        <f t="shared" si="41"/>
        <v>0</v>
      </c>
      <c r="H448" s="26" t="str">
        <f t="shared" si="42"/>
        <v/>
      </c>
    </row>
    <row r="449" spans="2:8" s="17" customFormat="1" ht="45" x14ac:dyDescent="0.2">
      <c r="B449" s="3" t="s">
        <v>429</v>
      </c>
      <c r="C449" s="29">
        <v>0</v>
      </c>
      <c r="D449" s="29">
        <v>3</v>
      </c>
      <c r="E449" s="34" t="str">
        <f t="shared" si="39"/>
        <v/>
      </c>
      <c r="F449" s="34">
        <f t="shared" si="40"/>
        <v>7.6942805847653249E-4</v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0</v>
      </c>
      <c r="D450" s="29">
        <v>3</v>
      </c>
      <c r="E450" s="34" t="str">
        <f t="shared" si="39"/>
        <v/>
      </c>
      <c r="F450" s="34">
        <f t="shared" si="40"/>
        <v>7.6942805847653249E-4</v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2</v>
      </c>
      <c r="E452" s="34" t="str">
        <f t="shared" si="39"/>
        <v/>
      </c>
      <c r="F452" s="34">
        <f t="shared" si="40"/>
        <v>5.1295203898435492E-4</v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1</v>
      </c>
      <c r="D454" s="29">
        <v>2</v>
      </c>
      <c r="E454" s="34">
        <f t="shared" si="39"/>
        <v>2.2466861379465288E-4</v>
      </c>
      <c r="F454" s="34">
        <f t="shared" si="40"/>
        <v>5.1295203898435492E-4</v>
      </c>
      <c r="G454" s="31">
        <f t="shared" si="41"/>
        <v>1</v>
      </c>
      <c r="H454" s="26">
        <f t="shared" si="42"/>
        <v>2.2466861379465288E-4</v>
      </c>
    </row>
    <row r="455" spans="2:8" s="17" customFormat="1" ht="15" x14ac:dyDescent="0.2">
      <c r="B455" s="3" t="s">
        <v>158</v>
      </c>
      <c r="C455" s="29">
        <v>1</v>
      </c>
      <c r="D455" s="29">
        <v>8</v>
      </c>
      <c r="E455" s="34">
        <f t="shared" si="39"/>
        <v>2.2466861379465288E-4</v>
      </c>
      <c r="F455" s="34">
        <f t="shared" si="40"/>
        <v>2.0518081559374197E-3</v>
      </c>
      <c r="G455" s="31">
        <f t="shared" si="41"/>
        <v>7</v>
      </c>
      <c r="H455" s="26">
        <f t="shared" si="42"/>
        <v>1.5726802965625702E-3</v>
      </c>
    </row>
    <row r="456" spans="2:8" s="17" customFormat="1" ht="30" x14ac:dyDescent="0.2">
      <c r="B456" s="3" t="s">
        <v>432</v>
      </c>
      <c r="C456" s="29">
        <v>0</v>
      </c>
      <c r="D456" s="29">
        <v>0</v>
      </c>
      <c r="E456" s="34" t="str">
        <f t="shared" si="39"/>
        <v/>
      </c>
      <c r="F456" s="34" t="str">
        <f t="shared" si="40"/>
        <v/>
      </c>
      <c r="G456" s="31" t="str">
        <f t="shared" si="41"/>
        <v>0</v>
      </c>
      <c r="H456" s="26" t="str">
        <f t="shared" si="42"/>
        <v/>
      </c>
    </row>
    <row r="457" spans="2:8" s="17" customFormat="1" ht="15" x14ac:dyDescent="0.2">
      <c r="B457" s="3" t="s">
        <v>433</v>
      </c>
      <c r="C457" s="29">
        <v>0</v>
      </c>
      <c r="D457" s="29">
        <v>1</v>
      </c>
      <c r="E457" s="34" t="str">
        <f t="shared" si="39"/>
        <v/>
      </c>
      <c r="F457" s="34">
        <f t="shared" si="40"/>
        <v>2.5647601949217746E-4</v>
      </c>
      <c r="G457" s="31" t="str">
        <f t="shared" si="41"/>
        <v>0</v>
      </c>
      <c r="H457" s="26" t="str">
        <f t="shared" si="42"/>
        <v/>
      </c>
    </row>
    <row r="458" spans="2:8" s="17" customFormat="1" ht="15" x14ac:dyDescent="0.2">
      <c r="B458" s="3" t="s">
        <v>168</v>
      </c>
      <c r="C458" s="29">
        <v>2</v>
      </c>
      <c r="D458" s="29">
        <v>0</v>
      </c>
      <c r="E458" s="34">
        <f t="shared" si="39"/>
        <v>4.4933722758930576E-4</v>
      </c>
      <c r="F458" s="34" t="str">
        <f t="shared" si="40"/>
        <v/>
      </c>
      <c r="G458" s="31" t="str">
        <f t="shared" si="41"/>
        <v>0</v>
      </c>
      <c r="H458" s="26">
        <f t="shared" si="42"/>
        <v>0</v>
      </c>
    </row>
    <row r="459" spans="2:8" s="17" customFormat="1" ht="15" x14ac:dyDescent="0.2">
      <c r="B459" s="3" t="s">
        <v>161</v>
      </c>
      <c r="C459" s="29">
        <v>1</v>
      </c>
      <c r="D459" s="29">
        <v>0</v>
      </c>
      <c r="E459" s="34">
        <f t="shared" si="39"/>
        <v>2.2466861379465288E-4</v>
      </c>
      <c r="F459" s="34" t="str">
        <f t="shared" si="40"/>
        <v/>
      </c>
      <c r="G459" s="31" t="str">
        <f t="shared" si="41"/>
        <v>0</v>
      </c>
      <c r="H459" s="26">
        <f t="shared" si="42"/>
        <v>0</v>
      </c>
    </row>
    <row r="460" spans="2:8" s="17" customFormat="1" ht="15" x14ac:dyDescent="0.2">
      <c r="B460" s="3" t="s">
        <v>176</v>
      </c>
      <c r="C460" s="29">
        <v>5</v>
      </c>
      <c r="D460" s="29">
        <v>8</v>
      </c>
      <c r="E460" s="34">
        <f t="shared" si="39"/>
        <v>1.1233430689732643E-3</v>
      </c>
      <c r="F460" s="34">
        <f t="shared" si="40"/>
        <v>2.0518081559374197E-3</v>
      </c>
      <c r="G460" s="31">
        <f t="shared" si="41"/>
        <v>0.6</v>
      </c>
      <c r="H460" s="26">
        <f t="shared" si="42"/>
        <v>6.7400584138395858E-4</v>
      </c>
    </row>
    <row r="461" spans="2:8" s="17" customFormat="1" ht="30" x14ac:dyDescent="0.2">
      <c r="B461" s="3" t="s">
        <v>173</v>
      </c>
      <c r="C461" s="29">
        <v>2</v>
      </c>
      <c r="D461" s="29">
        <v>0</v>
      </c>
      <c r="E461" s="34">
        <f t="shared" si="39"/>
        <v>4.4933722758930576E-4</v>
      </c>
      <c r="F461" s="34" t="str">
        <f t="shared" si="40"/>
        <v/>
      </c>
      <c r="G461" s="31" t="str">
        <f t="shared" si="41"/>
        <v>0</v>
      </c>
      <c r="H461" s="26">
        <f t="shared" si="42"/>
        <v>0</v>
      </c>
    </row>
    <row r="462" spans="2:8" s="17" customFormat="1" ht="15" x14ac:dyDescent="0.2">
      <c r="B462" s="3" t="s">
        <v>174</v>
      </c>
      <c r="C462" s="29">
        <v>0</v>
      </c>
      <c r="D462" s="29">
        <v>0</v>
      </c>
      <c r="E462" s="34" t="str">
        <f t="shared" si="39"/>
        <v/>
      </c>
      <c r="F462" s="34" t="str">
        <f t="shared" si="40"/>
        <v/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52</v>
      </c>
      <c r="D463" s="29">
        <v>179</v>
      </c>
      <c r="E463" s="34">
        <f t="shared" si="39"/>
        <v>1.1682767917321949E-2</v>
      </c>
      <c r="F463" s="34">
        <f t="shared" si="40"/>
        <v>4.5909207489099768E-2</v>
      </c>
      <c r="G463" s="31">
        <f t="shared" si="41"/>
        <v>2.4423076923076925</v>
      </c>
      <c r="H463" s="26">
        <f t="shared" si="42"/>
        <v>2.8532913951920917E-2</v>
      </c>
    </row>
    <row r="464" spans="2:8" s="17" customFormat="1" ht="15" x14ac:dyDescent="0.2">
      <c r="B464" s="3" t="s">
        <v>478</v>
      </c>
      <c r="C464" s="29">
        <v>26</v>
      </c>
      <c r="D464" s="29">
        <v>4</v>
      </c>
      <c r="E464" s="34">
        <f t="shared" si="39"/>
        <v>5.8413839586609747E-3</v>
      </c>
      <c r="F464" s="34">
        <f t="shared" si="40"/>
        <v>1.0259040779687098E-3</v>
      </c>
      <c r="G464" s="31">
        <f t="shared" si="41"/>
        <v>-0.84615384615384615</v>
      </c>
      <c r="H464" s="26">
        <f t="shared" si="42"/>
        <v>-4.9427095034823634E-3</v>
      </c>
    </row>
    <row r="465" spans="2:8" s="17" customFormat="1" ht="15" x14ac:dyDescent="0.2">
      <c r="B465" s="3" t="s">
        <v>183</v>
      </c>
      <c r="C465" s="29">
        <v>0</v>
      </c>
      <c r="D465" s="29">
        <v>0</v>
      </c>
      <c r="E465" s="34" t="str">
        <f t="shared" si="39"/>
        <v/>
      </c>
      <c r="F465" s="34" t="str">
        <f t="shared" si="40"/>
        <v/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2</v>
      </c>
      <c r="D466" s="29">
        <v>1</v>
      </c>
      <c r="E466" s="34">
        <f t="shared" si="39"/>
        <v>4.4933722758930576E-4</v>
      </c>
      <c r="F466" s="34">
        <f t="shared" si="40"/>
        <v>2.5647601949217746E-4</v>
      </c>
      <c r="G466" s="31">
        <f t="shared" si="41"/>
        <v>-0.5</v>
      </c>
      <c r="H466" s="26">
        <f t="shared" si="42"/>
        <v>-2.2466861379465288E-4</v>
      </c>
    </row>
    <row r="467" spans="2:8" s="17" customFormat="1" ht="15" x14ac:dyDescent="0.2">
      <c r="B467" s="3" t="s">
        <v>479</v>
      </c>
      <c r="C467" s="29">
        <v>2</v>
      </c>
      <c r="D467" s="29">
        <v>5</v>
      </c>
      <c r="E467" s="34">
        <f t="shared" si="39"/>
        <v>4.4933722758930576E-4</v>
      </c>
      <c r="F467" s="34">
        <f t="shared" si="40"/>
        <v>1.2823800974608873E-3</v>
      </c>
      <c r="G467" s="31">
        <f t="shared" si="41"/>
        <v>1.5</v>
      </c>
      <c r="H467" s="26">
        <f t="shared" si="42"/>
        <v>6.7400584138395869E-4</v>
      </c>
    </row>
    <row r="468" spans="2:8" s="17" customFormat="1" ht="15" x14ac:dyDescent="0.2">
      <c r="B468" s="3" t="s">
        <v>182</v>
      </c>
      <c r="C468" s="29">
        <v>2</v>
      </c>
      <c r="D468" s="29">
        <v>1</v>
      </c>
      <c r="E468" s="34">
        <f t="shared" si="39"/>
        <v>4.4933722758930576E-4</v>
      </c>
      <c r="F468" s="34">
        <f t="shared" si="40"/>
        <v>2.5647601949217746E-4</v>
      </c>
      <c r="G468" s="31">
        <f t="shared" si="41"/>
        <v>-0.5</v>
      </c>
      <c r="H468" s="26">
        <f t="shared" si="42"/>
        <v>-2.2466861379465288E-4</v>
      </c>
    </row>
    <row r="469" spans="2:8" s="17" customFormat="1" ht="15" x14ac:dyDescent="0.2">
      <c r="B469" s="3" t="s">
        <v>175</v>
      </c>
      <c r="C469" s="29">
        <v>0</v>
      </c>
      <c r="D469" s="29">
        <v>0</v>
      </c>
      <c r="E469" s="34" t="str">
        <f t="shared" si="39"/>
        <v/>
      </c>
      <c r="F469" s="34" t="str">
        <f t="shared" si="40"/>
        <v/>
      </c>
      <c r="G469" s="31" t="str">
        <f t="shared" si="41"/>
        <v>0</v>
      </c>
      <c r="H469" s="26" t="str">
        <f t="shared" si="42"/>
        <v/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0</v>
      </c>
      <c r="D473" s="29">
        <v>0</v>
      </c>
      <c r="E473" s="34" t="str">
        <f t="shared" si="39"/>
        <v/>
      </c>
      <c r="F473" s="34" t="str">
        <f t="shared" si="40"/>
        <v/>
      </c>
      <c r="G473" s="31" t="str">
        <f t="shared" si="41"/>
        <v>0</v>
      </c>
      <c r="H473" s="26" t="str">
        <f t="shared" si="42"/>
        <v/>
      </c>
    </row>
    <row r="474" spans="2:8" s="17" customFormat="1" ht="30" x14ac:dyDescent="0.2">
      <c r="B474" s="3" t="s">
        <v>436</v>
      </c>
      <c r="C474" s="29">
        <v>0</v>
      </c>
      <c r="D474" s="29">
        <v>3</v>
      </c>
      <c r="E474" s="34" t="str">
        <f t="shared" si="39"/>
        <v/>
      </c>
      <c r="F474" s="34">
        <f t="shared" si="40"/>
        <v>7.6942805847653249E-4</v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3</v>
      </c>
      <c r="D475" s="29">
        <v>2</v>
      </c>
      <c r="E475" s="34">
        <f t="shared" si="39"/>
        <v>6.7400584138395869E-4</v>
      </c>
      <c r="F475" s="34">
        <f t="shared" si="40"/>
        <v>5.1295203898435492E-4</v>
      </c>
      <c r="G475" s="31">
        <f t="shared" si="41"/>
        <v>-0.33333333333333331</v>
      </c>
      <c r="H475" s="26">
        <f t="shared" si="42"/>
        <v>-2.2466861379465288E-4</v>
      </c>
    </row>
    <row r="476" spans="2:8" s="17" customFormat="1" ht="30" x14ac:dyDescent="0.2">
      <c r="B476" s="3" t="s">
        <v>438</v>
      </c>
      <c r="C476" s="29">
        <v>1</v>
      </c>
      <c r="D476" s="29">
        <v>1</v>
      </c>
      <c r="E476" s="34">
        <f t="shared" si="39"/>
        <v>2.2466861379465288E-4</v>
      </c>
      <c r="F476" s="34">
        <f t="shared" si="40"/>
        <v>2.5647601949217746E-4</v>
      </c>
      <c r="G476" s="31">
        <f t="shared" si="41"/>
        <v>0</v>
      </c>
      <c r="H476" s="26">
        <f t="shared" si="42"/>
        <v>0</v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18</v>
      </c>
      <c r="D478" s="29">
        <v>116</v>
      </c>
      <c r="E478" s="34">
        <f t="shared" si="39"/>
        <v>4.0440350483037521E-3</v>
      </c>
      <c r="F478" s="34">
        <f t="shared" si="40"/>
        <v>2.9751218261092588E-2</v>
      </c>
      <c r="G478" s="31">
        <f t="shared" si="41"/>
        <v>5.4444444444444446</v>
      </c>
      <c r="H478" s="26">
        <f t="shared" si="42"/>
        <v>2.2017524151875984E-2</v>
      </c>
    </row>
    <row r="479" spans="2:8" s="17" customFormat="1" ht="30" x14ac:dyDescent="0.2">
      <c r="B479" s="3" t="s">
        <v>440</v>
      </c>
      <c r="C479" s="29">
        <v>2</v>
      </c>
      <c r="D479" s="29">
        <v>1</v>
      </c>
      <c r="E479" s="34">
        <f t="shared" si="39"/>
        <v>4.4933722758930576E-4</v>
      </c>
      <c r="F479" s="34">
        <f t="shared" si="40"/>
        <v>2.5647601949217746E-4</v>
      </c>
      <c r="G479" s="31">
        <f t="shared" si="41"/>
        <v>-0.5</v>
      </c>
      <c r="H479" s="26">
        <f t="shared" si="42"/>
        <v>-2.2466861379465288E-4</v>
      </c>
    </row>
    <row r="480" spans="2:8" s="17" customFormat="1" ht="15" x14ac:dyDescent="0.2">
      <c r="B480" s="3" t="s">
        <v>441</v>
      </c>
      <c r="C480" s="29">
        <v>0</v>
      </c>
      <c r="D480" s="29">
        <v>2</v>
      </c>
      <c r="E480" s="34" t="str">
        <f t="shared" si="39"/>
        <v/>
      </c>
      <c r="F480" s="34">
        <f t="shared" si="40"/>
        <v>5.1295203898435492E-4</v>
      </c>
      <c r="G480" s="31" t="str">
        <f t="shared" si="41"/>
        <v>0</v>
      </c>
      <c r="H480" s="26" t="str">
        <f t="shared" si="42"/>
        <v/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1</v>
      </c>
      <c r="E482" s="34" t="str">
        <f t="shared" si="39"/>
        <v/>
      </c>
      <c r="F482" s="34">
        <f t="shared" si="40"/>
        <v>2.5647601949217746E-4</v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75</v>
      </c>
      <c r="D483" s="29">
        <v>83</v>
      </c>
      <c r="E483" s="34">
        <f t="shared" si="39"/>
        <v>1.6850146034598966E-2</v>
      </c>
      <c r="F483" s="34">
        <f t="shared" si="40"/>
        <v>2.1287509617850732E-2</v>
      </c>
      <c r="G483" s="31">
        <f t="shared" si="41"/>
        <v>0.10666666666666667</v>
      </c>
      <c r="H483" s="26">
        <f t="shared" si="42"/>
        <v>1.7973489103572232E-3</v>
      </c>
    </row>
    <row r="484" spans="2:8" s="17" customFormat="1" ht="30" x14ac:dyDescent="0.2">
      <c r="B484" s="3" t="s">
        <v>184</v>
      </c>
      <c r="C484" s="29">
        <v>75</v>
      </c>
      <c r="D484" s="29">
        <v>114</v>
      </c>
      <c r="E484" s="34">
        <f t="shared" si="39"/>
        <v>1.6850146034598966E-2</v>
      </c>
      <c r="F484" s="34">
        <f t="shared" si="40"/>
        <v>2.9238266222108233E-2</v>
      </c>
      <c r="G484" s="31">
        <f t="shared" si="41"/>
        <v>0.52</v>
      </c>
      <c r="H484" s="26">
        <f t="shared" si="42"/>
        <v>8.7620759379914634E-3</v>
      </c>
    </row>
    <row r="485" spans="2:8" s="17" customFormat="1" ht="15" x14ac:dyDescent="0.2">
      <c r="B485" s="3" t="s">
        <v>443</v>
      </c>
      <c r="C485" s="29">
        <v>79</v>
      </c>
      <c r="D485" s="29">
        <v>104</v>
      </c>
      <c r="E485" s="34">
        <f t="shared" si="39"/>
        <v>1.7748820489777578E-2</v>
      </c>
      <c r="F485" s="34">
        <f t="shared" si="40"/>
        <v>2.6673506027186458E-2</v>
      </c>
      <c r="G485" s="31">
        <f t="shared" si="41"/>
        <v>0.31645569620253167</v>
      </c>
      <c r="H485" s="26">
        <f t="shared" si="42"/>
        <v>5.6167153448663226E-3</v>
      </c>
    </row>
    <row r="486" spans="2:8" s="17" customFormat="1" ht="15" x14ac:dyDescent="0.2">
      <c r="B486" s="3" t="s">
        <v>171</v>
      </c>
      <c r="C486" s="29">
        <v>1</v>
      </c>
      <c r="D486" s="29">
        <v>0</v>
      </c>
      <c r="E486" s="34">
        <f t="shared" si="39"/>
        <v>2.2466861379465288E-4</v>
      </c>
      <c r="F486" s="34" t="str">
        <f t="shared" si="40"/>
        <v/>
      </c>
      <c r="G486" s="31" t="str">
        <f t="shared" si="41"/>
        <v>0</v>
      </c>
      <c r="H486" s="26">
        <f t="shared" si="42"/>
        <v>0</v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2</v>
      </c>
      <c r="D488" s="29">
        <v>0</v>
      </c>
      <c r="E488" s="34">
        <f t="shared" ref="E488:E499" si="43">+IF(C488=0,"",C488/C$294)</f>
        <v>4.4933722758930576E-4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29">
        <v>0</v>
      </c>
      <c r="D489" s="29">
        <v>0</v>
      </c>
      <c r="E489" s="34" t="str">
        <f t="shared" si="43"/>
        <v/>
      </c>
      <c r="F489" s="34" t="str">
        <f t="shared" si="44"/>
        <v/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0</v>
      </c>
      <c r="D490" s="29">
        <v>0</v>
      </c>
      <c r="E490" s="34" t="str">
        <f t="shared" si="43"/>
        <v/>
      </c>
      <c r="F490" s="34" t="str">
        <f t="shared" si="44"/>
        <v/>
      </c>
      <c r="G490" s="31" t="str">
        <f t="shared" si="45"/>
        <v>0</v>
      </c>
      <c r="H490" s="26" t="str">
        <f t="shared" si="46"/>
        <v/>
      </c>
    </row>
    <row r="491" spans="2:8" s="17" customFormat="1" ht="15" x14ac:dyDescent="0.2">
      <c r="B491" s="3" t="s">
        <v>180</v>
      </c>
      <c r="C491" s="29">
        <v>5</v>
      </c>
      <c r="D491" s="29">
        <v>15</v>
      </c>
      <c r="E491" s="34">
        <f t="shared" si="43"/>
        <v>1.1233430689732643E-3</v>
      </c>
      <c r="F491" s="34">
        <f t="shared" si="44"/>
        <v>3.8471402923826621E-3</v>
      </c>
      <c r="G491" s="31">
        <f t="shared" si="45"/>
        <v>2</v>
      </c>
      <c r="H491" s="26">
        <f t="shared" si="46"/>
        <v>2.2466861379465287E-3</v>
      </c>
    </row>
    <row r="492" spans="2:8" s="17" customFormat="1" ht="15" x14ac:dyDescent="0.2">
      <c r="B492" s="3" t="s">
        <v>480</v>
      </c>
      <c r="C492" s="29">
        <v>3</v>
      </c>
      <c r="D492" s="29">
        <v>9</v>
      </c>
      <c r="E492" s="34">
        <f t="shared" si="43"/>
        <v>6.7400584138395869E-4</v>
      </c>
      <c r="F492" s="34">
        <f t="shared" si="44"/>
        <v>2.3082841754295974E-3</v>
      </c>
      <c r="G492" s="31">
        <f t="shared" si="45"/>
        <v>2</v>
      </c>
      <c r="H492" s="26">
        <f t="shared" si="46"/>
        <v>1.3480116827679174E-3</v>
      </c>
    </row>
    <row r="493" spans="2:8" s="17" customFormat="1" ht="15" x14ac:dyDescent="0.2">
      <c r="B493" s="3" t="s">
        <v>447</v>
      </c>
      <c r="C493" s="29">
        <v>33</v>
      </c>
      <c r="D493" s="29">
        <v>46</v>
      </c>
      <c r="E493" s="34">
        <f t="shared" si="43"/>
        <v>7.4140642552235451E-3</v>
      </c>
      <c r="F493" s="34">
        <f t="shared" si="44"/>
        <v>1.1797896896640164E-2</v>
      </c>
      <c r="G493" s="31">
        <f t="shared" si="45"/>
        <v>0.39393939393939392</v>
      </c>
      <c r="H493" s="26">
        <f t="shared" si="46"/>
        <v>2.9206919793304874E-3</v>
      </c>
    </row>
    <row r="494" spans="2:8" s="17" customFormat="1" ht="30" x14ac:dyDescent="0.2">
      <c r="B494" s="3" t="s">
        <v>448</v>
      </c>
      <c r="C494" s="29">
        <v>1</v>
      </c>
      <c r="D494" s="29">
        <v>3</v>
      </c>
      <c r="E494" s="34">
        <f t="shared" si="43"/>
        <v>2.2466861379465288E-4</v>
      </c>
      <c r="F494" s="34">
        <f t="shared" si="44"/>
        <v>7.6942805847653249E-4</v>
      </c>
      <c r="G494" s="31">
        <f t="shared" si="45"/>
        <v>2</v>
      </c>
      <c r="H494" s="26">
        <f t="shared" si="46"/>
        <v>4.4933722758930576E-4</v>
      </c>
    </row>
    <row r="495" spans="2:8" s="17" customFormat="1" ht="30" x14ac:dyDescent="0.2">
      <c r="B495" s="3" t="s">
        <v>449</v>
      </c>
      <c r="C495" s="29">
        <v>2</v>
      </c>
      <c r="D495" s="29">
        <v>0</v>
      </c>
      <c r="E495" s="34">
        <f t="shared" si="43"/>
        <v>4.4933722758930576E-4</v>
      </c>
      <c r="F495" s="34" t="str">
        <f t="shared" si="44"/>
        <v/>
      </c>
      <c r="G495" s="31" t="str">
        <f t="shared" si="45"/>
        <v>0</v>
      </c>
      <c r="H495" s="26">
        <f t="shared" si="46"/>
        <v>0</v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1</v>
      </c>
      <c r="D497" s="29">
        <v>4</v>
      </c>
      <c r="E497" s="34">
        <f t="shared" si="43"/>
        <v>2.2466861379465288E-4</v>
      </c>
      <c r="F497" s="34">
        <f t="shared" si="44"/>
        <v>1.0259040779687098E-3</v>
      </c>
      <c r="G497" s="31">
        <f t="shared" si="45"/>
        <v>3</v>
      </c>
      <c r="H497" s="26">
        <f t="shared" si="46"/>
        <v>6.7400584138395869E-4</v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1461</v>
      </c>
      <c r="D505" s="21">
        <f>SUM(D506:D530)</f>
        <v>1632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0.11704312114989733</v>
      </c>
      <c r="H505" s="22">
        <f>+IF(OR(AND(E505=""),(G505="")),"",E505*G505)</f>
        <v>0.11704312114989733</v>
      </c>
    </row>
    <row r="506" spans="2:8" s="17" customFormat="1" ht="15" x14ac:dyDescent="0.2">
      <c r="B506" s="3" t="s">
        <v>454</v>
      </c>
      <c r="C506" s="29">
        <v>3</v>
      </c>
      <c r="D506" s="29">
        <v>4</v>
      </c>
      <c r="E506" s="34">
        <f>+IF(C506=0,"",C506/C$505)</f>
        <v>2.0533880903490761E-3</v>
      </c>
      <c r="F506" s="34">
        <f>+IF(D506=0,"",D506/D$505)</f>
        <v>2.4509803921568627E-3</v>
      </c>
      <c r="G506" s="31">
        <f>+IF(OR(AND(D506=0),(C506=0)),"0",((D506-C506)/C506))</f>
        <v>0.33333333333333331</v>
      </c>
      <c r="H506" s="26">
        <f>+IF(OR(AND(E506=""),(G506="")),"",E506*G506)</f>
        <v>6.8446269678302531E-4</v>
      </c>
    </row>
    <row r="507" spans="2:8" s="17" customFormat="1" ht="15" x14ac:dyDescent="0.2">
      <c r="B507" s="3" t="s">
        <v>187</v>
      </c>
      <c r="C507" s="29">
        <v>77</v>
      </c>
      <c r="D507" s="29">
        <v>60</v>
      </c>
      <c r="E507" s="34">
        <f t="shared" ref="E507:E529" si="47">+IF(C507=0,"",C507/C$505)</f>
        <v>5.2703627652292952E-2</v>
      </c>
      <c r="F507" s="34">
        <f t="shared" ref="F507:F529" si="48">+IF(D507=0,"",D507/D$505)</f>
        <v>3.6764705882352942E-2</v>
      </c>
      <c r="G507" s="31">
        <f t="shared" ref="G507:G529" si="49">+IF(OR(AND(D507=0),(C507=0)),"0",((D507-C507)/C507))</f>
        <v>-0.22077922077922077</v>
      </c>
      <c r="H507" s="26">
        <f t="shared" ref="H507:H530" si="50">+IF(OR(AND(E507=""),(G507="")),"",E507*G507)</f>
        <v>-1.1635865845311431E-2</v>
      </c>
    </row>
    <row r="508" spans="2:8" s="17" customFormat="1" ht="15" x14ac:dyDescent="0.2">
      <c r="B508" s="3" t="s">
        <v>455</v>
      </c>
      <c r="C508" s="29">
        <v>124</v>
      </c>
      <c r="D508" s="29">
        <v>155</v>
      </c>
      <c r="E508" s="34">
        <f t="shared" si="47"/>
        <v>8.4873374401095145E-2</v>
      </c>
      <c r="F508" s="34">
        <f t="shared" si="48"/>
        <v>9.4975490196078427E-2</v>
      </c>
      <c r="G508" s="31">
        <f t="shared" si="49"/>
        <v>0.25</v>
      </c>
      <c r="H508" s="26">
        <f t="shared" si="50"/>
        <v>2.1218343600273786E-2</v>
      </c>
    </row>
    <row r="509" spans="2:8" s="17" customFormat="1" ht="15" x14ac:dyDescent="0.2">
      <c r="B509" s="3" t="s">
        <v>456</v>
      </c>
      <c r="C509" s="29">
        <v>299</v>
      </c>
      <c r="D509" s="29">
        <v>359</v>
      </c>
      <c r="E509" s="34">
        <f t="shared" si="47"/>
        <v>0.20465434633812457</v>
      </c>
      <c r="F509" s="34">
        <f t="shared" si="48"/>
        <v>0.21997549019607843</v>
      </c>
      <c r="G509" s="31">
        <f t="shared" si="49"/>
        <v>0.20066889632107024</v>
      </c>
      <c r="H509" s="26">
        <f t="shared" si="50"/>
        <v>4.1067761806981518E-2</v>
      </c>
    </row>
    <row r="510" spans="2:8" s="17" customFormat="1" ht="15" x14ac:dyDescent="0.2">
      <c r="B510" s="3" t="s">
        <v>188</v>
      </c>
      <c r="C510" s="29">
        <v>2</v>
      </c>
      <c r="D510" s="29">
        <v>3</v>
      </c>
      <c r="E510" s="34">
        <f t="shared" si="47"/>
        <v>1.3689253935660506E-3</v>
      </c>
      <c r="F510" s="34">
        <f t="shared" si="48"/>
        <v>1.838235294117647E-3</v>
      </c>
      <c r="G510" s="31">
        <f t="shared" si="49"/>
        <v>0.5</v>
      </c>
      <c r="H510" s="26">
        <f t="shared" si="50"/>
        <v>6.8446269678302531E-4</v>
      </c>
    </row>
    <row r="511" spans="2:8" s="17" customFormat="1" ht="15" x14ac:dyDescent="0.2">
      <c r="B511" s="3" t="s">
        <v>186</v>
      </c>
      <c r="C511" s="29">
        <v>2</v>
      </c>
      <c r="D511" s="29">
        <v>3</v>
      </c>
      <c r="E511" s="34">
        <f t="shared" si="47"/>
        <v>1.3689253935660506E-3</v>
      </c>
      <c r="F511" s="34">
        <f t="shared" si="48"/>
        <v>1.838235294117647E-3</v>
      </c>
      <c r="G511" s="31">
        <f t="shared" si="49"/>
        <v>0.5</v>
      </c>
      <c r="H511" s="26">
        <f t="shared" si="50"/>
        <v>6.8446269678302531E-4</v>
      </c>
    </row>
    <row r="512" spans="2:8" s="17" customFormat="1" ht="15" x14ac:dyDescent="0.2">
      <c r="B512" s="3" t="s">
        <v>189</v>
      </c>
      <c r="C512" s="29">
        <v>0</v>
      </c>
      <c r="D512" s="29">
        <v>0</v>
      </c>
      <c r="E512" s="34" t="str">
        <f t="shared" si="47"/>
        <v/>
      </c>
      <c r="F512" s="34" t="str">
        <f t="shared" si="48"/>
        <v/>
      </c>
      <c r="G512" s="31" t="str">
        <f t="shared" si="49"/>
        <v>0</v>
      </c>
      <c r="H512" s="26" t="str">
        <f t="shared" si="50"/>
        <v/>
      </c>
    </row>
    <row r="513" spans="2:8" s="17" customFormat="1" ht="15" x14ac:dyDescent="0.2">
      <c r="B513" s="3" t="s">
        <v>457</v>
      </c>
      <c r="C513" s="29">
        <v>0</v>
      </c>
      <c r="D513" s="29">
        <v>2</v>
      </c>
      <c r="E513" s="34" t="str">
        <f t="shared" si="47"/>
        <v/>
      </c>
      <c r="F513" s="34">
        <f t="shared" si="48"/>
        <v>1.2254901960784314E-3</v>
      </c>
      <c r="G513" s="31" t="str">
        <f t="shared" si="49"/>
        <v>0</v>
      </c>
      <c r="H513" s="26" t="str">
        <f t="shared" si="50"/>
        <v/>
      </c>
    </row>
    <row r="514" spans="2:8" s="17" customFormat="1" ht="15" x14ac:dyDescent="0.2">
      <c r="B514" s="3" t="s">
        <v>458</v>
      </c>
      <c r="C514" s="29">
        <v>1</v>
      </c>
      <c r="D514" s="29">
        <v>0</v>
      </c>
      <c r="E514" s="34">
        <f t="shared" si="47"/>
        <v>6.8446269678302531E-4</v>
      </c>
      <c r="F514" s="34" t="str">
        <f t="shared" si="48"/>
        <v/>
      </c>
      <c r="G514" s="31" t="str">
        <f t="shared" si="49"/>
        <v>0</v>
      </c>
      <c r="H514" s="26">
        <f t="shared" si="50"/>
        <v>0</v>
      </c>
    </row>
    <row r="515" spans="2:8" s="17" customFormat="1" ht="15" x14ac:dyDescent="0.2">
      <c r="B515" s="3" t="s">
        <v>530</v>
      </c>
      <c r="C515" s="29">
        <v>2</v>
      </c>
      <c r="D515" s="29">
        <v>35</v>
      </c>
      <c r="E515" s="34">
        <f t="shared" si="47"/>
        <v>1.3689253935660506E-3</v>
      </c>
      <c r="F515" s="34">
        <f t="shared" si="48"/>
        <v>2.1446078431372549E-2</v>
      </c>
      <c r="G515" s="31">
        <f t="shared" si="49"/>
        <v>16.5</v>
      </c>
      <c r="H515" s="26">
        <f t="shared" si="50"/>
        <v>2.2587268993839834E-2</v>
      </c>
    </row>
    <row r="516" spans="2:8" s="17" customFormat="1" ht="15" x14ac:dyDescent="0.2">
      <c r="B516" s="3" t="s">
        <v>459</v>
      </c>
      <c r="C516" s="29">
        <v>42</v>
      </c>
      <c r="D516" s="29">
        <v>19</v>
      </c>
      <c r="E516" s="34">
        <f t="shared" si="47"/>
        <v>2.8747433264887063E-2</v>
      </c>
      <c r="F516" s="34">
        <f t="shared" si="48"/>
        <v>1.1642156862745098E-2</v>
      </c>
      <c r="G516" s="31">
        <f t="shared" si="49"/>
        <v>-0.54761904761904767</v>
      </c>
      <c r="H516" s="26">
        <f t="shared" si="50"/>
        <v>-1.5742642026009585E-2</v>
      </c>
    </row>
    <row r="517" spans="2:8" s="17" customFormat="1" ht="30" x14ac:dyDescent="0.2">
      <c r="B517" s="3" t="s">
        <v>460</v>
      </c>
      <c r="C517" s="29">
        <v>3</v>
      </c>
      <c r="D517" s="29">
        <v>41</v>
      </c>
      <c r="E517" s="34">
        <f t="shared" si="47"/>
        <v>2.0533880903490761E-3</v>
      </c>
      <c r="F517" s="34">
        <f t="shared" si="48"/>
        <v>2.5122549019607844E-2</v>
      </c>
      <c r="G517" s="31">
        <f t="shared" si="49"/>
        <v>12.666666666666666</v>
      </c>
      <c r="H517" s="26">
        <f t="shared" si="50"/>
        <v>2.600958247775496E-2</v>
      </c>
    </row>
    <row r="518" spans="2:8" s="17" customFormat="1" ht="15" x14ac:dyDescent="0.2">
      <c r="B518" s="3" t="s">
        <v>190</v>
      </c>
      <c r="C518" s="29">
        <v>96</v>
      </c>
      <c r="D518" s="29">
        <v>62</v>
      </c>
      <c r="E518" s="34">
        <f t="shared" si="47"/>
        <v>6.5708418891170434E-2</v>
      </c>
      <c r="F518" s="34">
        <f t="shared" si="48"/>
        <v>3.7990196078431369E-2</v>
      </c>
      <c r="G518" s="31">
        <f t="shared" si="49"/>
        <v>-0.35416666666666669</v>
      </c>
      <c r="H518" s="26">
        <f t="shared" si="50"/>
        <v>-2.3271731690622865E-2</v>
      </c>
    </row>
    <row r="519" spans="2:8" s="17" customFormat="1" ht="15" x14ac:dyDescent="0.2">
      <c r="B519" s="3" t="s">
        <v>192</v>
      </c>
      <c r="C519" s="29">
        <v>4</v>
      </c>
      <c r="D519" s="29">
        <v>6</v>
      </c>
      <c r="E519" s="34">
        <f t="shared" si="47"/>
        <v>2.7378507871321013E-3</v>
      </c>
      <c r="F519" s="34">
        <f t="shared" si="48"/>
        <v>3.6764705882352941E-3</v>
      </c>
      <c r="G519" s="31">
        <f t="shared" si="49"/>
        <v>0.5</v>
      </c>
      <c r="H519" s="26">
        <f t="shared" si="50"/>
        <v>1.3689253935660506E-3</v>
      </c>
    </row>
    <row r="520" spans="2:8" s="17" customFormat="1" ht="15" x14ac:dyDescent="0.2">
      <c r="B520" s="3" t="s">
        <v>191</v>
      </c>
      <c r="C520" s="29">
        <v>1</v>
      </c>
      <c r="D520" s="29">
        <v>1</v>
      </c>
      <c r="E520" s="34">
        <f t="shared" si="47"/>
        <v>6.8446269678302531E-4</v>
      </c>
      <c r="F520" s="34">
        <f t="shared" si="48"/>
        <v>6.1274509803921568E-4</v>
      </c>
      <c r="G520" s="31">
        <f t="shared" si="49"/>
        <v>0</v>
      </c>
      <c r="H520" s="26">
        <f t="shared" si="50"/>
        <v>0</v>
      </c>
    </row>
    <row r="521" spans="2:8" s="17" customFormat="1" ht="15" x14ac:dyDescent="0.2">
      <c r="B521" s="3" t="s">
        <v>461</v>
      </c>
      <c r="C521" s="29">
        <v>276</v>
      </c>
      <c r="D521" s="29">
        <v>364</v>
      </c>
      <c r="E521" s="34">
        <f t="shared" si="47"/>
        <v>0.18891170431211499</v>
      </c>
      <c r="F521" s="34">
        <f t="shared" si="48"/>
        <v>0.22303921568627452</v>
      </c>
      <c r="G521" s="31">
        <f t="shared" si="49"/>
        <v>0.3188405797101449</v>
      </c>
      <c r="H521" s="26">
        <f t="shared" si="50"/>
        <v>6.0232717316906222E-2</v>
      </c>
    </row>
    <row r="522" spans="2:8" s="17" customFormat="1" ht="15" x14ac:dyDescent="0.2">
      <c r="B522" s="3" t="s">
        <v>193</v>
      </c>
      <c r="C522" s="29">
        <v>448</v>
      </c>
      <c r="D522" s="29">
        <v>346</v>
      </c>
      <c r="E522" s="34">
        <f t="shared" si="47"/>
        <v>0.30663928815879532</v>
      </c>
      <c r="F522" s="34">
        <f t="shared" si="48"/>
        <v>0.21200980392156862</v>
      </c>
      <c r="G522" s="31">
        <f t="shared" si="49"/>
        <v>-0.22767857142857142</v>
      </c>
      <c r="H522" s="26">
        <f t="shared" si="50"/>
        <v>-6.9815195071868577E-2</v>
      </c>
    </row>
    <row r="523" spans="2:8" s="17" customFormat="1" ht="15" x14ac:dyDescent="0.2">
      <c r="B523" s="3" t="s">
        <v>462</v>
      </c>
      <c r="C523" s="29">
        <v>1</v>
      </c>
      <c r="D523" s="29">
        <v>2</v>
      </c>
      <c r="E523" s="34">
        <f t="shared" si="47"/>
        <v>6.8446269678302531E-4</v>
      </c>
      <c r="F523" s="34">
        <f t="shared" si="48"/>
        <v>1.2254901960784314E-3</v>
      </c>
      <c r="G523" s="31">
        <f t="shared" si="49"/>
        <v>1</v>
      </c>
      <c r="H523" s="26">
        <f t="shared" si="50"/>
        <v>6.8446269678302531E-4</v>
      </c>
    </row>
    <row r="524" spans="2:8" s="17" customFormat="1" ht="15" x14ac:dyDescent="0.2">
      <c r="B524" s="3" t="s">
        <v>194</v>
      </c>
      <c r="C524" s="29">
        <v>8</v>
      </c>
      <c r="D524" s="29">
        <v>14</v>
      </c>
      <c r="E524" s="34">
        <f t="shared" si="47"/>
        <v>5.4757015742642025E-3</v>
      </c>
      <c r="F524" s="34">
        <f t="shared" si="48"/>
        <v>8.5784313725490204E-3</v>
      </c>
      <c r="G524" s="31">
        <f t="shared" si="49"/>
        <v>0.75</v>
      </c>
      <c r="H524" s="26">
        <f t="shared" si="50"/>
        <v>4.1067761806981521E-3</v>
      </c>
    </row>
    <row r="525" spans="2:8" s="17" customFormat="1" ht="30" x14ac:dyDescent="0.2">
      <c r="B525" s="3" t="s">
        <v>195</v>
      </c>
      <c r="C525" s="29">
        <v>0</v>
      </c>
      <c r="D525" s="29">
        <v>26</v>
      </c>
      <c r="E525" s="34" t="str">
        <f t="shared" si="47"/>
        <v/>
      </c>
      <c r="F525" s="34">
        <f t="shared" si="48"/>
        <v>1.5931372549019607E-2</v>
      </c>
      <c r="G525" s="31" t="str">
        <f t="shared" si="49"/>
        <v>0</v>
      </c>
      <c r="H525" s="26" t="str">
        <f t="shared" si="50"/>
        <v/>
      </c>
    </row>
    <row r="526" spans="2:8" s="17" customFormat="1" ht="15" x14ac:dyDescent="0.2">
      <c r="B526" s="3" t="s">
        <v>463</v>
      </c>
      <c r="C526" s="29">
        <v>55</v>
      </c>
      <c r="D526" s="29">
        <v>51</v>
      </c>
      <c r="E526" s="34">
        <f t="shared" si="47"/>
        <v>3.7645448323066391E-2</v>
      </c>
      <c r="F526" s="34">
        <f t="shared" si="48"/>
        <v>3.125E-2</v>
      </c>
      <c r="G526" s="31">
        <f t="shared" si="49"/>
        <v>-7.2727272727272724E-2</v>
      </c>
      <c r="H526" s="26">
        <f t="shared" si="50"/>
        <v>-2.7378507871321008E-3</v>
      </c>
    </row>
    <row r="527" spans="2:8" s="17" customFormat="1" ht="15" x14ac:dyDescent="0.2">
      <c r="B527" s="3" t="s">
        <v>464</v>
      </c>
      <c r="C527" s="29">
        <v>0</v>
      </c>
      <c r="D527" s="29">
        <v>5</v>
      </c>
      <c r="E527" s="34" t="str">
        <f t="shared" si="47"/>
        <v/>
      </c>
      <c r="F527" s="34">
        <f t="shared" si="48"/>
        <v>3.0637254901960784E-3</v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0</v>
      </c>
      <c r="D528" s="29">
        <v>3</v>
      </c>
      <c r="E528" s="34" t="str">
        <f t="shared" si="47"/>
        <v/>
      </c>
      <c r="F528" s="34">
        <f t="shared" si="48"/>
        <v>1.838235294117647E-3</v>
      </c>
      <c r="G528" s="31" t="str">
        <f t="shared" si="49"/>
        <v>0</v>
      </c>
      <c r="H528" s="26" t="str">
        <f t="shared" si="50"/>
        <v/>
      </c>
    </row>
    <row r="529" spans="2:8" s="17" customFormat="1" ht="30" x14ac:dyDescent="0.2">
      <c r="B529" s="3" t="s">
        <v>466</v>
      </c>
      <c r="C529" s="29">
        <v>11</v>
      </c>
      <c r="D529" s="29">
        <v>61</v>
      </c>
      <c r="E529" s="34">
        <f t="shared" si="47"/>
        <v>7.5290896646132786E-3</v>
      </c>
      <c r="F529" s="34">
        <f t="shared" si="48"/>
        <v>3.7377450980392156E-2</v>
      </c>
      <c r="G529" s="31">
        <f t="shared" si="49"/>
        <v>4.5454545454545459</v>
      </c>
      <c r="H529" s="26">
        <f t="shared" si="50"/>
        <v>3.4223134839151272E-2</v>
      </c>
    </row>
    <row r="530" spans="2:8" s="17" customFormat="1" ht="30" x14ac:dyDescent="0.2">
      <c r="B530" s="3" t="s">
        <v>467</v>
      </c>
      <c r="C530" s="29">
        <v>6</v>
      </c>
      <c r="D530" s="29">
        <v>10</v>
      </c>
      <c r="E530" s="34">
        <f>+IF(C530=0,"",C530/C$505)</f>
        <v>4.1067761806981521E-3</v>
      </c>
      <c r="F530" s="34">
        <f>+IF(D530=0,"",D530/D$505)</f>
        <v>6.1274509803921568E-3</v>
      </c>
      <c r="G530" s="31">
        <f>+IF(OR(AND(D530=0),(C530=0)),"0",((D530-C530)/C530))</f>
        <v>0.66666666666666663</v>
      </c>
      <c r="H530" s="26">
        <f t="shared" si="50"/>
        <v>2.7378507871321013E-3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3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49"/>
      <c r="C1" s="12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50"/>
      <c r="C2" s="13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50"/>
      <c r="C3" s="13"/>
      <c r="D3" s="14" t="s">
        <v>531</v>
      </c>
      <c r="E3" s="59" t="s">
        <v>567</v>
      </c>
      <c r="F3" s="60"/>
      <c r="G3" s="60"/>
      <c r="H3" s="61"/>
    </row>
    <row r="4" spans="2:9" s="1" customFormat="1" ht="20.100000000000001" customHeight="1" x14ac:dyDescent="0.2">
      <c r="B4" s="50"/>
      <c r="C4" s="15"/>
      <c r="D4" s="62" t="s">
        <v>540</v>
      </c>
      <c r="E4" s="63"/>
      <c r="F4" s="63"/>
      <c r="G4" s="63"/>
      <c r="H4" s="64"/>
    </row>
    <row r="5" spans="2:9" s="1" customFormat="1" ht="13.5" thickBot="1" x14ac:dyDescent="0.25">
      <c r="B5" s="16"/>
      <c r="C5" s="16"/>
      <c r="D5" s="65"/>
      <c r="E5" s="66"/>
      <c r="F5" s="66"/>
      <c r="G5" s="66"/>
      <c r="H5" s="67"/>
    </row>
    <row r="6" spans="2:9" s="17" customFormat="1" ht="27" customHeigh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s="17" customFormat="1" x14ac:dyDescent="0.2">
      <c r="B7" s="51"/>
      <c r="C7" s="18">
        <v>2015</v>
      </c>
      <c r="D7" s="18">
        <v>2016</v>
      </c>
      <c r="E7" s="18">
        <v>2015</v>
      </c>
      <c r="F7" s="18">
        <v>2016</v>
      </c>
      <c r="G7" s="55"/>
      <c r="H7" s="57"/>
    </row>
    <row r="8" spans="2:9" s="17" customFormat="1" x14ac:dyDescent="0.2">
      <c r="B8" s="19" t="s">
        <v>515</v>
      </c>
      <c r="C8" s="20">
        <f>+C18+C70+C151+C294+C505</f>
        <v>10398</v>
      </c>
      <c r="D8" s="21">
        <f>+D18+D70+D151+D294+D505</f>
        <v>10290</v>
      </c>
      <c r="E8" s="22">
        <f>SUM(E9:E13)</f>
        <v>1</v>
      </c>
      <c r="F8" s="22">
        <f>SUM(F9:F13)</f>
        <v>1</v>
      </c>
      <c r="G8" s="22">
        <f t="shared" ref="G8:G13" si="0">+(D8-C8)/C8</f>
        <v>-1.03866128101558E-2</v>
      </c>
      <c r="H8" s="22">
        <f t="shared" ref="H8:H13" si="1">+IF(OR(AND(E8=""),(G8="")),"",E8*G8)</f>
        <v>-1.03866128101558E-2</v>
      </c>
      <c r="I8" s="47"/>
    </row>
    <row r="9" spans="2:9" s="17" customFormat="1" x14ac:dyDescent="0.2">
      <c r="B9" s="23" t="str">
        <f>+B18</f>
        <v>Total Inscritos en ocupaciones de nivel Directivo</v>
      </c>
      <c r="C9" s="24">
        <f>+C18</f>
        <v>92</v>
      </c>
      <c r="D9" s="24">
        <f>+D18</f>
        <v>87</v>
      </c>
      <c r="E9" s="25">
        <f t="shared" ref="E9:F13" si="2">+C9/C$8</f>
        <v>8.8478553567993851E-3</v>
      </c>
      <c r="F9" s="25">
        <f t="shared" si="2"/>
        <v>8.4548104956268227E-3</v>
      </c>
      <c r="G9" s="25">
        <f t="shared" si="0"/>
        <v>-5.434782608695652E-2</v>
      </c>
      <c r="H9" s="26">
        <f t="shared" si="1"/>
        <v>-4.808617041738796E-4</v>
      </c>
      <c r="I9" s="47"/>
    </row>
    <row r="10" spans="2:9" s="17" customFormat="1" x14ac:dyDescent="0.2">
      <c r="B10" s="23" t="str">
        <f>+B70</f>
        <v xml:space="preserve">Total Inscritos en ocupaciones de nivel Profesional </v>
      </c>
      <c r="C10" s="24">
        <f>+C70</f>
        <v>907</v>
      </c>
      <c r="D10" s="24">
        <f>+D70</f>
        <v>1000</v>
      </c>
      <c r="E10" s="25">
        <f t="shared" si="2"/>
        <v>8.7228313137141758E-2</v>
      </c>
      <c r="F10" s="25">
        <f t="shared" si="2"/>
        <v>9.7181729834791064E-2</v>
      </c>
      <c r="G10" s="25">
        <f t="shared" si="0"/>
        <v>0.10253583241455347</v>
      </c>
      <c r="H10" s="26">
        <f t="shared" si="1"/>
        <v>8.9440276976341607E-3</v>
      </c>
      <c r="I10" s="47"/>
    </row>
    <row r="11" spans="2:9" s="17" customFormat="1" ht="24" x14ac:dyDescent="0.2">
      <c r="B11" s="23" t="str">
        <f>+B151</f>
        <v>Total Inscritos en ocupaciones de nivel Técnicos Profesionales - Tecnólogos</v>
      </c>
      <c r="C11" s="24">
        <f>+C151</f>
        <v>1555</v>
      </c>
      <c r="D11" s="24">
        <f>+D151</f>
        <v>1763</v>
      </c>
      <c r="E11" s="25">
        <f t="shared" si="2"/>
        <v>0.14954798999807656</v>
      </c>
      <c r="F11" s="25">
        <f t="shared" si="2"/>
        <v>0.17133138969873662</v>
      </c>
      <c r="G11" s="25">
        <f t="shared" si="0"/>
        <v>0.13376205787781351</v>
      </c>
      <c r="H11" s="26">
        <f t="shared" si="1"/>
        <v>2.0003846893633392E-2</v>
      </c>
      <c r="I11" s="47"/>
    </row>
    <row r="12" spans="2:9" s="17" customFormat="1" x14ac:dyDescent="0.2">
      <c r="B12" s="23" t="str">
        <f>+B294</f>
        <v>Total Inscritos en ocupaciones de nivel Calificados</v>
      </c>
      <c r="C12" s="24">
        <f>+C294</f>
        <v>7337</v>
      </c>
      <c r="D12" s="24">
        <f>+D294</f>
        <v>5622</v>
      </c>
      <c r="E12" s="25">
        <f t="shared" si="2"/>
        <v>0.70561646470475092</v>
      </c>
      <c r="F12" s="25">
        <f t="shared" si="2"/>
        <v>0.54635568513119537</v>
      </c>
      <c r="G12" s="25">
        <f t="shared" si="0"/>
        <v>-0.23374676298214528</v>
      </c>
      <c r="H12" s="26">
        <f t="shared" si="1"/>
        <v>-0.16493556453164068</v>
      </c>
      <c r="I12" s="47"/>
    </row>
    <row r="13" spans="2:9" s="17" customFormat="1" x14ac:dyDescent="0.2">
      <c r="B13" s="23" t="str">
        <f>+B505</f>
        <v>Total Inscritos en ocupaciones de nivel Elemental</v>
      </c>
      <c r="C13" s="24">
        <f>+C505</f>
        <v>507</v>
      </c>
      <c r="D13" s="24">
        <f>+D505</f>
        <v>1818</v>
      </c>
      <c r="E13" s="25">
        <f t="shared" si="2"/>
        <v>4.8759376803231391E-2</v>
      </c>
      <c r="F13" s="25">
        <f t="shared" si="2"/>
        <v>0.17667638483965015</v>
      </c>
      <c r="G13" s="25">
        <f t="shared" si="0"/>
        <v>2.5857988165680474</v>
      </c>
      <c r="H13" s="26">
        <f t="shared" si="1"/>
        <v>0.12608193883439123</v>
      </c>
      <c r="I13" s="47"/>
    </row>
    <row r="14" spans="2:9" s="17" customFormat="1" x14ac:dyDescent="0.2">
      <c r="B14" s="27"/>
      <c r="C14" s="27"/>
      <c r="D14" s="27"/>
      <c r="H14" s="28"/>
    </row>
    <row r="15" spans="2:9" s="17" customFormat="1" x14ac:dyDescent="0.2">
      <c r="B15" s="27"/>
      <c r="C15" s="27"/>
      <c r="D15" s="27"/>
      <c r="H15" s="28"/>
    </row>
    <row r="16" spans="2:9" s="17" customFormat="1" ht="26.2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7" customFormat="1" x14ac:dyDescent="0.2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7" customFormat="1" x14ac:dyDescent="0.2">
      <c r="B18" s="19" t="s">
        <v>486</v>
      </c>
      <c r="C18" s="20">
        <f>SUM(C19:C64)</f>
        <v>92</v>
      </c>
      <c r="D18" s="20">
        <f>SUM(D19:D64)</f>
        <v>87</v>
      </c>
      <c r="E18" s="22">
        <f t="shared" ref="E18:E32" si="3">+IF(C18=0,"",C18/C$18)</f>
        <v>1</v>
      </c>
      <c r="F18" s="22">
        <f t="shared" ref="F18:F32" si="4">+IF(D18=0,"",D18/D$18)</f>
        <v>1</v>
      </c>
      <c r="G18" s="22">
        <f t="shared" ref="G18:G32" si="5">+IF(OR(AND(D18=0),(C18=0)),"0",((D18-C18)/C18))</f>
        <v>-5.434782608695652E-2</v>
      </c>
      <c r="H18" s="22">
        <f t="shared" ref="H18:H32" si="6">+IF(OR(AND(E18=""),(G18="")),"",E18*G18)</f>
        <v>-5.434782608695652E-2</v>
      </c>
    </row>
    <row r="19" spans="2:8" s="17" customFormat="1" ht="15" x14ac:dyDescent="0.2">
      <c r="B19" s="3" t="s">
        <v>0</v>
      </c>
      <c r="C19" s="29">
        <v>1</v>
      </c>
      <c r="D19" s="29">
        <v>0</v>
      </c>
      <c r="E19" s="30">
        <f t="shared" si="3"/>
        <v>1.0869565217391304E-2</v>
      </c>
      <c r="F19" s="30" t="str">
        <f t="shared" si="4"/>
        <v/>
      </c>
      <c r="G19" s="31" t="str">
        <f t="shared" si="5"/>
        <v>0</v>
      </c>
      <c r="H19" s="26">
        <f t="shared" si="6"/>
        <v>0</v>
      </c>
    </row>
    <row r="20" spans="2:8" s="17" customFormat="1" ht="15" x14ac:dyDescent="0.2">
      <c r="B20" s="3" t="s">
        <v>196</v>
      </c>
      <c r="C20" s="29">
        <v>14</v>
      </c>
      <c r="D20" s="29">
        <v>8</v>
      </c>
      <c r="E20" s="30">
        <f t="shared" si="3"/>
        <v>0.15217391304347827</v>
      </c>
      <c r="F20" s="30">
        <f t="shared" si="4"/>
        <v>9.1954022988505746E-2</v>
      </c>
      <c r="G20" s="31">
        <f t="shared" si="5"/>
        <v>-0.42857142857142855</v>
      </c>
      <c r="H20" s="26">
        <f t="shared" si="6"/>
        <v>-6.5217391304347824E-2</v>
      </c>
    </row>
    <row r="21" spans="2:8" s="17" customFormat="1" ht="45" x14ac:dyDescent="0.2">
      <c r="B21" s="3" t="s">
        <v>1</v>
      </c>
      <c r="C21" s="29">
        <v>1</v>
      </c>
      <c r="D21" s="29">
        <v>2</v>
      </c>
      <c r="E21" s="30">
        <f t="shared" si="3"/>
        <v>1.0869565217391304E-2</v>
      </c>
      <c r="F21" s="30">
        <f t="shared" si="4"/>
        <v>2.2988505747126436E-2</v>
      </c>
      <c r="G21" s="31">
        <f t="shared" si="5"/>
        <v>1</v>
      </c>
      <c r="H21" s="26">
        <f t="shared" si="6"/>
        <v>1.0869565217391304E-2</v>
      </c>
    </row>
    <row r="22" spans="2:8" s="17" customFormat="1" ht="45" x14ac:dyDescent="0.2">
      <c r="B22" s="3" t="s">
        <v>197</v>
      </c>
      <c r="C22" s="29">
        <v>1</v>
      </c>
      <c r="D22" s="29">
        <v>1</v>
      </c>
      <c r="E22" s="30">
        <f t="shared" si="3"/>
        <v>1.0869565217391304E-2</v>
      </c>
      <c r="F22" s="30">
        <f t="shared" si="4"/>
        <v>1.1494252873563218E-2</v>
      </c>
      <c r="G22" s="31">
        <f t="shared" si="5"/>
        <v>0</v>
      </c>
      <c r="H22" s="26">
        <f t="shared" si="6"/>
        <v>0</v>
      </c>
    </row>
    <row r="23" spans="2:8" s="17" customFormat="1" ht="30" x14ac:dyDescent="0.2">
      <c r="B23" s="3" t="s">
        <v>198</v>
      </c>
      <c r="C23" s="29">
        <v>1</v>
      </c>
      <c r="D23" s="29">
        <v>1</v>
      </c>
      <c r="E23" s="30">
        <f t="shared" si="3"/>
        <v>1.0869565217391304E-2</v>
      </c>
      <c r="F23" s="30">
        <f t="shared" si="4"/>
        <v>1.1494252873563218E-2</v>
      </c>
      <c r="G23" s="31">
        <f t="shared" si="5"/>
        <v>0</v>
      </c>
      <c r="H23" s="26">
        <f t="shared" si="6"/>
        <v>0</v>
      </c>
    </row>
    <row r="24" spans="2:8" s="17" customFormat="1" ht="45" x14ac:dyDescent="0.2">
      <c r="B24" s="3" t="s">
        <v>199</v>
      </c>
      <c r="C24" s="29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1" t="str">
        <f t="shared" si="5"/>
        <v>0</v>
      </c>
      <c r="H24" s="26" t="str">
        <f t="shared" si="6"/>
        <v/>
      </c>
    </row>
    <row r="25" spans="2:8" s="17" customFormat="1" ht="15" x14ac:dyDescent="0.2">
      <c r="B25" s="3" t="s">
        <v>2</v>
      </c>
      <c r="C25" s="29">
        <v>2</v>
      </c>
      <c r="D25" s="29">
        <v>5</v>
      </c>
      <c r="E25" s="30">
        <f t="shared" si="3"/>
        <v>2.1739130434782608E-2</v>
      </c>
      <c r="F25" s="30">
        <f t="shared" si="4"/>
        <v>5.7471264367816091E-2</v>
      </c>
      <c r="G25" s="31">
        <f t="shared" si="5"/>
        <v>1.5</v>
      </c>
      <c r="H25" s="26">
        <f t="shared" si="6"/>
        <v>3.2608695652173912E-2</v>
      </c>
    </row>
    <row r="26" spans="2:8" s="17" customFormat="1" ht="15" x14ac:dyDescent="0.2">
      <c r="B26" s="3" t="s">
        <v>6</v>
      </c>
      <c r="C26" s="29">
        <v>4</v>
      </c>
      <c r="D26" s="29">
        <v>5</v>
      </c>
      <c r="E26" s="30">
        <f t="shared" si="3"/>
        <v>4.3478260869565216E-2</v>
      </c>
      <c r="F26" s="30">
        <f t="shared" si="4"/>
        <v>5.7471264367816091E-2</v>
      </c>
      <c r="G26" s="31">
        <f t="shared" si="5"/>
        <v>0.25</v>
      </c>
      <c r="H26" s="26">
        <f t="shared" si="6"/>
        <v>1.0869565217391304E-2</v>
      </c>
    </row>
    <row r="27" spans="2:8" s="17" customFormat="1" ht="15" x14ac:dyDescent="0.2">
      <c r="B27" s="3" t="s">
        <v>3</v>
      </c>
      <c r="C27" s="29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1" t="str">
        <f t="shared" si="5"/>
        <v>0</v>
      </c>
      <c r="H27" s="26" t="str">
        <f t="shared" si="6"/>
        <v/>
      </c>
    </row>
    <row r="28" spans="2:8" s="17" customFormat="1" ht="15" x14ac:dyDescent="0.2">
      <c r="B28" s="3" t="s">
        <v>5</v>
      </c>
      <c r="C28" s="29">
        <v>12</v>
      </c>
      <c r="D28" s="29">
        <v>8</v>
      </c>
      <c r="E28" s="30">
        <f t="shared" si="3"/>
        <v>0.13043478260869565</v>
      </c>
      <c r="F28" s="30">
        <f t="shared" si="4"/>
        <v>9.1954022988505746E-2</v>
      </c>
      <c r="G28" s="31">
        <f t="shared" si="5"/>
        <v>-0.33333333333333331</v>
      </c>
      <c r="H28" s="26">
        <f t="shared" si="6"/>
        <v>-4.3478260869565216E-2</v>
      </c>
    </row>
    <row r="29" spans="2:8" s="17" customFormat="1" ht="30" x14ac:dyDescent="0.2">
      <c r="B29" s="3" t="s">
        <v>200</v>
      </c>
      <c r="C29" s="29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1" t="str">
        <f t="shared" si="5"/>
        <v>0</v>
      </c>
      <c r="H29" s="26" t="str">
        <f t="shared" si="6"/>
        <v/>
      </c>
    </row>
    <row r="30" spans="2:8" s="17" customFormat="1" ht="15" x14ac:dyDescent="0.2">
      <c r="B30" s="3" t="s">
        <v>201</v>
      </c>
      <c r="C30" s="29">
        <v>0</v>
      </c>
      <c r="D30" s="29">
        <v>1</v>
      </c>
      <c r="E30" s="30" t="str">
        <f t="shared" si="3"/>
        <v/>
      </c>
      <c r="F30" s="30">
        <f t="shared" si="4"/>
        <v>1.1494252873563218E-2</v>
      </c>
      <c r="G30" s="31" t="str">
        <f t="shared" si="5"/>
        <v>0</v>
      </c>
      <c r="H30" s="26" t="str">
        <f t="shared" si="6"/>
        <v/>
      </c>
    </row>
    <row r="31" spans="2:8" s="17" customFormat="1" ht="15" x14ac:dyDescent="0.2">
      <c r="B31" s="3" t="s">
        <v>4</v>
      </c>
      <c r="C31" s="29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1" t="str">
        <f t="shared" si="5"/>
        <v>0</v>
      </c>
      <c r="H31" s="26" t="str">
        <f t="shared" si="6"/>
        <v/>
      </c>
    </row>
    <row r="32" spans="2:8" s="17" customFormat="1" ht="15" x14ac:dyDescent="0.2">
      <c r="B32" s="3" t="s">
        <v>7</v>
      </c>
      <c r="C32" s="29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1" t="str">
        <f t="shared" si="5"/>
        <v>0</v>
      </c>
      <c r="H32" s="26" t="str">
        <f t="shared" si="6"/>
        <v/>
      </c>
    </row>
    <row r="33" spans="2:8" s="17" customFormat="1" ht="15" x14ac:dyDescent="0.2">
      <c r="B33" s="3" t="s">
        <v>202</v>
      </c>
      <c r="C33" s="29">
        <v>0</v>
      </c>
      <c r="D33" s="29">
        <v>0</v>
      </c>
      <c r="E33" s="30" t="str">
        <f>+IF(C33=0,"",C33/C$18)</f>
        <v/>
      </c>
      <c r="F33" s="30" t="str">
        <f t="shared" ref="F33:F64" si="7">+IF(D33=0,"",D33/D$18)</f>
        <v/>
      </c>
      <c r="G33" s="31" t="str">
        <f t="shared" ref="G33:G64" si="8">+IF(OR(AND(D33=0),(C33=0)),"0",((D33-C33)/C33))</f>
        <v>0</v>
      </c>
      <c r="H33" s="26" t="str">
        <f t="shared" ref="H33:H64" si="9">+IF(OR(AND(E33=""),(G33="")),"",E33*G33)</f>
        <v/>
      </c>
    </row>
    <row r="34" spans="2:8" s="17" customFormat="1" ht="15" x14ac:dyDescent="0.2">
      <c r="B34" s="3" t="s">
        <v>203</v>
      </c>
      <c r="C34" s="29">
        <v>0</v>
      </c>
      <c r="D34" s="29">
        <v>2</v>
      </c>
      <c r="E34" s="30" t="str">
        <f t="shared" ref="E34:E64" si="10">+IF(C34=0,"",C34/C$18)</f>
        <v/>
      </c>
      <c r="F34" s="30">
        <f t="shared" si="7"/>
        <v>2.2988505747126436E-2</v>
      </c>
      <c r="G34" s="31" t="str">
        <f t="shared" si="8"/>
        <v>0</v>
      </c>
      <c r="H34" s="26" t="str">
        <f t="shared" si="9"/>
        <v/>
      </c>
    </row>
    <row r="35" spans="2:8" s="17" customFormat="1" ht="30" x14ac:dyDescent="0.2">
      <c r="B35" s="3" t="s">
        <v>204</v>
      </c>
      <c r="C35" s="29">
        <v>0</v>
      </c>
      <c r="D35" s="29">
        <v>0</v>
      </c>
      <c r="E35" s="30" t="str">
        <f t="shared" si="10"/>
        <v/>
      </c>
      <c r="F35" s="30" t="str">
        <f t="shared" si="7"/>
        <v/>
      </c>
      <c r="G35" s="31" t="str">
        <f t="shared" si="8"/>
        <v>0</v>
      </c>
      <c r="H35" s="26" t="str">
        <f t="shared" si="9"/>
        <v/>
      </c>
    </row>
    <row r="36" spans="2:8" s="17" customFormat="1" ht="30" x14ac:dyDescent="0.2">
      <c r="B36" s="3" t="s">
        <v>205</v>
      </c>
      <c r="C36" s="29">
        <v>1</v>
      </c>
      <c r="D36" s="29">
        <v>1</v>
      </c>
      <c r="E36" s="30">
        <f t="shared" si="10"/>
        <v>1.0869565217391304E-2</v>
      </c>
      <c r="F36" s="30">
        <f t="shared" si="7"/>
        <v>1.1494252873563218E-2</v>
      </c>
      <c r="G36" s="31">
        <f t="shared" si="8"/>
        <v>0</v>
      </c>
      <c r="H36" s="26">
        <f t="shared" si="9"/>
        <v>0</v>
      </c>
    </row>
    <row r="37" spans="2:8" s="17" customFormat="1" ht="15" x14ac:dyDescent="0.2">
      <c r="B37" s="3" t="s">
        <v>8</v>
      </c>
      <c r="C37" s="29">
        <v>0</v>
      </c>
      <c r="D37" s="29">
        <v>0</v>
      </c>
      <c r="E37" s="30" t="str">
        <f t="shared" si="10"/>
        <v/>
      </c>
      <c r="F37" s="30" t="str">
        <f t="shared" si="7"/>
        <v/>
      </c>
      <c r="G37" s="31" t="str">
        <f t="shared" si="8"/>
        <v>0</v>
      </c>
      <c r="H37" s="26" t="str">
        <f t="shared" si="9"/>
        <v/>
      </c>
    </row>
    <row r="38" spans="2:8" s="17" customFormat="1" ht="30" x14ac:dyDescent="0.2">
      <c r="B38" s="3" t="s">
        <v>206</v>
      </c>
      <c r="C38" s="29">
        <v>0</v>
      </c>
      <c r="D38" s="29">
        <v>0</v>
      </c>
      <c r="E38" s="30" t="str">
        <f t="shared" si="10"/>
        <v/>
      </c>
      <c r="F38" s="30" t="str">
        <f t="shared" si="7"/>
        <v/>
      </c>
      <c r="G38" s="31" t="str">
        <f t="shared" si="8"/>
        <v>0</v>
      </c>
      <c r="H38" s="26" t="str">
        <f t="shared" si="9"/>
        <v/>
      </c>
    </row>
    <row r="39" spans="2:8" s="17" customFormat="1" ht="30" x14ac:dyDescent="0.2">
      <c r="B39" s="3" t="s">
        <v>207</v>
      </c>
      <c r="C39" s="29">
        <v>0</v>
      </c>
      <c r="D39" s="29">
        <v>1</v>
      </c>
      <c r="E39" s="30" t="str">
        <f t="shared" si="10"/>
        <v/>
      </c>
      <c r="F39" s="30">
        <f t="shared" si="7"/>
        <v>1.1494252873563218E-2</v>
      </c>
      <c r="G39" s="31" t="str">
        <f t="shared" si="8"/>
        <v>0</v>
      </c>
      <c r="H39" s="26" t="str">
        <f t="shared" si="9"/>
        <v/>
      </c>
    </row>
    <row r="40" spans="2:8" s="17" customFormat="1" ht="15" x14ac:dyDescent="0.2">
      <c r="B40" s="3" t="s">
        <v>208</v>
      </c>
      <c r="C40" s="29">
        <v>0</v>
      </c>
      <c r="D40" s="29">
        <v>0</v>
      </c>
      <c r="E40" s="30" t="str">
        <f t="shared" si="10"/>
        <v/>
      </c>
      <c r="F40" s="30" t="str">
        <f t="shared" si="7"/>
        <v/>
      </c>
      <c r="G40" s="31" t="str">
        <f t="shared" si="8"/>
        <v>0</v>
      </c>
      <c r="H40" s="26" t="str">
        <f t="shared" si="9"/>
        <v/>
      </c>
    </row>
    <row r="41" spans="2:8" s="17" customFormat="1" ht="15" x14ac:dyDescent="0.2">
      <c r="B41" s="3" t="s">
        <v>209</v>
      </c>
      <c r="C41" s="29">
        <v>0</v>
      </c>
      <c r="D41" s="29">
        <v>1</v>
      </c>
      <c r="E41" s="30" t="str">
        <f t="shared" si="10"/>
        <v/>
      </c>
      <c r="F41" s="30">
        <f t="shared" si="7"/>
        <v>1.1494252873563218E-2</v>
      </c>
      <c r="G41" s="31" t="str">
        <f t="shared" si="8"/>
        <v>0</v>
      </c>
      <c r="H41" s="26" t="str">
        <f t="shared" si="9"/>
        <v/>
      </c>
    </row>
    <row r="42" spans="2:8" s="17" customFormat="1" ht="30" x14ac:dyDescent="0.2">
      <c r="B42" s="3" t="s">
        <v>210</v>
      </c>
      <c r="C42" s="29">
        <v>1</v>
      </c>
      <c r="D42" s="29">
        <v>0</v>
      </c>
      <c r="E42" s="30">
        <f t="shared" si="10"/>
        <v>1.0869565217391304E-2</v>
      </c>
      <c r="F42" s="30" t="str">
        <f t="shared" si="7"/>
        <v/>
      </c>
      <c r="G42" s="31" t="str">
        <f t="shared" si="8"/>
        <v>0</v>
      </c>
      <c r="H42" s="26">
        <f t="shared" si="9"/>
        <v>0</v>
      </c>
    </row>
    <row r="43" spans="2:8" s="17" customFormat="1" ht="30" x14ac:dyDescent="0.2">
      <c r="B43" s="3" t="s">
        <v>211</v>
      </c>
      <c r="C43" s="29">
        <v>0</v>
      </c>
      <c r="D43" s="29">
        <v>0</v>
      </c>
      <c r="E43" s="30" t="str">
        <f t="shared" si="10"/>
        <v/>
      </c>
      <c r="F43" s="30" t="str">
        <f t="shared" si="7"/>
        <v/>
      </c>
      <c r="G43" s="31" t="str">
        <f t="shared" si="8"/>
        <v>0</v>
      </c>
      <c r="H43" s="26" t="str">
        <f t="shared" si="9"/>
        <v/>
      </c>
    </row>
    <row r="44" spans="2:8" s="17" customFormat="1" ht="30" x14ac:dyDescent="0.2">
      <c r="B44" s="3" t="s">
        <v>9</v>
      </c>
      <c r="C44" s="29">
        <v>0</v>
      </c>
      <c r="D44" s="29">
        <v>0</v>
      </c>
      <c r="E44" s="30" t="str">
        <f t="shared" si="10"/>
        <v/>
      </c>
      <c r="F44" s="30" t="str">
        <f t="shared" si="7"/>
        <v/>
      </c>
      <c r="G44" s="31" t="str">
        <f t="shared" si="8"/>
        <v>0</v>
      </c>
      <c r="H44" s="26" t="str">
        <f t="shared" si="9"/>
        <v/>
      </c>
    </row>
    <row r="45" spans="2:8" s="17" customFormat="1" ht="30" x14ac:dyDescent="0.2">
      <c r="B45" s="3" t="s">
        <v>212</v>
      </c>
      <c r="C45" s="29">
        <v>0</v>
      </c>
      <c r="D45" s="29">
        <v>0</v>
      </c>
      <c r="E45" s="30" t="str">
        <f t="shared" si="10"/>
        <v/>
      </c>
      <c r="F45" s="30" t="str">
        <f t="shared" si="7"/>
        <v/>
      </c>
      <c r="G45" s="31" t="str">
        <f t="shared" si="8"/>
        <v>0</v>
      </c>
      <c r="H45" s="26" t="str">
        <f t="shared" si="9"/>
        <v/>
      </c>
    </row>
    <row r="46" spans="2:8" s="17" customFormat="1" ht="30" x14ac:dyDescent="0.2">
      <c r="B46" s="3" t="s">
        <v>213</v>
      </c>
      <c r="C46" s="29">
        <v>0</v>
      </c>
      <c r="D46" s="29">
        <v>0</v>
      </c>
      <c r="E46" s="30" t="str">
        <f t="shared" si="10"/>
        <v/>
      </c>
      <c r="F46" s="30" t="str">
        <f t="shared" si="7"/>
        <v/>
      </c>
      <c r="G46" s="31" t="str">
        <f t="shared" si="8"/>
        <v>0</v>
      </c>
      <c r="H46" s="26" t="str">
        <f t="shared" si="9"/>
        <v/>
      </c>
    </row>
    <row r="47" spans="2:8" s="17" customFormat="1" ht="30" x14ac:dyDescent="0.2">
      <c r="B47" s="3" t="s">
        <v>10</v>
      </c>
      <c r="C47" s="29">
        <v>3</v>
      </c>
      <c r="D47" s="29">
        <v>5</v>
      </c>
      <c r="E47" s="30">
        <f t="shared" si="10"/>
        <v>3.2608695652173912E-2</v>
      </c>
      <c r="F47" s="30">
        <f t="shared" si="7"/>
        <v>5.7471264367816091E-2</v>
      </c>
      <c r="G47" s="31">
        <f t="shared" si="8"/>
        <v>0.66666666666666663</v>
      </c>
      <c r="H47" s="26">
        <f t="shared" si="9"/>
        <v>2.1739130434782608E-2</v>
      </c>
    </row>
    <row r="48" spans="2:8" s="17" customFormat="1" ht="15" x14ac:dyDescent="0.2">
      <c r="B48" s="3" t="s">
        <v>11</v>
      </c>
      <c r="C48" s="29">
        <v>20</v>
      </c>
      <c r="D48" s="29">
        <v>4</v>
      </c>
      <c r="E48" s="30">
        <f t="shared" si="10"/>
        <v>0.21739130434782608</v>
      </c>
      <c r="F48" s="30">
        <f t="shared" si="7"/>
        <v>4.5977011494252873E-2</v>
      </c>
      <c r="G48" s="31">
        <f t="shared" si="8"/>
        <v>-0.8</v>
      </c>
      <c r="H48" s="26">
        <f t="shared" si="9"/>
        <v>-0.17391304347826086</v>
      </c>
    </row>
    <row r="49" spans="2:8" s="17" customFormat="1" ht="15" x14ac:dyDescent="0.2">
      <c r="B49" s="3" t="s">
        <v>16</v>
      </c>
      <c r="C49" s="29">
        <v>0</v>
      </c>
      <c r="D49" s="29">
        <v>2</v>
      </c>
      <c r="E49" s="30" t="str">
        <f t="shared" si="10"/>
        <v/>
      </c>
      <c r="F49" s="30">
        <f t="shared" si="7"/>
        <v>2.2988505747126436E-2</v>
      </c>
      <c r="G49" s="31" t="str">
        <f t="shared" si="8"/>
        <v>0</v>
      </c>
      <c r="H49" s="26" t="str">
        <f t="shared" si="9"/>
        <v/>
      </c>
    </row>
    <row r="50" spans="2:8" s="17" customFormat="1" ht="15" x14ac:dyDescent="0.2">
      <c r="B50" s="3" t="s">
        <v>15</v>
      </c>
      <c r="C50" s="29">
        <v>11</v>
      </c>
      <c r="D50" s="29">
        <v>7</v>
      </c>
      <c r="E50" s="30">
        <f t="shared" si="10"/>
        <v>0.11956521739130435</v>
      </c>
      <c r="F50" s="30">
        <f t="shared" si="7"/>
        <v>8.0459770114942528E-2</v>
      </c>
      <c r="G50" s="31">
        <f t="shared" si="8"/>
        <v>-0.36363636363636365</v>
      </c>
      <c r="H50" s="26">
        <f t="shared" si="9"/>
        <v>-4.3478260869565223E-2</v>
      </c>
    </row>
    <row r="51" spans="2:8" s="17" customFormat="1" ht="30" x14ac:dyDescent="0.2">
      <c r="B51" s="3" t="s">
        <v>13</v>
      </c>
      <c r="C51" s="29">
        <v>1</v>
      </c>
      <c r="D51" s="29">
        <v>1</v>
      </c>
      <c r="E51" s="30">
        <f t="shared" si="10"/>
        <v>1.0869565217391304E-2</v>
      </c>
      <c r="F51" s="30">
        <f t="shared" si="7"/>
        <v>1.1494252873563218E-2</v>
      </c>
      <c r="G51" s="31">
        <f t="shared" si="8"/>
        <v>0</v>
      </c>
      <c r="H51" s="26">
        <f t="shared" si="9"/>
        <v>0</v>
      </c>
    </row>
    <row r="52" spans="2:8" s="17" customFormat="1" ht="15" x14ac:dyDescent="0.2">
      <c r="B52" s="3" t="s">
        <v>14</v>
      </c>
      <c r="C52" s="29">
        <v>1</v>
      </c>
      <c r="D52" s="29">
        <v>7</v>
      </c>
      <c r="E52" s="30">
        <f t="shared" si="10"/>
        <v>1.0869565217391304E-2</v>
      </c>
      <c r="F52" s="30">
        <f t="shared" si="7"/>
        <v>8.0459770114942528E-2</v>
      </c>
      <c r="G52" s="31">
        <f t="shared" si="8"/>
        <v>6</v>
      </c>
      <c r="H52" s="26">
        <f t="shared" si="9"/>
        <v>6.5217391304347824E-2</v>
      </c>
    </row>
    <row r="53" spans="2:8" s="17" customFormat="1" ht="15" x14ac:dyDescent="0.2">
      <c r="B53" s="3" t="s">
        <v>12</v>
      </c>
      <c r="C53" s="29">
        <v>2</v>
      </c>
      <c r="D53" s="29">
        <v>0</v>
      </c>
      <c r="E53" s="30">
        <f t="shared" si="10"/>
        <v>2.1739130434782608E-2</v>
      </c>
      <c r="F53" s="30" t="str">
        <f t="shared" si="7"/>
        <v/>
      </c>
      <c r="G53" s="31" t="str">
        <f t="shared" si="8"/>
        <v>0</v>
      </c>
      <c r="H53" s="26">
        <f t="shared" si="9"/>
        <v>0</v>
      </c>
    </row>
    <row r="54" spans="2:8" s="17" customFormat="1" ht="15" x14ac:dyDescent="0.2">
      <c r="B54" s="3" t="s">
        <v>214</v>
      </c>
      <c r="C54" s="29">
        <v>0</v>
      </c>
      <c r="D54" s="29">
        <v>0</v>
      </c>
      <c r="E54" s="30" t="str">
        <f t="shared" si="10"/>
        <v/>
      </c>
      <c r="F54" s="30" t="str">
        <f t="shared" si="7"/>
        <v/>
      </c>
      <c r="G54" s="31" t="str">
        <f t="shared" si="8"/>
        <v>0</v>
      </c>
      <c r="H54" s="26" t="str">
        <f t="shared" si="9"/>
        <v/>
      </c>
    </row>
    <row r="55" spans="2:8" s="17" customFormat="1" ht="15" x14ac:dyDescent="0.2">
      <c r="B55" s="3" t="s">
        <v>17</v>
      </c>
      <c r="C55" s="29">
        <v>0</v>
      </c>
      <c r="D55" s="29">
        <v>0</v>
      </c>
      <c r="E55" s="30" t="str">
        <f t="shared" si="10"/>
        <v/>
      </c>
      <c r="F55" s="30" t="str">
        <f t="shared" si="7"/>
        <v/>
      </c>
      <c r="G55" s="31" t="str">
        <f t="shared" si="8"/>
        <v>0</v>
      </c>
      <c r="H55" s="26" t="str">
        <f t="shared" si="9"/>
        <v/>
      </c>
    </row>
    <row r="56" spans="2:8" s="17" customFormat="1" ht="15" x14ac:dyDescent="0.2">
      <c r="B56" s="3" t="s">
        <v>18</v>
      </c>
      <c r="C56" s="29">
        <v>0</v>
      </c>
      <c r="D56" s="29">
        <v>0</v>
      </c>
      <c r="E56" s="30" t="str">
        <f t="shared" si="10"/>
        <v/>
      </c>
      <c r="F56" s="30" t="str">
        <f t="shared" si="7"/>
        <v/>
      </c>
      <c r="G56" s="31" t="str">
        <f t="shared" si="8"/>
        <v>0</v>
      </c>
      <c r="H56" s="26" t="str">
        <f t="shared" si="9"/>
        <v/>
      </c>
    </row>
    <row r="57" spans="2:8" s="17" customFormat="1" ht="30" x14ac:dyDescent="0.2">
      <c r="B57" s="3" t="s">
        <v>215</v>
      </c>
      <c r="C57" s="29">
        <v>0</v>
      </c>
      <c r="D57" s="29">
        <v>0</v>
      </c>
      <c r="E57" s="30" t="str">
        <f t="shared" si="10"/>
        <v/>
      </c>
      <c r="F57" s="30" t="str">
        <f t="shared" si="7"/>
        <v/>
      </c>
      <c r="G57" s="31" t="str">
        <f t="shared" si="8"/>
        <v>0</v>
      </c>
      <c r="H57" s="26" t="str">
        <f t="shared" si="9"/>
        <v/>
      </c>
    </row>
    <row r="58" spans="2:8" s="17" customFormat="1" ht="15" x14ac:dyDescent="0.2">
      <c r="B58" s="3" t="s">
        <v>216</v>
      </c>
      <c r="C58" s="29">
        <v>2</v>
      </c>
      <c r="D58" s="29">
        <v>8</v>
      </c>
      <c r="E58" s="30">
        <f t="shared" si="10"/>
        <v>2.1739130434782608E-2</v>
      </c>
      <c r="F58" s="30">
        <f t="shared" si="7"/>
        <v>9.1954022988505746E-2</v>
      </c>
      <c r="G58" s="31">
        <f t="shared" si="8"/>
        <v>3</v>
      </c>
      <c r="H58" s="26">
        <f t="shared" si="9"/>
        <v>6.5217391304347824E-2</v>
      </c>
    </row>
    <row r="59" spans="2:8" s="17" customFormat="1" ht="15" x14ac:dyDescent="0.2">
      <c r="B59" s="3" t="s">
        <v>217</v>
      </c>
      <c r="C59" s="29">
        <v>0</v>
      </c>
      <c r="D59" s="29">
        <v>2</v>
      </c>
      <c r="E59" s="30" t="str">
        <f t="shared" si="10"/>
        <v/>
      </c>
      <c r="F59" s="30">
        <f t="shared" si="7"/>
        <v>2.2988505747126436E-2</v>
      </c>
      <c r="G59" s="31" t="str">
        <f t="shared" si="8"/>
        <v>0</v>
      </c>
      <c r="H59" s="26" t="str">
        <f t="shared" si="9"/>
        <v/>
      </c>
    </row>
    <row r="60" spans="2:8" s="17" customFormat="1" ht="15" x14ac:dyDescent="0.2">
      <c r="B60" s="3" t="s">
        <v>218</v>
      </c>
      <c r="C60" s="29">
        <v>6</v>
      </c>
      <c r="D60" s="29">
        <v>12</v>
      </c>
      <c r="E60" s="30">
        <f t="shared" si="10"/>
        <v>6.5217391304347824E-2</v>
      </c>
      <c r="F60" s="30">
        <f t="shared" si="7"/>
        <v>0.13793103448275862</v>
      </c>
      <c r="G60" s="31">
        <f t="shared" si="8"/>
        <v>1</v>
      </c>
      <c r="H60" s="26">
        <f t="shared" si="9"/>
        <v>6.5217391304347824E-2</v>
      </c>
    </row>
    <row r="61" spans="2:8" s="17" customFormat="1" ht="15" x14ac:dyDescent="0.2">
      <c r="B61" s="3" t="s">
        <v>219</v>
      </c>
      <c r="C61" s="29">
        <v>0</v>
      </c>
      <c r="D61" s="29">
        <v>1</v>
      </c>
      <c r="E61" s="30" t="str">
        <f t="shared" si="10"/>
        <v/>
      </c>
      <c r="F61" s="30">
        <f t="shared" si="7"/>
        <v>1.1494252873563218E-2</v>
      </c>
      <c r="G61" s="31" t="str">
        <f t="shared" si="8"/>
        <v>0</v>
      </c>
      <c r="H61" s="26" t="str">
        <f t="shared" si="9"/>
        <v/>
      </c>
    </row>
    <row r="62" spans="2:8" s="17" customFormat="1" ht="15" x14ac:dyDescent="0.2">
      <c r="B62" s="3" t="s">
        <v>19</v>
      </c>
      <c r="C62" s="29">
        <v>2</v>
      </c>
      <c r="D62" s="29">
        <v>0</v>
      </c>
      <c r="E62" s="30">
        <f t="shared" si="10"/>
        <v>2.1739130434782608E-2</v>
      </c>
      <c r="F62" s="30" t="str">
        <f t="shared" si="7"/>
        <v/>
      </c>
      <c r="G62" s="31" t="str">
        <f t="shared" si="8"/>
        <v>0</v>
      </c>
      <c r="H62" s="26">
        <f t="shared" si="9"/>
        <v>0</v>
      </c>
    </row>
    <row r="63" spans="2:8" s="17" customFormat="1" ht="15" x14ac:dyDescent="0.2">
      <c r="B63" s="3" t="s">
        <v>220</v>
      </c>
      <c r="C63" s="29">
        <v>3</v>
      </c>
      <c r="D63" s="29">
        <v>1</v>
      </c>
      <c r="E63" s="30">
        <f t="shared" si="10"/>
        <v>3.2608695652173912E-2</v>
      </c>
      <c r="F63" s="30">
        <f t="shared" si="7"/>
        <v>1.1494252873563218E-2</v>
      </c>
      <c r="G63" s="31">
        <f t="shared" si="8"/>
        <v>-0.66666666666666663</v>
      </c>
      <c r="H63" s="26">
        <f t="shared" si="9"/>
        <v>-2.1739130434782608E-2</v>
      </c>
    </row>
    <row r="64" spans="2:8" s="17" customFormat="1" ht="15" x14ac:dyDescent="0.2">
      <c r="B64" s="3" t="s">
        <v>221</v>
      </c>
      <c r="C64" s="29">
        <v>3</v>
      </c>
      <c r="D64" s="29">
        <v>1</v>
      </c>
      <c r="E64" s="30">
        <f t="shared" si="10"/>
        <v>3.2608695652173912E-2</v>
      </c>
      <c r="F64" s="30">
        <f t="shared" si="7"/>
        <v>1.1494252873563218E-2</v>
      </c>
      <c r="G64" s="31">
        <f t="shared" si="8"/>
        <v>-0.66666666666666663</v>
      </c>
      <c r="H64" s="26">
        <f t="shared" si="9"/>
        <v>-2.1739130434782608E-2</v>
      </c>
    </row>
    <row r="65" spans="2:8" s="17" customFormat="1" x14ac:dyDescent="0.2">
      <c r="H65" s="28"/>
    </row>
    <row r="66" spans="2:8" s="17" customFormat="1" x14ac:dyDescent="0.2">
      <c r="H66" s="28"/>
    </row>
    <row r="67" spans="2:8" s="17" customFormat="1" ht="15" x14ac:dyDescent="0.2">
      <c r="B67" s="40"/>
      <c r="C67" s="41"/>
      <c r="D67" s="41"/>
      <c r="E67" s="41"/>
      <c r="F67" s="41"/>
      <c r="H67" s="28"/>
    </row>
    <row r="68" spans="2:8" s="17" customFormat="1" ht="25.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7" customFormat="1" x14ac:dyDescent="0.2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7" customFormat="1" x14ac:dyDescent="0.2">
      <c r="B70" s="19" t="s">
        <v>487</v>
      </c>
      <c r="C70" s="20">
        <f>SUM(C71:C145)</f>
        <v>907</v>
      </c>
      <c r="D70" s="21">
        <f>SUM(D71:D145)</f>
        <v>1000</v>
      </c>
      <c r="E70" s="22">
        <f>+IF(C70=0,"",C70/C$70)</f>
        <v>1</v>
      </c>
      <c r="F70" s="22">
        <f>+IF(D70=0,"",D70/D$70)</f>
        <v>1</v>
      </c>
      <c r="G70" s="22">
        <f>+IF(OR(AND(D70=0),(C70=0)),"0",((D70-C70)/C70))</f>
        <v>0.10253583241455347</v>
      </c>
      <c r="H70" s="22">
        <f>+IF(OR(AND(E70=""),(G70="")),"",E70*G70)</f>
        <v>0.10253583241455347</v>
      </c>
    </row>
    <row r="71" spans="2:8" s="17" customFormat="1" ht="15" x14ac:dyDescent="0.2">
      <c r="B71" s="3" t="s">
        <v>20</v>
      </c>
      <c r="C71" s="29">
        <v>20</v>
      </c>
      <c r="D71" s="29">
        <v>16</v>
      </c>
      <c r="E71" s="34">
        <f>+IF(C71=0,"",C71/C$70)</f>
        <v>2.2050716648291068E-2</v>
      </c>
      <c r="F71" s="34">
        <f>+IF(D71=0,"",D71/D$70)</f>
        <v>1.6E-2</v>
      </c>
      <c r="G71" s="31">
        <f>+IF(OR(AND(D71=0),(C71=0)),"0",((D71-C71)/C71))</f>
        <v>-0.2</v>
      </c>
      <c r="H71" s="26">
        <f>+IF(OR(AND(E71=""),(G71="")),"",E71*G71)</f>
        <v>-4.410143329658214E-3</v>
      </c>
    </row>
    <row r="72" spans="2:8" s="17" customFormat="1" ht="15" x14ac:dyDescent="0.2">
      <c r="B72" s="3" t="s">
        <v>21</v>
      </c>
      <c r="C72" s="29">
        <v>34</v>
      </c>
      <c r="D72" s="29">
        <v>7</v>
      </c>
      <c r="E72" s="34">
        <f t="shared" ref="E72:E135" si="11">+IF(C72=0,"",C72/C$70)</f>
        <v>3.7486218302094816E-2</v>
      </c>
      <c r="F72" s="34">
        <f t="shared" ref="F72:F135" si="12">+IF(D72=0,"",D72/D$70)</f>
        <v>7.0000000000000001E-3</v>
      </c>
      <c r="G72" s="31">
        <f t="shared" ref="G72:G135" si="13">+IF(OR(AND(D72=0),(C72=0)),"0",((D72-C72)/C72))</f>
        <v>-0.79411764705882348</v>
      </c>
      <c r="H72" s="26">
        <f t="shared" ref="H72:H135" si="14">+IF(OR(AND(E72=""),(G72="")),"",E72*G72)</f>
        <v>-2.976846747519294E-2</v>
      </c>
    </row>
    <row r="73" spans="2:8" s="17" customFormat="1" ht="15" x14ac:dyDescent="0.2">
      <c r="B73" s="3" t="s">
        <v>22</v>
      </c>
      <c r="C73" s="29">
        <v>14</v>
      </c>
      <c r="D73" s="29">
        <v>19</v>
      </c>
      <c r="E73" s="34">
        <f t="shared" si="11"/>
        <v>1.5435501653803748E-2</v>
      </c>
      <c r="F73" s="34">
        <f t="shared" si="12"/>
        <v>1.9E-2</v>
      </c>
      <c r="G73" s="31">
        <f t="shared" si="13"/>
        <v>0.35714285714285715</v>
      </c>
      <c r="H73" s="26">
        <f t="shared" si="14"/>
        <v>5.512679162072767E-3</v>
      </c>
    </row>
    <row r="74" spans="2:8" s="17" customFormat="1" ht="30" x14ac:dyDescent="0.2">
      <c r="B74" s="3" t="s">
        <v>222</v>
      </c>
      <c r="C74" s="29">
        <v>93</v>
      </c>
      <c r="D74" s="29">
        <v>76</v>
      </c>
      <c r="E74" s="34">
        <f t="shared" si="11"/>
        <v>0.10253583241455347</v>
      </c>
      <c r="F74" s="34">
        <f t="shared" si="12"/>
        <v>7.5999999999999998E-2</v>
      </c>
      <c r="G74" s="31">
        <f t="shared" si="13"/>
        <v>-0.18279569892473119</v>
      </c>
      <c r="H74" s="26">
        <f t="shared" si="14"/>
        <v>-1.8743109151047408E-2</v>
      </c>
    </row>
    <row r="75" spans="2:8" s="17" customFormat="1" ht="15" x14ac:dyDescent="0.2">
      <c r="B75" s="3" t="s">
        <v>23</v>
      </c>
      <c r="C75" s="29">
        <v>0</v>
      </c>
      <c r="D75" s="29">
        <v>1</v>
      </c>
      <c r="E75" s="34" t="str">
        <f t="shared" si="11"/>
        <v/>
      </c>
      <c r="F75" s="34">
        <f t="shared" si="12"/>
        <v>1E-3</v>
      </c>
      <c r="G75" s="31" t="str">
        <f t="shared" si="13"/>
        <v>0</v>
      </c>
      <c r="H75" s="26" t="str">
        <f t="shared" si="14"/>
        <v/>
      </c>
    </row>
    <row r="76" spans="2:8" s="17" customFormat="1" ht="15" x14ac:dyDescent="0.2">
      <c r="B76" s="3" t="s">
        <v>223</v>
      </c>
      <c r="C76" s="29">
        <v>1</v>
      </c>
      <c r="D76" s="29">
        <v>3</v>
      </c>
      <c r="E76" s="34">
        <f t="shared" si="11"/>
        <v>1.1025358324145535E-3</v>
      </c>
      <c r="F76" s="34">
        <f t="shared" si="12"/>
        <v>3.0000000000000001E-3</v>
      </c>
      <c r="G76" s="31">
        <f t="shared" si="13"/>
        <v>2</v>
      </c>
      <c r="H76" s="26">
        <f t="shared" si="14"/>
        <v>2.205071664829107E-3</v>
      </c>
    </row>
    <row r="77" spans="2:8" s="17" customFormat="1" ht="15" x14ac:dyDescent="0.2">
      <c r="B77" s="3" t="s">
        <v>224</v>
      </c>
      <c r="C77" s="29">
        <v>0</v>
      </c>
      <c r="D77" s="29">
        <v>0</v>
      </c>
      <c r="E77" s="34" t="str">
        <f t="shared" si="11"/>
        <v/>
      </c>
      <c r="F77" s="34" t="str">
        <f t="shared" si="12"/>
        <v/>
      </c>
      <c r="G77" s="31" t="str">
        <f t="shared" si="13"/>
        <v>0</v>
      </c>
      <c r="H77" s="26" t="str">
        <f t="shared" si="14"/>
        <v/>
      </c>
    </row>
    <row r="78" spans="2:8" s="17" customFormat="1" ht="15" x14ac:dyDescent="0.2">
      <c r="B78" s="3" t="s">
        <v>225</v>
      </c>
      <c r="C78" s="29">
        <v>8</v>
      </c>
      <c r="D78" s="29">
        <v>16</v>
      </c>
      <c r="E78" s="34">
        <f t="shared" si="11"/>
        <v>8.8202866593164279E-3</v>
      </c>
      <c r="F78" s="34">
        <f t="shared" si="12"/>
        <v>1.6E-2</v>
      </c>
      <c r="G78" s="31">
        <f t="shared" si="13"/>
        <v>1</v>
      </c>
      <c r="H78" s="26">
        <f t="shared" si="14"/>
        <v>8.8202866593164279E-3</v>
      </c>
    </row>
    <row r="79" spans="2:8" s="17" customFormat="1" ht="15" x14ac:dyDescent="0.2">
      <c r="B79" s="3" t="s">
        <v>226</v>
      </c>
      <c r="C79" s="29">
        <v>0</v>
      </c>
      <c r="D79" s="29">
        <v>0</v>
      </c>
      <c r="E79" s="34" t="str">
        <f t="shared" si="11"/>
        <v/>
      </c>
      <c r="F79" s="34" t="str">
        <f t="shared" si="12"/>
        <v/>
      </c>
      <c r="G79" s="31" t="str">
        <f t="shared" si="13"/>
        <v>0</v>
      </c>
      <c r="H79" s="26" t="str">
        <f t="shared" si="14"/>
        <v/>
      </c>
    </row>
    <row r="80" spans="2:8" s="17" customFormat="1" ht="15" x14ac:dyDescent="0.2">
      <c r="B80" s="3" t="s">
        <v>227</v>
      </c>
      <c r="C80" s="29">
        <v>10</v>
      </c>
      <c r="D80" s="29">
        <v>35</v>
      </c>
      <c r="E80" s="34">
        <f t="shared" si="11"/>
        <v>1.1025358324145534E-2</v>
      </c>
      <c r="F80" s="34">
        <f t="shared" si="12"/>
        <v>3.5000000000000003E-2</v>
      </c>
      <c r="G80" s="31">
        <f t="shared" si="13"/>
        <v>2.5</v>
      </c>
      <c r="H80" s="26">
        <f t="shared" si="14"/>
        <v>2.7563395810363836E-2</v>
      </c>
    </row>
    <row r="81" spans="2:9" s="17" customFormat="1" ht="15" x14ac:dyDescent="0.2">
      <c r="B81" s="3" t="s">
        <v>24</v>
      </c>
      <c r="C81" s="29">
        <v>0</v>
      </c>
      <c r="D81" s="29">
        <v>2</v>
      </c>
      <c r="E81" s="34" t="str">
        <f t="shared" si="11"/>
        <v/>
      </c>
      <c r="F81" s="34">
        <f t="shared" si="12"/>
        <v>2E-3</v>
      </c>
      <c r="G81" s="31" t="str">
        <f t="shared" si="13"/>
        <v>0</v>
      </c>
      <c r="H81" s="26" t="str">
        <f t="shared" si="14"/>
        <v/>
      </c>
    </row>
    <row r="82" spans="2:9" s="17" customFormat="1" ht="15" x14ac:dyDescent="0.2">
      <c r="B82" s="3" t="s">
        <v>228</v>
      </c>
      <c r="C82" s="29">
        <v>95</v>
      </c>
      <c r="D82" s="29">
        <v>59</v>
      </c>
      <c r="E82" s="34">
        <f t="shared" si="11"/>
        <v>0.10474090407938258</v>
      </c>
      <c r="F82" s="34">
        <f t="shared" si="12"/>
        <v>5.8999999999999997E-2</v>
      </c>
      <c r="G82" s="31">
        <f t="shared" si="13"/>
        <v>-0.37894736842105264</v>
      </c>
      <c r="H82" s="26">
        <f t="shared" si="14"/>
        <v>-3.9691289966923927E-2</v>
      </c>
      <c r="I82" s="35"/>
    </row>
    <row r="83" spans="2:9" s="17" customFormat="1" ht="15" x14ac:dyDescent="0.2">
      <c r="B83" s="3" t="s">
        <v>229</v>
      </c>
      <c r="C83" s="29">
        <v>30</v>
      </c>
      <c r="D83" s="29">
        <v>47</v>
      </c>
      <c r="E83" s="34">
        <f t="shared" si="11"/>
        <v>3.3076074972436607E-2</v>
      </c>
      <c r="F83" s="34">
        <f t="shared" si="12"/>
        <v>4.7E-2</v>
      </c>
      <c r="G83" s="31">
        <f t="shared" si="13"/>
        <v>0.56666666666666665</v>
      </c>
      <c r="H83" s="26">
        <f t="shared" si="14"/>
        <v>1.8743109151047412E-2</v>
      </c>
    </row>
    <row r="84" spans="2:9" s="17" customFormat="1" ht="15" x14ac:dyDescent="0.2">
      <c r="B84" s="3" t="s">
        <v>230</v>
      </c>
      <c r="C84" s="29">
        <v>8</v>
      </c>
      <c r="D84" s="29">
        <v>3</v>
      </c>
      <c r="E84" s="34">
        <f t="shared" si="11"/>
        <v>8.8202866593164279E-3</v>
      </c>
      <c r="F84" s="34">
        <f t="shared" si="12"/>
        <v>3.0000000000000001E-3</v>
      </c>
      <c r="G84" s="31">
        <f t="shared" si="13"/>
        <v>-0.625</v>
      </c>
      <c r="H84" s="26">
        <f t="shared" si="14"/>
        <v>-5.5126791620727679E-3</v>
      </c>
    </row>
    <row r="85" spans="2:9" s="17" customFormat="1" ht="15" x14ac:dyDescent="0.2">
      <c r="B85" s="3" t="s">
        <v>28</v>
      </c>
      <c r="C85" s="29">
        <v>6</v>
      </c>
      <c r="D85" s="29">
        <v>11</v>
      </c>
      <c r="E85" s="34">
        <f t="shared" si="11"/>
        <v>6.615214994487321E-3</v>
      </c>
      <c r="F85" s="34">
        <f t="shared" si="12"/>
        <v>1.0999999999999999E-2</v>
      </c>
      <c r="G85" s="31">
        <f t="shared" si="13"/>
        <v>0.83333333333333337</v>
      </c>
      <c r="H85" s="26">
        <f t="shared" si="14"/>
        <v>5.5126791620727679E-3</v>
      </c>
    </row>
    <row r="86" spans="2:9" s="17" customFormat="1" ht="15" x14ac:dyDescent="0.2">
      <c r="B86" s="3" t="s">
        <v>231</v>
      </c>
      <c r="C86" s="29">
        <v>10</v>
      </c>
      <c r="D86" s="29">
        <v>11</v>
      </c>
      <c r="E86" s="34">
        <f t="shared" si="11"/>
        <v>1.1025358324145534E-2</v>
      </c>
      <c r="F86" s="34">
        <f t="shared" si="12"/>
        <v>1.0999999999999999E-2</v>
      </c>
      <c r="G86" s="31">
        <f t="shared" si="13"/>
        <v>0.1</v>
      </c>
      <c r="H86" s="26">
        <f t="shared" si="14"/>
        <v>1.1025358324145535E-3</v>
      </c>
    </row>
    <row r="87" spans="2:9" s="17" customFormat="1" ht="15" x14ac:dyDescent="0.2">
      <c r="B87" s="3" t="s">
        <v>232</v>
      </c>
      <c r="C87" s="29">
        <v>6</v>
      </c>
      <c r="D87" s="29">
        <v>11</v>
      </c>
      <c r="E87" s="34">
        <f t="shared" si="11"/>
        <v>6.615214994487321E-3</v>
      </c>
      <c r="F87" s="34">
        <f t="shared" si="12"/>
        <v>1.0999999999999999E-2</v>
      </c>
      <c r="G87" s="31">
        <f t="shared" si="13"/>
        <v>0.83333333333333337</v>
      </c>
      <c r="H87" s="26">
        <f t="shared" si="14"/>
        <v>5.5126791620727679E-3</v>
      </c>
    </row>
    <row r="88" spans="2:9" s="17" customFormat="1" ht="15" x14ac:dyDescent="0.2">
      <c r="B88" s="3" t="s">
        <v>233</v>
      </c>
      <c r="C88" s="29">
        <v>24</v>
      </c>
      <c r="D88" s="29">
        <v>33</v>
      </c>
      <c r="E88" s="34">
        <f t="shared" si="11"/>
        <v>2.6460859977949284E-2</v>
      </c>
      <c r="F88" s="34">
        <f t="shared" si="12"/>
        <v>3.3000000000000002E-2</v>
      </c>
      <c r="G88" s="31">
        <f t="shared" si="13"/>
        <v>0.375</v>
      </c>
      <c r="H88" s="26">
        <f t="shared" si="14"/>
        <v>9.9228224917309819E-3</v>
      </c>
    </row>
    <row r="89" spans="2:9" s="17" customFormat="1" ht="15" x14ac:dyDescent="0.2">
      <c r="B89" s="3" t="s">
        <v>26</v>
      </c>
      <c r="C89" s="29">
        <v>0</v>
      </c>
      <c r="D89" s="29">
        <v>0</v>
      </c>
      <c r="E89" s="34" t="str">
        <f t="shared" si="11"/>
        <v/>
      </c>
      <c r="F89" s="34" t="str">
        <f t="shared" si="12"/>
        <v/>
      </c>
      <c r="G89" s="31" t="str">
        <f t="shared" si="13"/>
        <v>0</v>
      </c>
      <c r="H89" s="26" t="str">
        <f t="shared" si="14"/>
        <v/>
      </c>
    </row>
    <row r="90" spans="2:9" s="17" customFormat="1" ht="15" x14ac:dyDescent="0.2">
      <c r="B90" s="3" t="s">
        <v>29</v>
      </c>
      <c r="C90" s="29">
        <v>1</v>
      </c>
      <c r="D90" s="29">
        <v>0</v>
      </c>
      <c r="E90" s="34">
        <f t="shared" si="11"/>
        <v>1.1025358324145535E-3</v>
      </c>
      <c r="F90" s="34" t="str">
        <f t="shared" si="12"/>
        <v/>
      </c>
      <c r="G90" s="31" t="str">
        <f t="shared" si="13"/>
        <v>0</v>
      </c>
      <c r="H90" s="26">
        <f t="shared" si="14"/>
        <v>0</v>
      </c>
    </row>
    <row r="91" spans="2:9" s="17" customFormat="1" ht="15" x14ac:dyDescent="0.2">
      <c r="B91" s="3" t="s">
        <v>234</v>
      </c>
      <c r="C91" s="29">
        <v>0</v>
      </c>
      <c r="D91" s="29">
        <v>0</v>
      </c>
      <c r="E91" s="34" t="str">
        <f t="shared" si="11"/>
        <v/>
      </c>
      <c r="F91" s="34" t="str">
        <f t="shared" si="12"/>
        <v/>
      </c>
      <c r="G91" s="31" t="str">
        <f t="shared" si="13"/>
        <v>0</v>
      </c>
      <c r="H91" s="26" t="str">
        <f t="shared" si="14"/>
        <v/>
      </c>
    </row>
    <row r="92" spans="2:9" s="17" customFormat="1" ht="30" x14ac:dyDescent="0.2">
      <c r="B92" s="3" t="s">
        <v>235</v>
      </c>
      <c r="C92" s="29">
        <v>18</v>
      </c>
      <c r="D92" s="29">
        <v>22</v>
      </c>
      <c r="E92" s="34">
        <f t="shared" si="11"/>
        <v>1.9845644983461964E-2</v>
      </c>
      <c r="F92" s="34">
        <f t="shared" si="12"/>
        <v>2.1999999999999999E-2</v>
      </c>
      <c r="G92" s="31">
        <f t="shared" si="13"/>
        <v>0.22222222222222221</v>
      </c>
      <c r="H92" s="26">
        <f t="shared" si="14"/>
        <v>4.410143329658214E-3</v>
      </c>
    </row>
    <row r="93" spans="2:9" s="17" customFormat="1" ht="15" x14ac:dyDescent="0.2">
      <c r="B93" s="3" t="s">
        <v>524</v>
      </c>
      <c r="C93" s="29">
        <v>43</v>
      </c>
      <c r="D93" s="29">
        <v>16</v>
      </c>
      <c r="E93" s="34">
        <f t="shared" si="11"/>
        <v>4.7409040793825796E-2</v>
      </c>
      <c r="F93" s="34">
        <f t="shared" si="12"/>
        <v>1.6E-2</v>
      </c>
      <c r="G93" s="31">
        <f t="shared" si="13"/>
        <v>-0.62790697674418605</v>
      </c>
      <c r="H93" s="26">
        <f t="shared" si="14"/>
        <v>-2.976846747519294E-2</v>
      </c>
    </row>
    <row r="94" spans="2:9" s="17" customFormat="1" ht="15" x14ac:dyDescent="0.2">
      <c r="B94" s="3" t="s">
        <v>25</v>
      </c>
      <c r="C94" s="29">
        <v>18</v>
      </c>
      <c r="D94" s="29">
        <v>17</v>
      </c>
      <c r="E94" s="34">
        <f t="shared" si="11"/>
        <v>1.9845644983461964E-2</v>
      </c>
      <c r="F94" s="34">
        <f t="shared" si="12"/>
        <v>1.7000000000000001E-2</v>
      </c>
      <c r="G94" s="31">
        <f t="shared" si="13"/>
        <v>-5.5555555555555552E-2</v>
      </c>
      <c r="H94" s="26">
        <f t="shared" si="14"/>
        <v>-1.1025358324145535E-3</v>
      </c>
    </row>
    <row r="95" spans="2:9" s="17" customFormat="1" ht="15" x14ac:dyDescent="0.2">
      <c r="B95" s="3" t="s">
        <v>27</v>
      </c>
      <c r="C95" s="29">
        <v>1</v>
      </c>
      <c r="D95" s="29">
        <v>1</v>
      </c>
      <c r="E95" s="34">
        <f t="shared" si="11"/>
        <v>1.1025358324145535E-3</v>
      </c>
      <c r="F95" s="34">
        <f t="shared" si="12"/>
        <v>1E-3</v>
      </c>
      <c r="G95" s="31">
        <f t="shared" si="13"/>
        <v>0</v>
      </c>
      <c r="H95" s="26">
        <f t="shared" si="14"/>
        <v>0</v>
      </c>
    </row>
    <row r="96" spans="2:9" s="17" customFormat="1" ht="15" x14ac:dyDescent="0.2">
      <c r="B96" s="3" t="s">
        <v>236</v>
      </c>
      <c r="C96" s="29">
        <v>0</v>
      </c>
      <c r="D96" s="29">
        <v>0</v>
      </c>
      <c r="E96" s="34" t="str">
        <f t="shared" si="11"/>
        <v/>
      </c>
      <c r="F96" s="34" t="str">
        <f t="shared" si="12"/>
        <v/>
      </c>
      <c r="G96" s="31" t="str">
        <f t="shared" si="13"/>
        <v>0</v>
      </c>
      <c r="H96" s="26" t="str">
        <f t="shared" si="14"/>
        <v/>
      </c>
    </row>
    <row r="97" spans="2:8" s="17" customFormat="1" ht="15" x14ac:dyDescent="0.2">
      <c r="B97" s="3" t="s">
        <v>237</v>
      </c>
      <c r="C97" s="29">
        <v>1</v>
      </c>
      <c r="D97" s="29">
        <v>0</v>
      </c>
      <c r="E97" s="34">
        <f t="shared" si="11"/>
        <v>1.1025358324145535E-3</v>
      </c>
      <c r="F97" s="34" t="str">
        <f t="shared" si="12"/>
        <v/>
      </c>
      <c r="G97" s="31" t="str">
        <f t="shared" si="13"/>
        <v>0</v>
      </c>
      <c r="H97" s="26">
        <f t="shared" si="14"/>
        <v>0</v>
      </c>
    </row>
    <row r="98" spans="2:8" s="17" customFormat="1" ht="15" x14ac:dyDescent="0.2">
      <c r="B98" s="3" t="s">
        <v>238</v>
      </c>
      <c r="C98" s="29">
        <v>50</v>
      </c>
      <c r="D98" s="29">
        <v>46</v>
      </c>
      <c r="E98" s="34">
        <f t="shared" si="11"/>
        <v>5.5126791620727672E-2</v>
      </c>
      <c r="F98" s="34">
        <f t="shared" si="12"/>
        <v>4.5999999999999999E-2</v>
      </c>
      <c r="G98" s="31">
        <f t="shared" si="13"/>
        <v>-0.08</v>
      </c>
      <c r="H98" s="26">
        <f t="shared" si="14"/>
        <v>-4.410143329658214E-3</v>
      </c>
    </row>
    <row r="99" spans="2:8" s="17" customFormat="1" ht="15" x14ac:dyDescent="0.2">
      <c r="B99" s="3" t="s">
        <v>239</v>
      </c>
      <c r="C99" s="29">
        <v>19</v>
      </c>
      <c r="D99" s="29">
        <v>17</v>
      </c>
      <c r="E99" s="34">
        <f t="shared" si="11"/>
        <v>2.0948180815876516E-2</v>
      </c>
      <c r="F99" s="34">
        <f t="shared" si="12"/>
        <v>1.7000000000000001E-2</v>
      </c>
      <c r="G99" s="31">
        <f t="shared" si="13"/>
        <v>-0.10526315789473684</v>
      </c>
      <c r="H99" s="26">
        <f t="shared" si="14"/>
        <v>-2.205071664829107E-3</v>
      </c>
    </row>
    <row r="100" spans="2:8" s="17" customFormat="1" ht="15" x14ac:dyDescent="0.2">
      <c r="B100" s="3" t="s">
        <v>240</v>
      </c>
      <c r="C100" s="29">
        <v>9</v>
      </c>
      <c r="D100" s="29">
        <v>68</v>
      </c>
      <c r="E100" s="34">
        <f t="shared" si="11"/>
        <v>9.9228224917309819E-3</v>
      </c>
      <c r="F100" s="34">
        <f t="shared" si="12"/>
        <v>6.8000000000000005E-2</v>
      </c>
      <c r="G100" s="31">
        <f t="shared" si="13"/>
        <v>6.5555555555555554</v>
      </c>
      <c r="H100" s="26">
        <f t="shared" si="14"/>
        <v>6.5049614112458659E-2</v>
      </c>
    </row>
    <row r="101" spans="2:8" s="17" customFormat="1" ht="15" x14ac:dyDescent="0.2">
      <c r="B101" s="3" t="s">
        <v>241</v>
      </c>
      <c r="C101" s="29">
        <v>2</v>
      </c>
      <c r="D101" s="29">
        <v>4</v>
      </c>
      <c r="E101" s="34">
        <f t="shared" si="11"/>
        <v>2.205071664829107E-3</v>
      </c>
      <c r="F101" s="34">
        <f t="shared" si="12"/>
        <v>4.0000000000000001E-3</v>
      </c>
      <c r="G101" s="31">
        <f t="shared" si="13"/>
        <v>1</v>
      </c>
      <c r="H101" s="26">
        <f t="shared" si="14"/>
        <v>2.205071664829107E-3</v>
      </c>
    </row>
    <row r="102" spans="2:8" s="17" customFormat="1" ht="15" x14ac:dyDescent="0.2">
      <c r="B102" s="3" t="s">
        <v>242</v>
      </c>
      <c r="C102" s="29">
        <v>11</v>
      </c>
      <c r="D102" s="29">
        <v>1</v>
      </c>
      <c r="E102" s="34">
        <f t="shared" si="11"/>
        <v>1.2127894156560088E-2</v>
      </c>
      <c r="F102" s="34">
        <f t="shared" si="12"/>
        <v>1E-3</v>
      </c>
      <c r="G102" s="31">
        <f t="shared" si="13"/>
        <v>-0.90909090909090906</v>
      </c>
      <c r="H102" s="26">
        <f t="shared" si="14"/>
        <v>-1.1025358324145534E-2</v>
      </c>
    </row>
    <row r="103" spans="2:8" s="17" customFormat="1" ht="15" x14ac:dyDescent="0.2">
      <c r="B103" s="3" t="s">
        <v>243</v>
      </c>
      <c r="C103" s="29">
        <v>13</v>
      </c>
      <c r="D103" s="29">
        <v>9</v>
      </c>
      <c r="E103" s="34">
        <f t="shared" si="11"/>
        <v>1.4332965821389196E-2</v>
      </c>
      <c r="F103" s="34">
        <f t="shared" si="12"/>
        <v>8.9999999999999993E-3</v>
      </c>
      <c r="G103" s="31">
        <f t="shared" si="13"/>
        <v>-0.30769230769230771</v>
      </c>
      <c r="H103" s="26">
        <f t="shared" si="14"/>
        <v>-4.410143329658214E-3</v>
      </c>
    </row>
    <row r="104" spans="2:8" s="17" customFormat="1" ht="15" x14ac:dyDescent="0.2">
      <c r="B104" s="3" t="s">
        <v>34</v>
      </c>
      <c r="C104" s="29">
        <v>8</v>
      </c>
      <c r="D104" s="29">
        <v>12</v>
      </c>
      <c r="E104" s="34">
        <f t="shared" si="11"/>
        <v>8.8202866593164279E-3</v>
      </c>
      <c r="F104" s="34">
        <f t="shared" si="12"/>
        <v>1.2E-2</v>
      </c>
      <c r="G104" s="31">
        <f t="shared" si="13"/>
        <v>0.5</v>
      </c>
      <c r="H104" s="26">
        <f t="shared" si="14"/>
        <v>4.410143329658214E-3</v>
      </c>
    </row>
    <row r="105" spans="2:8" s="17" customFormat="1" ht="15" x14ac:dyDescent="0.2">
      <c r="B105" s="3" t="s">
        <v>244</v>
      </c>
      <c r="C105" s="29">
        <v>1</v>
      </c>
      <c r="D105" s="29">
        <v>0</v>
      </c>
      <c r="E105" s="34">
        <f t="shared" si="11"/>
        <v>1.1025358324145535E-3</v>
      </c>
      <c r="F105" s="34" t="str">
        <f t="shared" si="12"/>
        <v/>
      </c>
      <c r="G105" s="31" t="str">
        <f t="shared" si="13"/>
        <v>0</v>
      </c>
      <c r="H105" s="26">
        <f t="shared" si="14"/>
        <v>0</v>
      </c>
    </row>
    <row r="106" spans="2:8" s="17" customFormat="1" ht="30" x14ac:dyDescent="0.2">
      <c r="B106" s="3" t="s">
        <v>245</v>
      </c>
      <c r="C106" s="29">
        <v>0</v>
      </c>
      <c r="D106" s="29">
        <v>0</v>
      </c>
      <c r="E106" s="34" t="str">
        <f t="shared" si="11"/>
        <v/>
      </c>
      <c r="F106" s="34" t="str">
        <f t="shared" si="12"/>
        <v/>
      </c>
      <c r="G106" s="31" t="str">
        <f t="shared" si="13"/>
        <v>0</v>
      </c>
      <c r="H106" s="26" t="str">
        <f t="shared" si="14"/>
        <v/>
      </c>
    </row>
    <row r="107" spans="2:8" s="17" customFormat="1" ht="15" x14ac:dyDescent="0.2">
      <c r="B107" s="3" t="s">
        <v>246</v>
      </c>
      <c r="C107" s="29">
        <v>8</v>
      </c>
      <c r="D107" s="29">
        <v>10</v>
      </c>
      <c r="E107" s="34">
        <f t="shared" si="11"/>
        <v>8.8202866593164279E-3</v>
      </c>
      <c r="F107" s="34">
        <f t="shared" si="12"/>
        <v>0.01</v>
      </c>
      <c r="G107" s="31">
        <f t="shared" si="13"/>
        <v>0.25</v>
      </c>
      <c r="H107" s="26">
        <f t="shared" si="14"/>
        <v>2.205071664829107E-3</v>
      </c>
    </row>
    <row r="108" spans="2:8" s="17" customFormat="1" ht="15" x14ac:dyDescent="0.2">
      <c r="B108" s="3" t="s">
        <v>31</v>
      </c>
      <c r="C108" s="29">
        <v>0</v>
      </c>
      <c r="D108" s="29">
        <v>0</v>
      </c>
      <c r="E108" s="34" t="str">
        <f t="shared" si="11"/>
        <v/>
      </c>
      <c r="F108" s="34" t="str">
        <f t="shared" si="12"/>
        <v/>
      </c>
      <c r="G108" s="31" t="str">
        <f t="shared" si="13"/>
        <v>0</v>
      </c>
      <c r="H108" s="26" t="str">
        <f t="shared" si="14"/>
        <v/>
      </c>
    </row>
    <row r="109" spans="2:8" s="17" customFormat="1" ht="15" x14ac:dyDescent="0.2">
      <c r="B109" s="3" t="s">
        <v>247</v>
      </c>
      <c r="C109" s="29">
        <v>0</v>
      </c>
      <c r="D109" s="29">
        <v>2</v>
      </c>
      <c r="E109" s="34" t="str">
        <f t="shared" si="11"/>
        <v/>
      </c>
      <c r="F109" s="34">
        <f t="shared" si="12"/>
        <v>2E-3</v>
      </c>
      <c r="G109" s="31" t="str">
        <f t="shared" si="13"/>
        <v>0</v>
      </c>
      <c r="H109" s="26" t="str">
        <f t="shared" si="14"/>
        <v/>
      </c>
    </row>
    <row r="110" spans="2:8" s="17" customFormat="1" ht="15" x14ac:dyDescent="0.2">
      <c r="B110" s="3" t="s">
        <v>32</v>
      </c>
      <c r="C110" s="29">
        <v>2</v>
      </c>
      <c r="D110" s="29">
        <v>6</v>
      </c>
      <c r="E110" s="34">
        <f t="shared" si="11"/>
        <v>2.205071664829107E-3</v>
      </c>
      <c r="F110" s="34">
        <f t="shared" si="12"/>
        <v>6.0000000000000001E-3</v>
      </c>
      <c r="G110" s="31">
        <f t="shared" si="13"/>
        <v>2</v>
      </c>
      <c r="H110" s="26">
        <f t="shared" si="14"/>
        <v>4.410143329658214E-3</v>
      </c>
    </row>
    <row r="111" spans="2:8" s="17" customFormat="1" ht="15" x14ac:dyDescent="0.2">
      <c r="B111" s="3" t="s">
        <v>30</v>
      </c>
      <c r="C111" s="29">
        <v>0</v>
      </c>
      <c r="D111" s="29">
        <v>0</v>
      </c>
      <c r="E111" s="34" t="str">
        <f t="shared" si="11"/>
        <v/>
      </c>
      <c r="F111" s="34" t="str">
        <f t="shared" si="12"/>
        <v/>
      </c>
      <c r="G111" s="31" t="str">
        <f t="shared" si="13"/>
        <v>0</v>
      </c>
      <c r="H111" s="26" t="str">
        <f t="shared" si="14"/>
        <v/>
      </c>
    </row>
    <row r="112" spans="2:8" s="17" customFormat="1" ht="15" x14ac:dyDescent="0.2">
      <c r="B112" s="3" t="s">
        <v>33</v>
      </c>
      <c r="C112" s="29">
        <v>22</v>
      </c>
      <c r="D112" s="29">
        <v>38</v>
      </c>
      <c r="E112" s="34">
        <f t="shared" si="11"/>
        <v>2.4255788313120176E-2</v>
      </c>
      <c r="F112" s="34">
        <f t="shared" si="12"/>
        <v>3.7999999999999999E-2</v>
      </c>
      <c r="G112" s="31">
        <f t="shared" si="13"/>
        <v>0.72727272727272729</v>
      </c>
      <c r="H112" s="26">
        <f t="shared" si="14"/>
        <v>1.7640573318632856E-2</v>
      </c>
    </row>
    <row r="113" spans="2:8" s="17" customFormat="1" ht="15" x14ac:dyDescent="0.2">
      <c r="B113" s="3" t="s">
        <v>248</v>
      </c>
      <c r="C113" s="29">
        <v>27</v>
      </c>
      <c r="D113" s="29">
        <v>26</v>
      </c>
      <c r="E113" s="34">
        <f t="shared" si="11"/>
        <v>2.9768467475192944E-2</v>
      </c>
      <c r="F113" s="34">
        <f t="shared" si="12"/>
        <v>2.5999999999999999E-2</v>
      </c>
      <c r="G113" s="31">
        <f t="shared" si="13"/>
        <v>-3.7037037037037035E-2</v>
      </c>
      <c r="H113" s="26">
        <f t="shared" si="14"/>
        <v>-1.1025358324145535E-3</v>
      </c>
    </row>
    <row r="114" spans="2:8" s="17" customFormat="1" ht="15" x14ac:dyDescent="0.2">
      <c r="B114" s="3" t="s">
        <v>38</v>
      </c>
      <c r="C114" s="29">
        <v>1</v>
      </c>
      <c r="D114" s="29">
        <v>0</v>
      </c>
      <c r="E114" s="34">
        <f t="shared" si="11"/>
        <v>1.1025358324145535E-3</v>
      </c>
      <c r="F114" s="34" t="str">
        <f t="shared" si="12"/>
        <v/>
      </c>
      <c r="G114" s="31" t="str">
        <f t="shared" si="13"/>
        <v>0</v>
      </c>
      <c r="H114" s="26">
        <f t="shared" si="14"/>
        <v>0</v>
      </c>
    </row>
    <row r="115" spans="2:8" s="17" customFormat="1" ht="15" x14ac:dyDescent="0.2">
      <c r="B115" s="3" t="s">
        <v>40</v>
      </c>
      <c r="C115" s="29">
        <v>56</v>
      </c>
      <c r="D115" s="29">
        <v>53</v>
      </c>
      <c r="E115" s="34">
        <f t="shared" si="11"/>
        <v>6.1742006615214992E-2</v>
      </c>
      <c r="F115" s="34">
        <f t="shared" si="12"/>
        <v>5.2999999999999999E-2</v>
      </c>
      <c r="G115" s="31">
        <f t="shared" si="13"/>
        <v>-5.3571428571428568E-2</v>
      </c>
      <c r="H115" s="26">
        <f t="shared" si="14"/>
        <v>-3.30760749724366E-3</v>
      </c>
    </row>
    <row r="116" spans="2:8" s="17" customFormat="1" ht="15" x14ac:dyDescent="0.2">
      <c r="B116" s="3" t="s">
        <v>249</v>
      </c>
      <c r="C116" s="29">
        <v>41</v>
      </c>
      <c r="D116" s="29">
        <v>19</v>
      </c>
      <c r="E116" s="34">
        <f t="shared" si="11"/>
        <v>4.5203969128996692E-2</v>
      </c>
      <c r="F116" s="34">
        <f t="shared" si="12"/>
        <v>1.9E-2</v>
      </c>
      <c r="G116" s="31">
        <f t="shared" si="13"/>
        <v>-0.53658536585365857</v>
      </c>
      <c r="H116" s="26">
        <f t="shared" si="14"/>
        <v>-2.4255788313120176E-2</v>
      </c>
    </row>
    <row r="117" spans="2:8" s="17" customFormat="1" ht="30" x14ac:dyDescent="0.2">
      <c r="B117" s="3" t="s">
        <v>250</v>
      </c>
      <c r="C117" s="29">
        <v>1</v>
      </c>
      <c r="D117" s="29">
        <v>1</v>
      </c>
      <c r="E117" s="34">
        <f t="shared" si="11"/>
        <v>1.1025358324145535E-3</v>
      </c>
      <c r="F117" s="34">
        <f t="shared" si="12"/>
        <v>1E-3</v>
      </c>
      <c r="G117" s="31">
        <f t="shared" si="13"/>
        <v>0</v>
      </c>
      <c r="H117" s="26">
        <f t="shared" si="14"/>
        <v>0</v>
      </c>
    </row>
    <row r="118" spans="2:8" s="17" customFormat="1" ht="15" x14ac:dyDescent="0.2">
      <c r="B118" s="3" t="s">
        <v>251</v>
      </c>
      <c r="C118" s="29">
        <v>23</v>
      </c>
      <c r="D118" s="29">
        <v>20</v>
      </c>
      <c r="E118" s="34">
        <f t="shared" si="11"/>
        <v>2.5358324145534728E-2</v>
      </c>
      <c r="F118" s="34">
        <f t="shared" si="12"/>
        <v>0.02</v>
      </c>
      <c r="G118" s="31">
        <f t="shared" si="13"/>
        <v>-0.13043478260869565</v>
      </c>
      <c r="H118" s="26">
        <f t="shared" si="14"/>
        <v>-3.30760749724366E-3</v>
      </c>
    </row>
    <row r="119" spans="2:8" s="17" customFormat="1" ht="30" x14ac:dyDescent="0.2">
      <c r="B119" s="3" t="s">
        <v>252</v>
      </c>
      <c r="C119" s="29">
        <v>27</v>
      </c>
      <c r="D119" s="29">
        <v>49</v>
      </c>
      <c r="E119" s="34">
        <f t="shared" si="11"/>
        <v>2.9768467475192944E-2</v>
      </c>
      <c r="F119" s="34">
        <f t="shared" si="12"/>
        <v>4.9000000000000002E-2</v>
      </c>
      <c r="G119" s="31">
        <f t="shared" si="13"/>
        <v>0.81481481481481477</v>
      </c>
      <c r="H119" s="26">
        <f t="shared" si="14"/>
        <v>2.4255788313120176E-2</v>
      </c>
    </row>
    <row r="120" spans="2:8" s="17" customFormat="1" ht="15" x14ac:dyDescent="0.2">
      <c r="B120" s="3" t="s">
        <v>253</v>
      </c>
      <c r="C120" s="29">
        <v>32</v>
      </c>
      <c r="D120" s="29">
        <v>28</v>
      </c>
      <c r="E120" s="34">
        <f t="shared" si="11"/>
        <v>3.5281146637265712E-2</v>
      </c>
      <c r="F120" s="34">
        <f t="shared" si="12"/>
        <v>2.8000000000000001E-2</v>
      </c>
      <c r="G120" s="31">
        <f t="shared" si="13"/>
        <v>-0.125</v>
      </c>
      <c r="H120" s="26">
        <f t="shared" si="14"/>
        <v>-4.410143329658214E-3</v>
      </c>
    </row>
    <row r="121" spans="2:8" s="17" customFormat="1" ht="15" x14ac:dyDescent="0.2">
      <c r="B121" s="3" t="s">
        <v>35</v>
      </c>
      <c r="C121" s="29">
        <v>10</v>
      </c>
      <c r="D121" s="29">
        <v>44</v>
      </c>
      <c r="E121" s="34">
        <f t="shared" si="11"/>
        <v>1.1025358324145534E-2</v>
      </c>
      <c r="F121" s="34">
        <f t="shared" si="12"/>
        <v>4.3999999999999997E-2</v>
      </c>
      <c r="G121" s="31">
        <f t="shared" si="13"/>
        <v>3.4</v>
      </c>
      <c r="H121" s="26">
        <f t="shared" si="14"/>
        <v>3.7486218302094816E-2</v>
      </c>
    </row>
    <row r="122" spans="2:8" s="17" customFormat="1" ht="15" x14ac:dyDescent="0.2">
      <c r="B122" s="3" t="s">
        <v>39</v>
      </c>
      <c r="C122" s="29">
        <v>1</v>
      </c>
      <c r="D122" s="29">
        <v>1</v>
      </c>
      <c r="E122" s="34">
        <f t="shared" si="11"/>
        <v>1.1025358324145535E-3</v>
      </c>
      <c r="F122" s="34">
        <f t="shared" si="12"/>
        <v>1E-3</v>
      </c>
      <c r="G122" s="31">
        <f t="shared" si="13"/>
        <v>0</v>
      </c>
      <c r="H122" s="26">
        <f t="shared" si="14"/>
        <v>0</v>
      </c>
    </row>
    <row r="123" spans="2:8" s="17" customFormat="1" ht="15" x14ac:dyDescent="0.2">
      <c r="B123" s="3" t="s">
        <v>37</v>
      </c>
      <c r="C123" s="29">
        <v>23</v>
      </c>
      <c r="D123" s="29">
        <v>25</v>
      </c>
      <c r="E123" s="34">
        <f t="shared" si="11"/>
        <v>2.5358324145534728E-2</v>
      </c>
      <c r="F123" s="34">
        <f t="shared" si="12"/>
        <v>2.5000000000000001E-2</v>
      </c>
      <c r="G123" s="31">
        <f t="shared" si="13"/>
        <v>8.6956521739130432E-2</v>
      </c>
      <c r="H123" s="26">
        <f t="shared" si="14"/>
        <v>2.2050716648291066E-3</v>
      </c>
    </row>
    <row r="124" spans="2:8" s="17" customFormat="1" ht="15" x14ac:dyDescent="0.2">
      <c r="B124" s="3" t="s">
        <v>36</v>
      </c>
      <c r="C124" s="29">
        <v>0</v>
      </c>
      <c r="D124" s="29">
        <v>0</v>
      </c>
      <c r="E124" s="34" t="str">
        <f t="shared" si="11"/>
        <v/>
      </c>
      <c r="F124" s="34" t="str">
        <f t="shared" si="12"/>
        <v/>
      </c>
      <c r="G124" s="31" t="str">
        <f t="shared" si="13"/>
        <v>0</v>
      </c>
      <c r="H124" s="26" t="str">
        <f t="shared" si="14"/>
        <v/>
      </c>
    </row>
    <row r="125" spans="2:8" s="17" customFormat="1" ht="15" x14ac:dyDescent="0.2">
      <c r="B125" s="3" t="s">
        <v>254</v>
      </c>
      <c r="C125" s="29">
        <v>10</v>
      </c>
      <c r="D125" s="29">
        <v>10</v>
      </c>
      <c r="E125" s="34">
        <f t="shared" si="11"/>
        <v>1.1025358324145534E-2</v>
      </c>
      <c r="F125" s="34">
        <f t="shared" si="12"/>
        <v>0.01</v>
      </c>
      <c r="G125" s="31">
        <f t="shared" si="13"/>
        <v>0</v>
      </c>
      <c r="H125" s="26">
        <f t="shared" si="14"/>
        <v>0</v>
      </c>
    </row>
    <row r="126" spans="2:8" s="17" customFormat="1" ht="15" x14ac:dyDescent="0.2">
      <c r="B126" s="3" t="s">
        <v>255</v>
      </c>
      <c r="C126" s="29">
        <v>2</v>
      </c>
      <c r="D126" s="29">
        <v>1</v>
      </c>
      <c r="E126" s="34">
        <f t="shared" si="11"/>
        <v>2.205071664829107E-3</v>
      </c>
      <c r="F126" s="34">
        <f t="shared" si="12"/>
        <v>1E-3</v>
      </c>
      <c r="G126" s="31">
        <f t="shared" si="13"/>
        <v>-0.5</v>
      </c>
      <c r="H126" s="26">
        <f t="shared" si="14"/>
        <v>-1.1025358324145535E-3</v>
      </c>
    </row>
    <row r="127" spans="2:8" s="17" customFormat="1" ht="30" x14ac:dyDescent="0.2">
      <c r="B127" s="3" t="s">
        <v>256</v>
      </c>
      <c r="C127" s="29">
        <v>8</v>
      </c>
      <c r="D127" s="29">
        <v>7</v>
      </c>
      <c r="E127" s="34">
        <f t="shared" si="11"/>
        <v>8.8202866593164279E-3</v>
      </c>
      <c r="F127" s="34">
        <f t="shared" si="12"/>
        <v>7.0000000000000001E-3</v>
      </c>
      <c r="G127" s="31">
        <f t="shared" si="13"/>
        <v>-0.125</v>
      </c>
      <c r="H127" s="26">
        <f t="shared" si="14"/>
        <v>-1.1025358324145535E-3</v>
      </c>
    </row>
    <row r="128" spans="2:8" s="17" customFormat="1" ht="30" x14ac:dyDescent="0.2">
      <c r="B128" s="3" t="s">
        <v>257</v>
      </c>
      <c r="C128" s="29">
        <v>6</v>
      </c>
      <c r="D128" s="29">
        <v>4</v>
      </c>
      <c r="E128" s="34">
        <f t="shared" si="11"/>
        <v>6.615214994487321E-3</v>
      </c>
      <c r="F128" s="34">
        <f t="shared" si="12"/>
        <v>4.0000000000000001E-3</v>
      </c>
      <c r="G128" s="31">
        <f t="shared" si="13"/>
        <v>-0.33333333333333331</v>
      </c>
      <c r="H128" s="26">
        <f t="shared" si="14"/>
        <v>-2.205071664829107E-3</v>
      </c>
    </row>
    <row r="129" spans="2:8" s="17" customFormat="1" ht="30" x14ac:dyDescent="0.2">
      <c r="B129" s="3" t="s">
        <v>258</v>
      </c>
      <c r="C129" s="29">
        <v>6</v>
      </c>
      <c r="D129" s="29">
        <v>4</v>
      </c>
      <c r="E129" s="34">
        <f t="shared" si="11"/>
        <v>6.615214994487321E-3</v>
      </c>
      <c r="F129" s="34">
        <f t="shared" si="12"/>
        <v>4.0000000000000001E-3</v>
      </c>
      <c r="G129" s="31">
        <f t="shared" si="13"/>
        <v>-0.33333333333333331</v>
      </c>
      <c r="H129" s="26">
        <f t="shared" si="14"/>
        <v>-2.205071664829107E-3</v>
      </c>
    </row>
    <row r="130" spans="2:8" s="17" customFormat="1" ht="30" x14ac:dyDescent="0.2">
      <c r="B130" s="3" t="s">
        <v>259</v>
      </c>
      <c r="C130" s="29">
        <v>3</v>
      </c>
      <c r="D130" s="29">
        <v>3</v>
      </c>
      <c r="E130" s="34">
        <f t="shared" si="11"/>
        <v>3.3076074972436605E-3</v>
      </c>
      <c r="F130" s="34">
        <f t="shared" si="12"/>
        <v>3.0000000000000001E-3</v>
      </c>
      <c r="G130" s="31">
        <f t="shared" si="13"/>
        <v>0</v>
      </c>
      <c r="H130" s="26">
        <f t="shared" si="14"/>
        <v>0</v>
      </c>
    </row>
    <row r="131" spans="2:8" s="17" customFormat="1" ht="30" x14ac:dyDescent="0.2">
      <c r="B131" s="3" t="s">
        <v>260</v>
      </c>
      <c r="C131" s="29">
        <v>15</v>
      </c>
      <c r="D131" s="29">
        <v>51</v>
      </c>
      <c r="E131" s="34">
        <f t="shared" si="11"/>
        <v>1.6538037486218304E-2</v>
      </c>
      <c r="F131" s="34">
        <f t="shared" si="12"/>
        <v>5.0999999999999997E-2</v>
      </c>
      <c r="G131" s="31">
        <f t="shared" si="13"/>
        <v>2.4</v>
      </c>
      <c r="H131" s="26">
        <f t="shared" si="14"/>
        <v>3.9691289966923927E-2</v>
      </c>
    </row>
    <row r="132" spans="2:8" s="17" customFormat="1" ht="15" x14ac:dyDescent="0.2">
      <c r="B132" s="3" t="s">
        <v>50</v>
      </c>
      <c r="C132" s="29">
        <v>0</v>
      </c>
      <c r="D132" s="29">
        <v>1</v>
      </c>
      <c r="E132" s="34" t="str">
        <f t="shared" si="11"/>
        <v/>
      </c>
      <c r="F132" s="34">
        <f t="shared" si="12"/>
        <v>1E-3</v>
      </c>
      <c r="G132" s="31" t="str">
        <f t="shared" si="13"/>
        <v>0</v>
      </c>
      <c r="H132" s="26" t="str">
        <f t="shared" si="14"/>
        <v/>
      </c>
    </row>
    <row r="133" spans="2:8" s="17" customFormat="1" ht="15" x14ac:dyDescent="0.2">
      <c r="B133" s="3" t="s">
        <v>45</v>
      </c>
      <c r="C133" s="29">
        <v>0</v>
      </c>
      <c r="D133" s="29">
        <v>0</v>
      </c>
      <c r="E133" s="34" t="str">
        <f t="shared" si="11"/>
        <v/>
      </c>
      <c r="F133" s="34" t="str">
        <f t="shared" si="12"/>
        <v/>
      </c>
      <c r="G133" s="31" t="str">
        <f t="shared" si="13"/>
        <v>0</v>
      </c>
      <c r="H133" s="26" t="str">
        <f t="shared" si="14"/>
        <v/>
      </c>
    </row>
    <row r="134" spans="2:8" s="17" customFormat="1" ht="15" x14ac:dyDescent="0.2">
      <c r="B134" s="3" t="s">
        <v>42</v>
      </c>
      <c r="C134" s="29">
        <v>5</v>
      </c>
      <c r="D134" s="29">
        <v>6</v>
      </c>
      <c r="E134" s="34">
        <f t="shared" si="11"/>
        <v>5.512679162072767E-3</v>
      </c>
      <c r="F134" s="34">
        <f t="shared" si="12"/>
        <v>6.0000000000000001E-3</v>
      </c>
      <c r="G134" s="31">
        <f t="shared" si="13"/>
        <v>0.2</v>
      </c>
      <c r="H134" s="26">
        <f t="shared" si="14"/>
        <v>1.1025358324145535E-3</v>
      </c>
    </row>
    <row r="135" spans="2:8" s="17" customFormat="1" ht="15" x14ac:dyDescent="0.2">
      <c r="B135" s="3" t="s">
        <v>43</v>
      </c>
      <c r="C135" s="29">
        <v>1</v>
      </c>
      <c r="D135" s="29">
        <v>0</v>
      </c>
      <c r="E135" s="34">
        <f t="shared" si="11"/>
        <v>1.1025358324145535E-3</v>
      </c>
      <c r="F135" s="34" t="str">
        <f t="shared" si="12"/>
        <v/>
      </c>
      <c r="G135" s="31" t="str">
        <f t="shared" si="13"/>
        <v>0</v>
      </c>
      <c r="H135" s="26">
        <f t="shared" si="14"/>
        <v>0</v>
      </c>
    </row>
    <row r="136" spans="2:8" s="17" customFormat="1" ht="15" x14ac:dyDescent="0.2">
      <c r="B136" s="3" t="s">
        <v>44</v>
      </c>
      <c r="C136" s="29">
        <v>0</v>
      </c>
      <c r="D136" s="29">
        <v>1</v>
      </c>
      <c r="E136" s="34" t="str">
        <f t="shared" ref="E136:E145" si="15">+IF(C136=0,"",C136/C$70)</f>
        <v/>
      </c>
      <c r="F136" s="34">
        <f t="shared" ref="F136:F145" si="16">+IF(D136=0,"",D136/D$70)</f>
        <v>1E-3</v>
      </c>
      <c r="G136" s="31" t="str">
        <f t="shared" ref="G136:G145" si="17">+IF(OR(AND(D136=0),(C136=0)),"0",((D136-C136)/C136))</f>
        <v>0</v>
      </c>
      <c r="H136" s="26" t="str">
        <f t="shared" ref="H136:H145" si="18">+IF(OR(AND(E136=""),(G136="")),"",E136*G136)</f>
        <v/>
      </c>
    </row>
    <row r="137" spans="2:8" s="17" customFormat="1" ht="15" x14ac:dyDescent="0.2">
      <c r="B137" s="3" t="s">
        <v>41</v>
      </c>
      <c r="C137" s="29">
        <v>9</v>
      </c>
      <c r="D137" s="29">
        <v>12</v>
      </c>
      <c r="E137" s="34">
        <f t="shared" si="15"/>
        <v>9.9228224917309819E-3</v>
      </c>
      <c r="F137" s="34">
        <f t="shared" si="16"/>
        <v>1.2E-2</v>
      </c>
      <c r="G137" s="31">
        <f t="shared" si="17"/>
        <v>0.33333333333333331</v>
      </c>
      <c r="H137" s="26">
        <f t="shared" si="18"/>
        <v>3.3076074972436605E-3</v>
      </c>
    </row>
    <row r="138" spans="2:8" s="17" customFormat="1" ht="15" x14ac:dyDescent="0.2">
      <c r="B138" s="3" t="s">
        <v>261</v>
      </c>
      <c r="C138" s="29">
        <v>0</v>
      </c>
      <c r="D138" s="29">
        <v>0</v>
      </c>
      <c r="E138" s="34" t="str">
        <f t="shared" si="15"/>
        <v/>
      </c>
      <c r="F138" s="34" t="str">
        <f t="shared" si="16"/>
        <v/>
      </c>
      <c r="G138" s="31" t="str">
        <f t="shared" si="17"/>
        <v>0</v>
      </c>
      <c r="H138" s="26" t="str">
        <f t="shared" si="18"/>
        <v/>
      </c>
    </row>
    <row r="139" spans="2:8" s="17" customFormat="1" ht="30" x14ac:dyDescent="0.2">
      <c r="B139" s="3" t="s">
        <v>262</v>
      </c>
      <c r="C139" s="29">
        <v>6</v>
      </c>
      <c r="D139" s="29">
        <v>9</v>
      </c>
      <c r="E139" s="34">
        <f t="shared" si="15"/>
        <v>6.615214994487321E-3</v>
      </c>
      <c r="F139" s="34">
        <f t="shared" si="16"/>
        <v>8.9999999999999993E-3</v>
      </c>
      <c r="G139" s="31">
        <f t="shared" si="17"/>
        <v>0.5</v>
      </c>
      <c r="H139" s="26">
        <f t="shared" si="18"/>
        <v>3.3076074972436605E-3</v>
      </c>
    </row>
    <row r="140" spans="2:8" s="17" customFormat="1" ht="30" x14ac:dyDescent="0.2">
      <c r="B140" s="3" t="s">
        <v>263</v>
      </c>
      <c r="C140" s="29">
        <v>0</v>
      </c>
      <c r="D140" s="29">
        <v>2</v>
      </c>
      <c r="E140" s="34" t="str">
        <f t="shared" si="15"/>
        <v/>
      </c>
      <c r="F140" s="34">
        <f t="shared" si="16"/>
        <v>2E-3</v>
      </c>
      <c r="G140" s="31" t="str">
        <f t="shared" si="17"/>
        <v>0</v>
      </c>
      <c r="H140" s="26" t="str">
        <f t="shared" si="18"/>
        <v/>
      </c>
    </row>
    <row r="141" spans="2:8" s="17" customFormat="1" ht="15" x14ac:dyDescent="0.2">
      <c r="B141" s="3" t="s">
        <v>48</v>
      </c>
      <c r="C141" s="29">
        <v>2</v>
      </c>
      <c r="D141" s="29">
        <v>0</v>
      </c>
      <c r="E141" s="34">
        <f t="shared" si="15"/>
        <v>2.205071664829107E-3</v>
      </c>
      <c r="F141" s="34" t="str">
        <f t="shared" si="16"/>
        <v/>
      </c>
      <c r="G141" s="31" t="str">
        <f t="shared" si="17"/>
        <v>0</v>
      </c>
      <c r="H141" s="26">
        <f t="shared" si="18"/>
        <v>0</v>
      </c>
    </row>
    <row r="142" spans="2:8" s="17" customFormat="1" ht="15" x14ac:dyDescent="0.2">
      <c r="B142" s="3" t="s">
        <v>264</v>
      </c>
      <c r="C142" s="29">
        <v>1</v>
      </c>
      <c r="D142" s="29">
        <v>2</v>
      </c>
      <c r="E142" s="34">
        <f t="shared" si="15"/>
        <v>1.1025358324145535E-3</v>
      </c>
      <c r="F142" s="34">
        <f t="shared" si="16"/>
        <v>2E-3</v>
      </c>
      <c r="G142" s="31">
        <f t="shared" si="17"/>
        <v>1</v>
      </c>
      <c r="H142" s="26">
        <f t="shared" si="18"/>
        <v>1.1025358324145535E-3</v>
      </c>
    </row>
    <row r="143" spans="2:8" s="17" customFormat="1" ht="15" x14ac:dyDescent="0.2">
      <c r="B143" s="3" t="s">
        <v>49</v>
      </c>
      <c r="C143" s="29">
        <v>0</v>
      </c>
      <c r="D143" s="29">
        <v>0</v>
      </c>
      <c r="E143" s="34" t="str">
        <f t="shared" si="15"/>
        <v/>
      </c>
      <c r="F143" s="34" t="str">
        <f t="shared" si="16"/>
        <v/>
      </c>
      <c r="G143" s="31" t="str">
        <f t="shared" si="17"/>
        <v>0</v>
      </c>
      <c r="H143" s="26" t="str">
        <f t="shared" si="18"/>
        <v/>
      </c>
    </row>
    <row r="144" spans="2:8" s="17" customFormat="1" ht="15" x14ac:dyDescent="0.2">
      <c r="B144" s="3" t="s">
        <v>46</v>
      </c>
      <c r="C144" s="29">
        <v>3</v>
      </c>
      <c r="D144" s="29">
        <v>2</v>
      </c>
      <c r="E144" s="34">
        <f t="shared" si="15"/>
        <v>3.3076074972436605E-3</v>
      </c>
      <c r="F144" s="34">
        <f t="shared" si="16"/>
        <v>2E-3</v>
      </c>
      <c r="G144" s="31">
        <f t="shared" si="17"/>
        <v>-0.33333333333333331</v>
      </c>
      <c r="H144" s="26">
        <f t="shared" si="18"/>
        <v>-1.1025358324145535E-3</v>
      </c>
    </row>
    <row r="145" spans="2:8" s="17" customFormat="1" ht="15" x14ac:dyDescent="0.2">
      <c r="B145" s="3" t="s">
        <v>47</v>
      </c>
      <c r="C145" s="29">
        <v>2</v>
      </c>
      <c r="D145" s="29">
        <v>0</v>
      </c>
      <c r="E145" s="34">
        <f t="shared" si="15"/>
        <v>2.205071664829107E-3</v>
      </c>
      <c r="F145" s="34" t="str">
        <f t="shared" si="16"/>
        <v/>
      </c>
      <c r="G145" s="31" t="str">
        <f t="shared" si="17"/>
        <v>0</v>
      </c>
      <c r="H145" s="26">
        <f t="shared" si="18"/>
        <v>0</v>
      </c>
    </row>
    <row r="146" spans="2:8" s="17" customFormat="1" x14ac:dyDescent="0.2">
      <c r="H146" s="28"/>
    </row>
    <row r="147" spans="2:8" s="17" customFormat="1" x14ac:dyDescent="0.2">
      <c r="H147" s="28"/>
    </row>
    <row r="148" spans="2:8" s="17" customFormat="1" ht="15" x14ac:dyDescent="0.2">
      <c r="B148" s="40"/>
      <c r="C148" s="41"/>
      <c r="D148" s="41"/>
      <c r="E148" s="41"/>
      <c r="F148" s="41"/>
      <c r="H148" s="28"/>
    </row>
    <row r="149" spans="2:8" s="17" customFormat="1" ht="27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7" customFormat="1" x14ac:dyDescent="0.2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7" customFormat="1" ht="22.5" x14ac:dyDescent="0.2">
      <c r="B151" s="19" t="s">
        <v>488</v>
      </c>
      <c r="C151" s="20">
        <f>SUM(C152:C288)</f>
        <v>1555</v>
      </c>
      <c r="D151" s="21">
        <f>SUM(D152:D288)</f>
        <v>1763</v>
      </c>
      <c r="E151" s="22">
        <f>+IF(C151=0,"",C151/C$151)</f>
        <v>1</v>
      </c>
      <c r="F151" s="22">
        <f>+IF(D151=0,"",D151/D$151)</f>
        <v>1</v>
      </c>
      <c r="G151" s="22">
        <f>+IF(OR(AND(D151=0),(C151=0)),"0",((D151-C151)/C151))</f>
        <v>0.13376205787781351</v>
      </c>
      <c r="H151" s="22">
        <f>+IF(OR(AND(E151=""),(G151="")),"",E151*G151)</f>
        <v>0.13376205787781351</v>
      </c>
    </row>
    <row r="152" spans="2:8" s="17" customFormat="1" ht="30" x14ac:dyDescent="0.2">
      <c r="B152" s="4" t="s">
        <v>54</v>
      </c>
      <c r="C152" s="29">
        <v>3</v>
      </c>
      <c r="D152" s="29">
        <v>27</v>
      </c>
      <c r="E152" s="34">
        <f>+IF(C152=0,"",C152/C$151)</f>
        <v>1.9292604501607716E-3</v>
      </c>
      <c r="F152" s="34">
        <f>+IF(D152=0,"",D152/D$151)</f>
        <v>1.5314804310833806E-2</v>
      </c>
      <c r="G152" s="31">
        <f>+IF(OR(AND(D152=0),(C152=0)),"0",((D152-C152)/C152))</f>
        <v>8</v>
      </c>
      <c r="H152" s="26">
        <f>+IF(OR(AND(E152=""),(G152="")),"",E152*G152)</f>
        <v>1.5434083601286173E-2</v>
      </c>
    </row>
    <row r="153" spans="2:8" s="17" customFormat="1" ht="15" x14ac:dyDescent="0.2">
      <c r="B153" s="4" t="s">
        <v>58</v>
      </c>
      <c r="C153" s="29">
        <v>1</v>
      </c>
      <c r="D153" s="29">
        <v>0</v>
      </c>
      <c r="E153" s="34">
        <f t="shared" ref="E153:E216" si="19">+IF(C153=0,"",C153/C$151)</f>
        <v>6.4308681672025725E-4</v>
      </c>
      <c r="F153" s="34" t="str">
        <f t="shared" ref="F153:F216" si="20">+IF(D153=0,"",D153/D$151)</f>
        <v/>
      </c>
      <c r="G153" s="31" t="str">
        <f t="shared" ref="G153:G216" si="21">+IF(OR(AND(D153=0),(C153=0)),"0",((D153-C153)/C153))</f>
        <v>0</v>
      </c>
      <c r="H153" s="26">
        <f t="shared" ref="H153:H216" si="22">+IF(OR(AND(E153=""),(G153="")),"",E153*G153)</f>
        <v>0</v>
      </c>
    </row>
    <row r="154" spans="2:8" s="17" customFormat="1" ht="30" x14ac:dyDescent="0.2">
      <c r="B154" s="4" t="s">
        <v>265</v>
      </c>
      <c r="C154" s="29">
        <v>3</v>
      </c>
      <c r="D154" s="29">
        <v>3</v>
      </c>
      <c r="E154" s="34">
        <f t="shared" si="19"/>
        <v>1.9292604501607716E-3</v>
      </c>
      <c r="F154" s="34">
        <f t="shared" si="20"/>
        <v>1.7016449234259785E-3</v>
      </c>
      <c r="G154" s="31">
        <f t="shared" si="21"/>
        <v>0</v>
      </c>
      <c r="H154" s="26">
        <f t="shared" si="22"/>
        <v>0</v>
      </c>
    </row>
    <row r="155" spans="2:8" s="17" customFormat="1" ht="15" x14ac:dyDescent="0.2">
      <c r="B155" s="4" t="s">
        <v>266</v>
      </c>
      <c r="C155" s="29">
        <v>2</v>
      </c>
      <c r="D155" s="29">
        <v>0</v>
      </c>
      <c r="E155" s="34">
        <f t="shared" si="19"/>
        <v>1.2861736334405145E-3</v>
      </c>
      <c r="F155" s="34" t="str">
        <f t="shared" si="20"/>
        <v/>
      </c>
      <c r="G155" s="31" t="str">
        <f t="shared" si="21"/>
        <v>0</v>
      </c>
      <c r="H155" s="26">
        <f t="shared" si="22"/>
        <v>0</v>
      </c>
    </row>
    <row r="156" spans="2:8" s="17" customFormat="1" ht="30" x14ac:dyDescent="0.2">
      <c r="B156" s="4" t="s">
        <v>267</v>
      </c>
      <c r="C156" s="29">
        <v>12</v>
      </c>
      <c r="D156" s="29">
        <v>11</v>
      </c>
      <c r="E156" s="34">
        <f t="shared" si="19"/>
        <v>7.7170418006430866E-3</v>
      </c>
      <c r="F156" s="34">
        <f t="shared" si="20"/>
        <v>6.239364719228588E-3</v>
      </c>
      <c r="G156" s="31">
        <f t="shared" si="21"/>
        <v>-8.3333333333333329E-2</v>
      </c>
      <c r="H156" s="26">
        <f t="shared" si="22"/>
        <v>-6.4308681672025714E-4</v>
      </c>
    </row>
    <row r="157" spans="2:8" s="17" customFormat="1" ht="15" x14ac:dyDescent="0.2">
      <c r="B157" s="4" t="s">
        <v>53</v>
      </c>
      <c r="C157" s="29">
        <v>209</v>
      </c>
      <c r="D157" s="29">
        <v>135</v>
      </c>
      <c r="E157" s="34">
        <f t="shared" si="19"/>
        <v>0.13440514469453377</v>
      </c>
      <c r="F157" s="34">
        <f t="shared" si="20"/>
        <v>7.6574021554169036E-2</v>
      </c>
      <c r="G157" s="31">
        <f t="shared" si="21"/>
        <v>-0.35406698564593303</v>
      </c>
      <c r="H157" s="26">
        <f t="shared" si="22"/>
        <v>-4.7588424437299041E-2</v>
      </c>
    </row>
    <row r="158" spans="2:8" s="17" customFormat="1" ht="15" x14ac:dyDescent="0.2">
      <c r="B158" s="4" t="s">
        <v>59</v>
      </c>
      <c r="C158" s="29">
        <v>2</v>
      </c>
      <c r="D158" s="29">
        <v>0</v>
      </c>
      <c r="E158" s="34">
        <f t="shared" si="19"/>
        <v>1.2861736334405145E-3</v>
      </c>
      <c r="F158" s="34" t="str">
        <f t="shared" si="20"/>
        <v/>
      </c>
      <c r="G158" s="31" t="str">
        <f t="shared" si="21"/>
        <v>0</v>
      </c>
      <c r="H158" s="26">
        <f t="shared" si="22"/>
        <v>0</v>
      </c>
    </row>
    <row r="159" spans="2:8" s="17" customFormat="1" ht="15" x14ac:dyDescent="0.2">
      <c r="B159" s="4" t="s">
        <v>268</v>
      </c>
      <c r="C159" s="29">
        <v>30</v>
      </c>
      <c r="D159" s="29">
        <v>58</v>
      </c>
      <c r="E159" s="34">
        <f t="shared" si="19"/>
        <v>1.9292604501607719E-2</v>
      </c>
      <c r="F159" s="34">
        <f t="shared" si="20"/>
        <v>3.2898468519568916E-2</v>
      </c>
      <c r="G159" s="31">
        <f t="shared" si="21"/>
        <v>0.93333333333333335</v>
      </c>
      <c r="H159" s="26">
        <f t="shared" si="22"/>
        <v>1.8006430868167205E-2</v>
      </c>
    </row>
    <row r="160" spans="2:8" s="17" customFormat="1" ht="15" x14ac:dyDescent="0.2">
      <c r="B160" s="4" t="s">
        <v>55</v>
      </c>
      <c r="C160" s="29">
        <v>1</v>
      </c>
      <c r="D160" s="29">
        <v>0</v>
      </c>
      <c r="E160" s="34">
        <f t="shared" si="19"/>
        <v>6.4308681672025725E-4</v>
      </c>
      <c r="F160" s="34" t="str">
        <f t="shared" si="20"/>
        <v/>
      </c>
      <c r="G160" s="31" t="str">
        <f t="shared" si="21"/>
        <v>0</v>
      </c>
      <c r="H160" s="26">
        <f t="shared" si="22"/>
        <v>0</v>
      </c>
    </row>
    <row r="161" spans="2:8" s="17" customFormat="1" ht="15" x14ac:dyDescent="0.2">
      <c r="B161" s="4" t="s">
        <v>51</v>
      </c>
      <c r="C161" s="29">
        <v>3</v>
      </c>
      <c r="D161" s="29">
        <v>1</v>
      </c>
      <c r="E161" s="34">
        <f t="shared" si="19"/>
        <v>1.9292604501607716E-3</v>
      </c>
      <c r="F161" s="34">
        <f t="shared" si="20"/>
        <v>5.6721497447532619E-4</v>
      </c>
      <c r="G161" s="31">
        <f t="shared" si="21"/>
        <v>-0.66666666666666663</v>
      </c>
      <c r="H161" s="26">
        <f t="shared" si="22"/>
        <v>-1.2861736334405143E-3</v>
      </c>
    </row>
    <row r="162" spans="2:8" s="17" customFormat="1" ht="30" x14ac:dyDescent="0.2">
      <c r="B162" s="4" t="s">
        <v>269</v>
      </c>
      <c r="C162" s="29">
        <v>1</v>
      </c>
      <c r="D162" s="29">
        <v>0</v>
      </c>
      <c r="E162" s="34">
        <f t="shared" si="19"/>
        <v>6.4308681672025725E-4</v>
      </c>
      <c r="F162" s="34" t="str">
        <f t="shared" si="20"/>
        <v/>
      </c>
      <c r="G162" s="31" t="str">
        <f t="shared" si="21"/>
        <v>0</v>
      </c>
      <c r="H162" s="26">
        <f t="shared" si="22"/>
        <v>0</v>
      </c>
    </row>
    <row r="163" spans="2:8" s="17" customFormat="1" ht="15" x14ac:dyDescent="0.2">
      <c r="B163" s="4" t="s">
        <v>61</v>
      </c>
      <c r="C163" s="29">
        <v>1</v>
      </c>
      <c r="D163" s="29">
        <v>2</v>
      </c>
      <c r="E163" s="34">
        <f t="shared" si="19"/>
        <v>6.4308681672025725E-4</v>
      </c>
      <c r="F163" s="34">
        <f t="shared" si="20"/>
        <v>1.1344299489506524E-3</v>
      </c>
      <c r="G163" s="31">
        <f t="shared" si="21"/>
        <v>1</v>
      </c>
      <c r="H163" s="26">
        <f t="shared" si="22"/>
        <v>6.4308681672025725E-4</v>
      </c>
    </row>
    <row r="164" spans="2:8" s="17" customFormat="1" ht="15" x14ac:dyDescent="0.2">
      <c r="B164" s="4" t="s">
        <v>56</v>
      </c>
      <c r="C164" s="29">
        <v>4</v>
      </c>
      <c r="D164" s="29">
        <v>4</v>
      </c>
      <c r="E164" s="34">
        <f t="shared" si="19"/>
        <v>2.572347266881029E-3</v>
      </c>
      <c r="F164" s="34">
        <f t="shared" si="20"/>
        <v>2.2688598979013048E-3</v>
      </c>
      <c r="G164" s="31">
        <f t="shared" si="21"/>
        <v>0</v>
      </c>
      <c r="H164" s="26">
        <f t="shared" si="22"/>
        <v>0</v>
      </c>
    </row>
    <row r="165" spans="2:8" s="17" customFormat="1" ht="15" x14ac:dyDescent="0.2">
      <c r="B165" s="4" t="s">
        <v>57</v>
      </c>
      <c r="C165" s="29">
        <v>33</v>
      </c>
      <c r="D165" s="29">
        <v>22</v>
      </c>
      <c r="E165" s="34">
        <f t="shared" si="19"/>
        <v>2.122186495176849E-2</v>
      </c>
      <c r="F165" s="34">
        <f t="shared" si="20"/>
        <v>1.2478729438457176E-2</v>
      </c>
      <c r="G165" s="31">
        <f t="shared" si="21"/>
        <v>-0.33333333333333331</v>
      </c>
      <c r="H165" s="26">
        <f t="shared" si="22"/>
        <v>-7.0739549839228298E-3</v>
      </c>
    </row>
    <row r="166" spans="2:8" s="17" customFormat="1" ht="15" x14ac:dyDescent="0.2">
      <c r="B166" s="4" t="s">
        <v>270</v>
      </c>
      <c r="C166" s="29">
        <v>4</v>
      </c>
      <c r="D166" s="29">
        <v>1</v>
      </c>
      <c r="E166" s="34">
        <f t="shared" si="19"/>
        <v>2.572347266881029E-3</v>
      </c>
      <c r="F166" s="34">
        <f t="shared" si="20"/>
        <v>5.6721497447532619E-4</v>
      </c>
      <c r="G166" s="31">
        <f t="shared" si="21"/>
        <v>-0.75</v>
      </c>
      <c r="H166" s="26">
        <f t="shared" si="22"/>
        <v>-1.9292604501607719E-3</v>
      </c>
    </row>
    <row r="167" spans="2:8" s="17" customFormat="1" ht="15" x14ac:dyDescent="0.2">
      <c r="B167" s="4" t="s">
        <v>52</v>
      </c>
      <c r="C167" s="29">
        <v>1</v>
      </c>
      <c r="D167" s="29">
        <v>0</v>
      </c>
      <c r="E167" s="34">
        <f t="shared" si="19"/>
        <v>6.4308681672025725E-4</v>
      </c>
      <c r="F167" s="34" t="str">
        <f t="shared" si="20"/>
        <v/>
      </c>
      <c r="G167" s="31" t="str">
        <f t="shared" si="21"/>
        <v>0</v>
      </c>
      <c r="H167" s="26">
        <f t="shared" si="22"/>
        <v>0</v>
      </c>
    </row>
    <row r="168" spans="2:8" s="17" customFormat="1" ht="15" x14ac:dyDescent="0.2">
      <c r="B168" s="4" t="s">
        <v>60</v>
      </c>
      <c r="C168" s="29">
        <v>0</v>
      </c>
      <c r="D168" s="29">
        <v>0</v>
      </c>
      <c r="E168" s="34" t="str">
        <f t="shared" si="19"/>
        <v/>
      </c>
      <c r="F168" s="34" t="str">
        <f t="shared" si="20"/>
        <v/>
      </c>
      <c r="G168" s="31" t="str">
        <f t="shared" si="21"/>
        <v>0</v>
      </c>
      <c r="H168" s="26" t="str">
        <f t="shared" si="22"/>
        <v/>
      </c>
    </row>
    <row r="169" spans="2:8" s="17" customFormat="1" ht="15" x14ac:dyDescent="0.2">
      <c r="B169" s="4" t="s">
        <v>271</v>
      </c>
      <c r="C169" s="29">
        <v>46</v>
      </c>
      <c r="D169" s="29">
        <v>33</v>
      </c>
      <c r="E169" s="34">
        <f t="shared" si="19"/>
        <v>2.9581993569131833E-2</v>
      </c>
      <c r="F169" s="34">
        <f t="shared" si="20"/>
        <v>1.8718094157685761E-2</v>
      </c>
      <c r="G169" s="31">
        <f t="shared" si="21"/>
        <v>-0.28260869565217389</v>
      </c>
      <c r="H169" s="26">
        <f t="shared" si="22"/>
        <v>-8.3601286173633441E-3</v>
      </c>
    </row>
    <row r="170" spans="2:8" s="17" customFormat="1" ht="15" x14ac:dyDescent="0.2">
      <c r="B170" s="4" t="s">
        <v>272</v>
      </c>
      <c r="C170" s="29">
        <v>1</v>
      </c>
      <c r="D170" s="29">
        <v>1</v>
      </c>
      <c r="E170" s="34">
        <f t="shared" si="19"/>
        <v>6.4308681672025725E-4</v>
      </c>
      <c r="F170" s="34">
        <f t="shared" si="20"/>
        <v>5.6721497447532619E-4</v>
      </c>
      <c r="G170" s="31">
        <f t="shared" si="21"/>
        <v>0</v>
      </c>
      <c r="H170" s="26">
        <f t="shared" si="22"/>
        <v>0</v>
      </c>
    </row>
    <row r="171" spans="2:8" s="17" customFormat="1" ht="15" x14ac:dyDescent="0.2">
      <c r="B171" s="4" t="s">
        <v>273</v>
      </c>
      <c r="C171" s="29">
        <v>0</v>
      </c>
      <c r="D171" s="29">
        <v>0</v>
      </c>
      <c r="E171" s="34" t="str">
        <f t="shared" si="19"/>
        <v/>
      </c>
      <c r="F171" s="34" t="str">
        <f t="shared" si="20"/>
        <v/>
      </c>
      <c r="G171" s="31" t="str">
        <f t="shared" si="21"/>
        <v>0</v>
      </c>
      <c r="H171" s="26" t="str">
        <f t="shared" si="22"/>
        <v/>
      </c>
    </row>
    <row r="172" spans="2:8" s="17" customFormat="1" ht="15" x14ac:dyDescent="0.2">
      <c r="B172" s="4" t="s">
        <v>274</v>
      </c>
      <c r="C172" s="29">
        <v>3</v>
      </c>
      <c r="D172" s="29">
        <v>0</v>
      </c>
      <c r="E172" s="34">
        <f t="shared" si="19"/>
        <v>1.9292604501607716E-3</v>
      </c>
      <c r="F172" s="34" t="str">
        <f t="shared" si="20"/>
        <v/>
      </c>
      <c r="G172" s="31" t="str">
        <f t="shared" si="21"/>
        <v>0</v>
      </c>
      <c r="H172" s="26">
        <f t="shared" si="22"/>
        <v>0</v>
      </c>
    </row>
    <row r="173" spans="2:8" s="17" customFormat="1" ht="15" x14ac:dyDescent="0.2">
      <c r="B173" s="4" t="s">
        <v>275</v>
      </c>
      <c r="C173" s="29">
        <v>59</v>
      </c>
      <c r="D173" s="29">
        <v>52</v>
      </c>
      <c r="E173" s="34">
        <f t="shared" si="19"/>
        <v>3.7942122186495175E-2</v>
      </c>
      <c r="F173" s="34">
        <f t="shared" si="20"/>
        <v>2.9495178672716959E-2</v>
      </c>
      <c r="G173" s="31">
        <f t="shared" si="21"/>
        <v>-0.11864406779661017</v>
      </c>
      <c r="H173" s="26">
        <f t="shared" si="22"/>
        <v>-4.5016077170418004E-3</v>
      </c>
    </row>
    <row r="174" spans="2:8" s="17" customFormat="1" ht="15" x14ac:dyDescent="0.2">
      <c r="B174" s="4" t="s">
        <v>276</v>
      </c>
      <c r="C174" s="29">
        <v>12</v>
      </c>
      <c r="D174" s="29">
        <v>40</v>
      </c>
      <c r="E174" s="34">
        <f t="shared" si="19"/>
        <v>7.7170418006430866E-3</v>
      </c>
      <c r="F174" s="34">
        <f t="shared" si="20"/>
        <v>2.2688598979013045E-2</v>
      </c>
      <c r="G174" s="31">
        <f t="shared" si="21"/>
        <v>2.3333333333333335</v>
      </c>
      <c r="H174" s="26">
        <f t="shared" si="22"/>
        <v>1.8006430868167202E-2</v>
      </c>
    </row>
    <row r="175" spans="2:8" s="17" customFormat="1" ht="15" x14ac:dyDescent="0.2">
      <c r="B175" s="4" t="s">
        <v>277</v>
      </c>
      <c r="C175" s="29">
        <v>6</v>
      </c>
      <c r="D175" s="29">
        <v>7</v>
      </c>
      <c r="E175" s="34">
        <f t="shared" si="19"/>
        <v>3.8585209003215433E-3</v>
      </c>
      <c r="F175" s="34">
        <f t="shared" si="20"/>
        <v>3.9705048213272828E-3</v>
      </c>
      <c r="G175" s="31">
        <f t="shared" si="21"/>
        <v>0.16666666666666666</v>
      </c>
      <c r="H175" s="26">
        <f t="shared" si="22"/>
        <v>6.4308681672025714E-4</v>
      </c>
    </row>
    <row r="176" spans="2:8" s="17" customFormat="1" ht="15" x14ac:dyDescent="0.2">
      <c r="B176" s="4" t="s">
        <v>278</v>
      </c>
      <c r="C176" s="29">
        <v>32</v>
      </c>
      <c r="D176" s="29">
        <v>29</v>
      </c>
      <c r="E176" s="34">
        <f t="shared" si="19"/>
        <v>2.0578778135048232E-2</v>
      </c>
      <c r="F176" s="34">
        <f t="shared" si="20"/>
        <v>1.6449234259784458E-2</v>
      </c>
      <c r="G176" s="31">
        <f t="shared" si="21"/>
        <v>-9.375E-2</v>
      </c>
      <c r="H176" s="26">
        <f t="shared" si="22"/>
        <v>-1.9292604501607719E-3</v>
      </c>
    </row>
    <row r="177" spans="2:8" s="17" customFormat="1" ht="15" x14ac:dyDescent="0.2">
      <c r="B177" s="4" t="s">
        <v>279</v>
      </c>
      <c r="C177" s="29">
        <v>36</v>
      </c>
      <c r="D177" s="29">
        <v>6</v>
      </c>
      <c r="E177" s="34">
        <f t="shared" si="19"/>
        <v>2.3151125401929259E-2</v>
      </c>
      <c r="F177" s="34">
        <f t="shared" si="20"/>
        <v>3.4032898468519569E-3</v>
      </c>
      <c r="G177" s="31">
        <f t="shared" si="21"/>
        <v>-0.83333333333333337</v>
      </c>
      <c r="H177" s="26">
        <f t="shared" si="22"/>
        <v>-1.9292604501607715E-2</v>
      </c>
    </row>
    <row r="178" spans="2:8" s="17" customFormat="1" ht="15" x14ac:dyDescent="0.2">
      <c r="B178" s="4" t="s">
        <v>280</v>
      </c>
      <c r="C178" s="29">
        <v>132</v>
      </c>
      <c r="D178" s="29">
        <v>31</v>
      </c>
      <c r="E178" s="34">
        <f t="shared" si="19"/>
        <v>8.4887459807073962E-2</v>
      </c>
      <c r="F178" s="34">
        <f t="shared" si="20"/>
        <v>1.7583664208735111E-2</v>
      </c>
      <c r="G178" s="31">
        <f t="shared" si="21"/>
        <v>-0.76515151515151514</v>
      </c>
      <c r="H178" s="26">
        <f t="shared" si="22"/>
        <v>-6.4951768488745981E-2</v>
      </c>
    </row>
    <row r="179" spans="2:8" s="17" customFormat="1" ht="15" x14ac:dyDescent="0.2">
      <c r="B179" s="4" t="s">
        <v>281</v>
      </c>
      <c r="C179" s="29">
        <v>3</v>
      </c>
      <c r="D179" s="29">
        <v>1</v>
      </c>
      <c r="E179" s="34">
        <f t="shared" si="19"/>
        <v>1.9292604501607716E-3</v>
      </c>
      <c r="F179" s="34">
        <f t="shared" si="20"/>
        <v>5.6721497447532619E-4</v>
      </c>
      <c r="G179" s="31">
        <f t="shared" si="21"/>
        <v>-0.66666666666666663</v>
      </c>
      <c r="H179" s="26">
        <f t="shared" si="22"/>
        <v>-1.2861736334405143E-3</v>
      </c>
    </row>
    <row r="180" spans="2:8" s="17" customFormat="1" ht="15" x14ac:dyDescent="0.2">
      <c r="B180" s="4" t="s">
        <v>282</v>
      </c>
      <c r="C180" s="29">
        <v>0</v>
      </c>
      <c r="D180" s="29">
        <v>0</v>
      </c>
      <c r="E180" s="34" t="str">
        <f t="shared" si="19"/>
        <v/>
      </c>
      <c r="F180" s="34" t="str">
        <f t="shared" si="20"/>
        <v/>
      </c>
      <c r="G180" s="31" t="str">
        <f t="shared" si="21"/>
        <v>0</v>
      </c>
      <c r="H180" s="26" t="str">
        <f t="shared" si="22"/>
        <v/>
      </c>
    </row>
    <row r="181" spans="2:8" s="17" customFormat="1" ht="15" x14ac:dyDescent="0.2">
      <c r="B181" s="4" t="s">
        <v>283</v>
      </c>
      <c r="C181" s="29">
        <v>1</v>
      </c>
      <c r="D181" s="29">
        <v>3</v>
      </c>
      <c r="E181" s="34">
        <f t="shared" si="19"/>
        <v>6.4308681672025725E-4</v>
      </c>
      <c r="F181" s="34">
        <f t="shared" si="20"/>
        <v>1.7016449234259785E-3</v>
      </c>
      <c r="G181" s="31">
        <f t="shared" si="21"/>
        <v>2</v>
      </c>
      <c r="H181" s="26">
        <f t="shared" si="22"/>
        <v>1.2861736334405145E-3</v>
      </c>
    </row>
    <row r="182" spans="2:8" s="17" customFormat="1" ht="15" x14ac:dyDescent="0.2">
      <c r="B182" s="4" t="s">
        <v>284</v>
      </c>
      <c r="C182" s="29">
        <v>9</v>
      </c>
      <c r="D182" s="29">
        <v>9</v>
      </c>
      <c r="E182" s="34">
        <f t="shared" si="19"/>
        <v>5.7877813504823147E-3</v>
      </c>
      <c r="F182" s="34">
        <f t="shared" si="20"/>
        <v>5.1049347702779354E-3</v>
      </c>
      <c r="G182" s="31">
        <f t="shared" si="21"/>
        <v>0</v>
      </c>
      <c r="H182" s="26">
        <f t="shared" si="22"/>
        <v>0</v>
      </c>
    </row>
    <row r="183" spans="2:8" s="17" customFormat="1" ht="15" x14ac:dyDescent="0.2">
      <c r="B183" s="4" t="s">
        <v>285</v>
      </c>
      <c r="C183" s="29">
        <v>6</v>
      </c>
      <c r="D183" s="29">
        <v>8</v>
      </c>
      <c r="E183" s="34">
        <f t="shared" si="19"/>
        <v>3.8585209003215433E-3</v>
      </c>
      <c r="F183" s="34">
        <f t="shared" si="20"/>
        <v>4.5377197958026095E-3</v>
      </c>
      <c r="G183" s="31">
        <f t="shared" si="21"/>
        <v>0.33333333333333331</v>
      </c>
      <c r="H183" s="26">
        <f t="shared" si="22"/>
        <v>1.2861736334405143E-3</v>
      </c>
    </row>
    <row r="184" spans="2:8" s="17" customFormat="1" ht="15" x14ac:dyDescent="0.2">
      <c r="B184" s="4" t="s">
        <v>286</v>
      </c>
      <c r="C184" s="29">
        <v>0</v>
      </c>
      <c r="D184" s="29">
        <v>1</v>
      </c>
      <c r="E184" s="34" t="str">
        <f t="shared" si="19"/>
        <v/>
      </c>
      <c r="F184" s="34">
        <f t="shared" si="20"/>
        <v>5.6721497447532619E-4</v>
      </c>
      <c r="G184" s="31" t="str">
        <f t="shared" si="21"/>
        <v>0</v>
      </c>
      <c r="H184" s="26" t="str">
        <f t="shared" si="22"/>
        <v/>
      </c>
    </row>
    <row r="185" spans="2:8" s="17" customFormat="1" ht="15" x14ac:dyDescent="0.2">
      <c r="B185" s="4" t="s">
        <v>62</v>
      </c>
      <c r="C185" s="29">
        <v>0</v>
      </c>
      <c r="D185" s="29">
        <v>0</v>
      </c>
      <c r="E185" s="34" t="str">
        <f t="shared" si="19"/>
        <v/>
      </c>
      <c r="F185" s="34" t="str">
        <f t="shared" si="20"/>
        <v/>
      </c>
      <c r="G185" s="31" t="str">
        <f t="shared" si="21"/>
        <v>0</v>
      </c>
      <c r="H185" s="26" t="str">
        <f t="shared" si="22"/>
        <v/>
      </c>
    </row>
    <row r="186" spans="2:8" s="17" customFormat="1" ht="30" x14ac:dyDescent="0.2">
      <c r="B186" s="4" t="s">
        <v>63</v>
      </c>
      <c r="C186" s="29">
        <v>207</v>
      </c>
      <c r="D186" s="29">
        <v>129</v>
      </c>
      <c r="E186" s="34">
        <f t="shared" si="19"/>
        <v>0.13311897106109324</v>
      </c>
      <c r="F186" s="34">
        <f t="shared" si="20"/>
        <v>7.3170731707317069E-2</v>
      </c>
      <c r="G186" s="31">
        <f t="shared" si="21"/>
        <v>-0.37681159420289856</v>
      </c>
      <c r="H186" s="26">
        <f t="shared" si="22"/>
        <v>-5.0160771704180061E-2</v>
      </c>
    </row>
    <row r="187" spans="2:8" s="17" customFormat="1" ht="15" x14ac:dyDescent="0.2">
      <c r="B187" s="4" t="s">
        <v>287</v>
      </c>
      <c r="C187" s="29">
        <v>1</v>
      </c>
      <c r="D187" s="29">
        <v>5</v>
      </c>
      <c r="E187" s="34">
        <f t="shared" si="19"/>
        <v>6.4308681672025725E-4</v>
      </c>
      <c r="F187" s="34">
        <f t="shared" si="20"/>
        <v>2.8360748723766306E-3</v>
      </c>
      <c r="G187" s="31">
        <f t="shared" si="21"/>
        <v>4</v>
      </c>
      <c r="H187" s="26">
        <f t="shared" si="22"/>
        <v>2.572347266881029E-3</v>
      </c>
    </row>
    <row r="188" spans="2:8" s="17" customFormat="1" ht="30" x14ac:dyDescent="0.2">
      <c r="B188" s="4" t="s">
        <v>288</v>
      </c>
      <c r="C188" s="29">
        <v>0</v>
      </c>
      <c r="D188" s="29">
        <v>1</v>
      </c>
      <c r="E188" s="34" t="str">
        <f t="shared" si="19"/>
        <v/>
      </c>
      <c r="F188" s="34">
        <f t="shared" si="20"/>
        <v>5.6721497447532619E-4</v>
      </c>
      <c r="G188" s="31" t="str">
        <f t="shared" si="21"/>
        <v>0</v>
      </c>
      <c r="H188" s="26" t="str">
        <f t="shared" si="22"/>
        <v/>
      </c>
    </row>
    <row r="189" spans="2:8" s="17" customFormat="1" ht="30" x14ac:dyDescent="0.2">
      <c r="B189" s="4" t="s">
        <v>289</v>
      </c>
      <c r="C189" s="29">
        <v>2</v>
      </c>
      <c r="D189" s="29">
        <v>0</v>
      </c>
      <c r="E189" s="34">
        <f t="shared" si="19"/>
        <v>1.2861736334405145E-3</v>
      </c>
      <c r="F189" s="34" t="str">
        <f t="shared" si="20"/>
        <v/>
      </c>
      <c r="G189" s="31" t="str">
        <f t="shared" si="21"/>
        <v>0</v>
      </c>
      <c r="H189" s="26">
        <f t="shared" si="22"/>
        <v>0</v>
      </c>
    </row>
    <row r="190" spans="2:8" s="17" customFormat="1" ht="15" x14ac:dyDescent="0.2">
      <c r="B190" s="4" t="s">
        <v>65</v>
      </c>
      <c r="C190" s="29">
        <v>0</v>
      </c>
      <c r="D190" s="29">
        <v>0</v>
      </c>
      <c r="E190" s="34" t="str">
        <f t="shared" si="19"/>
        <v/>
      </c>
      <c r="F190" s="34" t="str">
        <f t="shared" si="20"/>
        <v/>
      </c>
      <c r="G190" s="31" t="str">
        <f t="shared" si="21"/>
        <v>0</v>
      </c>
      <c r="H190" s="26" t="str">
        <f t="shared" si="22"/>
        <v/>
      </c>
    </row>
    <row r="191" spans="2:8" s="17" customFormat="1" ht="15" x14ac:dyDescent="0.2">
      <c r="B191" s="4" t="s">
        <v>290</v>
      </c>
      <c r="C191" s="29">
        <v>1</v>
      </c>
      <c r="D191" s="29">
        <v>0</v>
      </c>
      <c r="E191" s="34">
        <f t="shared" si="19"/>
        <v>6.4308681672025725E-4</v>
      </c>
      <c r="F191" s="34" t="str">
        <f t="shared" si="20"/>
        <v/>
      </c>
      <c r="G191" s="31" t="str">
        <f t="shared" si="21"/>
        <v>0</v>
      </c>
      <c r="H191" s="26">
        <f t="shared" si="22"/>
        <v>0</v>
      </c>
    </row>
    <row r="192" spans="2:8" s="17" customFormat="1" ht="15" x14ac:dyDescent="0.2">
      <c r="B192" s="4" t="s">
        <v>64</v>
      </c>
      <c r="C192" s="29">
        <v>0</v>
      </c>
      <c r="D192" s="29">
        <v>0</v>
      </c>
      <c r="E192" s="34" t="str">
        <f t="shared" si="19"/>
        <v/>
      </c>
      <c r="F192" s="34" t="str">
        <f t="shared" si="20"/>
        <v/>
      </c>
      <c r="G192" s="31" t="str">
        <f t="shared" si="21"/>
        <v>0</v>
      </c>
      <c r="H192" s="26" t="str">
        <f t="shared" si="22"/>
        <v/>
      </c>
    </row>
    <row r="193" spans="2:8" s="17" customFormat="1" ht="15" x14ac:dyDescent="0.2">
      <c r="B193" s="4" t="s">
        <v>291</v>
      </c>
      <c r="C193" s="29">
        <v>0</v>
      </c>
      <c r="D193" s="29">
        <v>0</v>
      </c>
      <c r="E193" s="34" t="str">
        <f t="shared" si="19"/>
        <v/>
      </c>
      <c r="F193" s="34" t="str">
        <f t="shared" si="20"/>
        <v/>
      </c>
      <c r="G193" s="31" t="str">
        <f t="shared" si="21"/>
        <v>0</v>
      </c>
      <c r="H193" s="26" t="str">
        <f t="shared" si="22"/>
        <v/>
      </c>
    </row>
    <row r="194" spans="2:8" s="17" customFormat="1" ht="15" x14ac:dyDescent="0.2">
      <c r="B194" s="4" t="s">
        <v>292</v>
      </c>
      <c r="C194" s="29">
        <v>0</v>
      </c>
      <c r="D194" s="29">
        <v>0</v>
      </c>
      <c r="E194" s="34" t="str">
        <f t="shared" si="19"/>
        <v/>
      </c>
      <c r="F194" s="34" t="str">
        <f t="shared" si="20"/>
        <v/>
      </c>
      <c r="G194" s="31" t="str">
        <f t="shared" si="21"/>
        <v>0</v>
      </c>
      <c r="H194" s="26" t="str">
        <f t="shared" si="22"/>
        <v/>
      </c>
    </row>
    <row r="195" spans="2:8" s="17" customFormat="1" ht="15" x14ac:dyDescent="0.2">
      <c r="B195" s="4" t="s">
        <v>468</v>
      </c>
      <c r="C195" s="29">
        <v>0</v>
      </c>
      <c r="D195" s="29">
        <v>0</v>
      </c>
      <c r="E195" s="34" t="str">
        <f t="shared" si="19"/>
        <v/>
      </c>
      <c r="F195" s="34" t="str">
        <f t="shared" si="20"/>
        <v/>
      </c>
      <c r="G195" s="31" t="str">
        <f t="shared" si="21"/>
        <v>0</v>
      </c>
      <c r="H195" s="26" t="str">
        <f t="shared" si="22"/>
        <v/>
      </c>
    </row>
    <row r="196" spans="2:8" s="17" customFormat="1" ht="15" x14ac:dyDescent="0.2">
      <c r="B196" s="4" t="s">
        <v>293</v>
      </c>
      <c r="C196" s="29">
        <v>191</v>
      </c>
      <c r="D196" s="29">
        <v>459</v>
      </c>
      <c r="E196" s="34">
        <f t="shared" si="19"/>
        <v>0.12282958199356914</v>
      </c>
      <c r="F196" s="34">
        <f t="shared" si="20"/>
        <v>0.26035167328417469</v>
      </c>
      <c r="G196" s="31">
        <f t="shared" si="21"/>
        <v>1.4031413612565444</v>
      </c>
      <c r="H196" s="26">
        <f t="shared" si="22"/>
        <v>0.17234726688102894</v>
      </c>
    </row>
    <row r="197" spans="2:8" s="17" customFormat="1" ht="15" x14ac:dyDescent="0.2">
      <c r="B197" s="4" t="s">
        <v>294</v>
      </c>
      <c r="C197" s="29">
        <v>0</v>
      </c>
      <c r="D197" s="29">
        <v>3</v>
      </c>
      <c r="E197" s="34" t="str">
        <f t="shared" si="19"/>
        <v/>
      </c>
      <c r="F197" s="34">
        <f t="shared" si="20"/>
        <v>1.7016449234259785E-3</v>
      </c>
      <c r="G197" s="31" t="str">
        <f t="shared" si="21"/>
        <v>0</v>
      </c>
      <c r="H197" s="26" t="str">
        <f t="shared" si="22"/>
        <v/>
      </c>
    </row>
    <row r="198" spans="2:8" s="17" customFormat="1" ht="15" x14ac:dyDescent="0.2">
      <c r="B198" s="4" t="s">
        <v>295</v>
      </c>
      <c r="C198" s="29">
        <v>1</v>
      </c>
      <c r="D198" s="29">
        <v>0</v>
      </c>
      <c r="E198" s="34">
        <f t="shared" si="19"/>
        <v>6.4308681672025725E-4</v>
      </c>
      <c r="F198" s="34" t="str">
        <f t="shared" si="20"/>
        <v/>
      </c>
      <c r="G198" s="31" t="str">
        <f t="shared" si="21"/>
        <v>0</v>
      </c>
      <c r="H198" s="26">
        <f t="shared" si="22"/>
        <v>0</v>
      </c>
    </row>
    <row r="199" spans="2:8" s="17" customFormat="1" ht="15" x14ac:dyDescent="0.2">
      <c r="B199" s="4" t="s">
        <v>296</v>
      </c>
      <c r="C199" s="29">
        <v>0</v>
      </c>
      <c r="D199" s="29">
        <v>0</v>
      </c>
      <c r="E199" s="34" t="str">
        <f t="shared" si="19"/>
        <v/>
      </c>
      <c r="F199" s="34" t="str">
        <f t="shared" si="20"/>
        <v/>
      </c>
      <c r="G199" s="31" t="str">
        <f t="shared" si="21"/>
        <v>0</v>
      </c>
      <c r="H199" s="26" t="str">
        <f t="shared" si="22"/>
        <v/>
      </c>
    </row>
    <row r="200" spans="2:8" s="17" customFormat="1" ht="15" x14ac:dyDescent="0.2">
      <c r="B200" s="4" t="s">
        <v>297</v>
      </c>
      <c r="C200" s="29">
        <v>1</v>
      </c>
      <c r="D200" s="29">
        <v>0</v>
      </c>
      <c r="E200" s="34">
        <f t="shared" si="19"/>
        <v>6.4308681672025725E-4</v>
      </c>
      <c r="F200" s="34" t="str">
        <f t="shared" si="20"/>
        <v/>
      </c>
      <c r="G200" s="31" t="str">
        <f t="shared" si="21"/>
        <v>0</v>
      </c>
      <c r="H200" s="26">
        <f t="shared" si="22"/>
        <v>0</v>
      </c>
    </row>
    <row r="201" spans="2:8" s="17" customFormat="1" ht="15" x14ac:dyDescent="0.2">
      <c r="B201" s="4" t="s">
        <v>298</v>
      </c>
      <c r="C201" s="29">
        <v>0</v>
      </c>
      <c r="D201" s="29">
        <v>0</v>
      </c>
      <c r="E201" s="34" t="str">
        <f t="shared" si="19"/>
        <v/>
      </c>
      <c r="F201" s="34" t="str">
        <f t="shared" si="20"/>
        <v/>
      </c>
      <c r="G201" s="31" t="str">
        <f t="shared" si="21"/>
        <v>0</v>
      </c>
      <c r="H201" s="26" t="str">
        <f t="shared" si="22"/>
        <v/>
      </c>
    </row>
    <row r="202" spans="2:8" s="17" customFormat="1" ht="15" x14ac:dyDescent="0.2">
      <c r="B202" s="4" t="s">
        <v>299</v>
      </c>
      <c r="C202" s="29">
        <v>4</v>
      </c>
      <c r="D202" s="29">
        <v>48</v>
      </c>
      <c r="E202" s="34">
        <f t="shared" si="19"/>
        <v>2.572347266881029E-3</v>
      </c>
      <c r="F202" s="34">
        <f t="shared" si="20"/>
        <v>2.7226318774815655E-2</v>
      </c>
      <c r="G202" s="31">
        <f t="shared" si="21"/>
        <v>11</v>
      </c>
      <c r="H202" s="26">
        <f t="shared" si="22"/>
        <v>2.8295819935691319E-2</v>
      </c>
    </row>
    <row r="203" spans="2:8" s="17" customFormat="1" ht="15" x14ac:dyDescent="0.2">
      <c r="B203" s="4" t="s">
        <v>67</v>
      </c>
      <c r="C203" s="29">
        <v>3</v>
      </c>
      <c r="D203" s="29">
        <v>7</v>
      </c>
      <c r="E203" s="34">
        <f t="shared" si="19"/>
        <v>1.9292604501607716E-3</v>
      </c>
      <c r="F203" s="34">
        <f t="shared" si="20"/>
        <v>3.9705048213272828E-3</v>
      </c>
      <c r="G203" s="31">
        <f t="shared" si="21"/>
        <v>1.3333333333333333</v>
      </c>
      <c r="H203" s="26">
        <f t="shared" si="22"/>
        <v>2.5723472668810286E-3</v>
      </c>
    </row>
    <row r="204" spans="2:8" s="17" customFormat="1" ht="15" x14ac:dyDescent="0.2">
      <c r="B204" s="4" t="s">
        <v>300</v>
      </c>
      <c r="C204" s="29">
        <v>0</v>
      </c>
      <c r="D204" s="29">
        <v>0</v>
      </c>
      <c r="E204" s="34" t="str">
        <f t="shared" si="19"/>
        <v/>
      </c>
      <c r="F204" s="34" t="str">
        <f t="shared" si="20"/>
        <v/>
      </c>
      <c r="G204" s="31" t="str">
        <f t="shared" si="21"/>
        <v>0</v>
      </c>
      <c r="H204" s="26" t="str">
        <f t="shared" si="22"/>
        <v/>
      </c>
    </row>
    <row r="205" spans="2:8" s="17" customFormat="1" ht="15" x14ac:dyDescent="0.2">
      <c r="B205" s="4" t="s">
        <v>66</v>
      </c>
      <c r="C205" s="29">
        <v>1</v>
      </c>
      <c r="D205" s="29">
        <v>0</v>
      </c>
      <c r="E205" s="34">
        <f t="shared" si="19"/>
        <v>6.4308681672025725E-4</v>
      </c>
      <c r="F205" s="34" t="str">
        <f t="shared" si="20"/>
        <v/>
      </c>
      <c r="G205" s="31" t="str">
        <f t="shared" si="21"/>
        <v>0</v>
      </c>
      <c r="H205" s="26">
        <f t="shared" si="22"/>
        <v>0</v>
      </c>
    </row>
    <row r="206" spans="2:8" s="17" customFormat="1" ht="30" x14ac:dyDescent="0.2">
      <c r="B206" s="4" t="s">
        <v>301</v>
      </c>
      <c r="C206" s="29">
        <v>2</v>
      </c>
      <c r="D206" s="29">
        <v>3</v>
      </c>
      <c r="E206" s="34">
        <f t="shared" si="19"/>
        <v>1.2861736334405145E-3</v>
      </c>
      <c r="F206" s="34">
        <f t="shared" si="20"/>
        <v>1.7016449234259785E-3</v>
      </c>
      <c r="G206" s="31">
        <f t="shared" si="21"/>
        <v>0.5</v>
      </c>
      <c r="H206" s="26">
        <f t="shared" si="22"/>
        <v>6.4308681672025725E-4</v>
      </c>
    </row>
    <row r="207" spans="2:8" s="17" customFormat="1" ht="30" x14ac:dyDescent="0.2">
      <c r="B207" s="4" t="s">
        <v>525</v>
      </c>
      <c r="C207" s="29">
        <v>0</v>
      </c>
      <c r="D207" s="29">
        <v>0</v>
      </c>
      <c r="E207" s="34" t="str">
        <f t="shared" si="19"/>
        <v/>
      </c>
      <c r="F207" s="34" t="str">
        <f t="shared" si="20"/>
        <v/>
      </c>
      <c r="G207" s="31" t="str">
        <f t="shared" si="21"/>
        <v>0</v>
      </c>
      <c r="H207" s="26" t="str">
        <f t="shared" si="22"/>
        <v/>
      </c>
    </row>
    <row r="208" spans="2:8" s="17" customFormat="1" ht="15" x14ac:dyDescent="0.2">
      <c r="B208" s="4" t="s">
        <v>72</v>
      </c>
      <c r="C208" s="29">
        <v>21</v>
      </c>
      <c r="D208" s="29">
        <v>38</v>
      </c>
      <c r="E208" s="34">
        <f t="shared" si="19"/>
        <v>1.3504823151125401E-2</v>
      </c>
      <c r="F208" s="34">
        <f t="shared" si="20"/>
        <v>2.1554169030062395E-2</v>
      </c>
      <c r="G208" s="31">
        <f t="shared" si="21"/>
        <v>0.80952380952380953</v>
      </c>
      <c r="H208" s="26">
        <f t="shared" si="22"/>
        <v>1.0932475884244373E-2</v>
      </c>
    </row>
    <row r="209" spans="2:8" s="17" customFormat="1" ht="15" x14ac:dyDescent="0.2">
      <c r="B209" s="4" t="s">
        <v>71</v>
      </c>
      <c r="C209" s="29">
        <v>0</v>
      </c>
      <c r="D209" s="29">
        <v>1</v>
      </c>
      <c r="E209" s="34" t="str">
        <f t="shared" si="19"/>
        <v/>
      </c>
      <c r="F209" s="34">
        <f t="shared" si="20"/>
        <v>5.6721497447532619E-4</v>
      </c>
      <c r="G209" s="31" t="str">
        <f t="shared" si="21"/>
        <v>0</v>
      </c>
      <c r="H209" s="26" t="str">
        <f t="shared" si="22"/>
        <v/>
      </c>
    </row>
    <row r="210" spans="2:8" s="17" customFormat="1" ht="30" x14ac:dyDescent="0.2">
      <c r="B210" s="4" t="s">
        <v>73</v>
      </c>
      <c r="C210" s="29">
        <v>4</v>
      </c>
      <c r="D210" s="29">
        <v>1</v>
      </c>
      <c r="E210" s="34">
        <f t="shared" si="19"/>
        <v>2.572347266881029E-3</v>
      </c>
      <c r="F210" s="34">
        <f t="shared" si="20"/>
        <v>5.6721497447532619E-4</v>
      </c>
      <c r="G210" s="31">
        <f t="shared" si="21"/>
        <v>-0.75</v>
      </c>
      <c r="H210" s="26">
        <f t="shared" si="22"/>
        <v>-1.9292604501607719E-3</v>
      </c>
    </row>
    <row r="211" spans="2:8" s="17" customFormat="1" ht="15" x14ac:dyDescent="0.2">
      <c r="B211" s="4" t="s">
        <v>69</v>
      </c>
      <c r="C211" s="29">
        <v>1</v>
      </c>
      <c r="D211" s="29">
        <v>0</v>
      </c>
      <c r="E211" s="34">
        <f t="shared" si="19"/>
        <v>6.4308681672025725E-4</v>
      </c>
      <c r="F211" s="34" t="str">
        <f t="shared" si="20"/>
        <v/>
      </c>
      <c r="G211" s="31" t="str">
        <f t="shared" si="21"/>
        <v>0</v>
      </c>
      <c r="H211" s="26">
        <f t="shared" si="22"/>
        <v>0</v>
      </c>
    </row>
    <row r="212" spans="2:8" s="17" customFormat="1" ht="15" x14ac:dyDescent="0.2">
      <c r="B212" s="4" t="s">
        <v>68</v>
      </c>
      <c r="C212" s="29">
        <v>0</v>
      </c>
      <c r="D212" s="29">
        <v>0</v>
      </c>
      <c r="E212" s="34" t="str">
        <f t="shared" si="19"/>
        <v/>
      </c>
      <c r="F212" s="34" t="str">
        <f t="shared" si="20"/>
        <v/>
      </c>
      <c r="G212" s="31" t="str">
        <f t="shared" si="21"/>
        <v>0</v>
      </c>
      <c r="H212" s="26" t="str">
        <f t="shared" si="22"/>
        <v/>
      </c>
    </row>
    <row r="213" spans="2:8" s="17" customFormat="1" ht="15" x14ac:dyDescent="0.2">
      <c r="B213" s="4" t="s">
        <v>302</v>
      </c>
      <c r="C213" s="29">
        <v>51</v>
      </c>
      <c r="D213" s="29">
        <v>6</v>
      </c>
      <c r="E213" s="34">
        <f t="shared" si="19"/>
        <v>3.2797427652733122E-2</v>
      </c>
      <c r="F213" s="34">
        <f t="shared" si="20"/>
        <v>3.4032898468519569E-3</v>
      </c>
      <c r="G213" s="31">
        <f t="shared" si="21"/>
        <v>-0.88235294117647056</v>
      </c>
      <c r="H213" s="26">
        <f t="shared" si="22"/>
        <v>-2.8938906752411578E-2</v>
      </c>
    </row>
    <row r="214" spans="2:8" s="17" customFormat="1" ht="15" x14ac:dyDescent="0.2">
      <c r="B214" s="4" t="s">
        <v>70</v>
      </c>
      <c r="C214" s="29">
        <v>11</v>
      </c>
      <c r="D214" s="29">
        <v>19</v>
      </c>
      <c r="E214" s="34">
        <f t="shared" si="19"/>
        <v>7.0739549839228298E-3</v>
      </c>
      <c r="F214" s="34">
        <f t="shared" si="20"/>
        <v>1.0777084515031198E-2</v>
      </c>
      <c r="G214" s="31">
        <f t="shared" si="21"/>
        <v>0.72727272727272729</v>
      </c>
      <c r="H214" s="26">
        <f t="shared" si="22"/>
        <v>5.144694533762058E-3</v>
      </c>
    </row>
    <row r="215" spans="2:8" s="17" customFormat="1" ht="30" x14ac:dyDescent="0.2">
      <c r="B215" s="4" t="s">
        <v>303</v>
      </c>
      <c r="C215" s="29">
        <v>0</v>
      </c>
      <c r="D215" s="29">
        <v>0</v>
      </c>
      <c r="E215" s="34" t="str">
        <f t="shared" si="19"/>
        <v/>
      </c>
      <c r="F215" s="34" t="str">
        <f t="shared" si="20"/>
        <v/>
      </c>
      <c r="G215" s="31" t="str">
        <f t="shared" si="21"/>
        <v>0</v>
      </c>
      <c r="H215" s="26" t="str">
        <f t="shared" si="22"/>
        <v/>
      </c>
    </row>
    <row r="216" spans="2:8" s="17" customFormat="1" ht="15" x14ac:dyDescent="0.2">
      <c r="B216" s="4" t="s">
        <v>304</v>
      </c>
      <c r="C216" s="29">
        <v>5</v>
      </c>
      <c r="D216" s="29">
        <v>2</v>
      </c>
      <c r="E216" s="34">
        <f t="shared" si="19"/>
        <v>3.2154340836012861E-3</v>
      </c>
      <c r="F216" s="34">
        <f t="shared" si="20"/>
        <v>1.1344299489506524E-3</v>
      </c>
      <c r="G216" s="31">
        <f t="shared" si="21"/>
        <v>-0.6</v>
      </c>
      <c r="H216" s="26">
        <f t="shared" si="22"/>
        <v>-1.9292604501607716E-3</v>
      </c>
    </row>
    <row r="217" spans="2:8" s="17" customFormat="1" ht="30" x14ac:dyDescent="0.2">
      <c r="B217" s="4" t="s">
        <v>469</v>
      </c>
      <c r="C217" s="29">
        <v>0</v>
      </c>
      <c r="D217" s="29">
        <v>0</v>
      </c>
      <c r="E217" s="34" t="str">
        <f t="shared" ref="E217:E280" si="23">+IF(C217=0,"",C217/C$151)</f>
        <v/>
      </c>
      <c r="F217" s="34" t="str">
        <f t="shared" ref="F217:F280" si="24">+IF(D217=0,"",D217/D$151)</f>
        <v/>
      </c>
      <c r="G217" s="31" t="str">
        <f t="shared" ref="G217:G280" si="25">+IF(OR(AND(D217=0),(C217=0)),"0",((D217-C217)/C217))</f>
        <v>0</v>
      </c>
      <c r="H217" s="26" t="str">
        <f t="shared" ref="H217:H280" si="26">+IF(OR(AND(E217=""),(G217="")),"",E217*G217)</f>
        <v/>
      </c>
    </row>
    <row r="218" spans="2:8" s="17" customFormat="1" ht="15" x14ac:dyDescent="0.2">
      <c r="B218" s="4" t="s">
        <v>305</v>
      </c>
      <c r="C218" s="29">
        <v>1</v>
      </c>
      <c r="D218" s="29">
        <v>2</v>
      </c>
      <c r="E218" s="34">
        <f t="shared" si="23"/>
        <v>6.4308681672025725E-4</v>
      </c>
      <c r="F218" s="34">
        <f t="shared" si="24"/>
        <v>1.1344299489506524E-3</v>
      </c>
      <c r="G218" s="31">
        <f t="shared" si="25"/>
        <v>1</v>
      </c>
      <c r="H218" s="26">
        <f t="shared" si="26"/>
        <v>6.4308681672025725E-4</v>
      </c>
    </row>
    <row r="219" spans="2:8" s="17" customFormat="1" ht="15" x14ac:dyDescent="0.2">
      <c r="B219" s="4" t="s">
        <v>306</v>
      </c>
      <c r="C219" s="29">
        <v>0</v>
      </c>
      <c r="D219" s="29">
        <v>1</v>
      </c>
      <c r="E219" s="34" t="str">
        <f t="shared" si="23"/>
        <v/>
      </c>
      <c r="F219" s="34">
        <f t="shared" si="24"/>
        <v>5.6721497447532619E-4</v>
      </c>
      <c r="G219" s="31" t="str">
        <f t="shared" si="25"/>
        <v>0</v>
      </c>
      <c r="H219" s="26" t="str">
        <f t="shared" si="26"/>
        <v/>
      </c>
    </row>
    <row r="220" spans="2:8" s="17" customFormat="1" ht="15" x14ac:dyDescent="0.2">
      <c r="B220" s="4" t="s">
        <v>307</v>
      </c>
      <c r="C220" s="29">
        <v>0</v>
      </c>
      <c r="D220" s="29">
        <v>0</v>
      </c>
      <c r="E220" s="34" t="str">
        <f t="shared" si="23"/>
        <v/>
      </c>
      <c r="F220" s="34" t="str">
        <f t="shared" si="24"/>
        <v/>
      </c>
      <c r="G220" s="31" t="str">
        <f t="shared" si="25"/>
        <v>0</v>
      </c>
      <c r="H220" s="26" t="str">
        <f t="shared" si="26"/>
        <v/>
      </c>
    </row>
    <row r="221" spans="2:8" s="17" customFormat="1" ht="15" x14ac:dyDescent="0.2">
      <c r="B221" s="4" t="s">
        <v>308</v>
      </c>
      <c r="C221" s="29">
        <v>1</v>
      </c>
      <c r="D221" s="29">
        <v>0</v>
      </c>
      <c r="E221" s="34">
        <f t="shared" si="23"/>
        <v>6.4308681672025725E-4</v>
      </c>
      <c r="F221" s="34" t="str">
        <f t="shared" si="24"/>
        <v/>
      </c>
      <c r="G221" s="31" t="str">
        <f t="shared" si="25"/>
        <v>0</v>
      </c>
      <c r="H221" s="26">
        <f t="shared" si="26"/>
        <v>0</v>
      </c>
    </row>
    <row r="222" spans="2:8" s="17" customFormat="1" ht="15" x14ac:dyDescent="0.2">
      <c r="B222" s="4" t="s">
        <v>309</v>
      </c>
      <c r="C222" s="29">
        <v>1</v>
      </c>
      <c r="D222" s="29">
        <v>1</v>
      </c>
      <c r="E222" s="34">
        <f t="shared" si="23"/>
        <v>6.4308681672025725E-4</v>
      </c>
      <c r="F222" s="34">
        <f t="shared" si="24"/>
        <v>5.6721497447532619E-4</v>
      </c>
      <c r="G222" s="31">
        <f t="shared" si="25"/>
        <v>0</v>
      </c>
      <c r="H222" s="26">
        <f t="shared" si="26"/>
        <v>0</v>
      </c>
    </row>
    <row r="223" spans="2:8" s="17" customFormat="1" ht="30" x14ac:dyDescent="0.2">
      <c r="B223" s="4" t="s">
        <v>526</v>
      </c>
      <c r="C223" s="29">
        <v>2</v>
      </c>
      <c r="D223" s="29">
        <v>0</v>
      </c>
      <c r="E223" s="34">
        <f t="shared" si="23"/>
        <v>1.2861736334405145E-3</v>
      </c>
      <c r="F223" s="34" t="str">
        <f t="shared" si="24"/>
        <v/>
      </c>
      <c r="G223" s="31" t="str">
        <f t="shared" si="25"/>
        <v>0</v>
      </c>
      <c r="H223" s="26">
        <f t="shared" si="26"/>
        <v>0</v>
      </c>
    </row>
    <row r="224" spans="2:8" s="17" customFormat="1" ht="30" x14ac:dyDescent="0.2">
      <c r="B224" s="4" t="s">
        <v>310</v>
      </c>
      <c r="C224" s="29">
        <v>0</v>
      </c>
      <c r="D224" s="29">
        <v>0</v>
      </c>
      <c r="E224" s="34" t="str">
        <f t="shared" si="23"/>
        <v/>
      </c>
      <c r="F224" s="34" t="str">
        <f t="shared" si="24"/>
        <v/>
      </c>
      <c r="G224" s="31" t="str">
        <f t="shared" si="25"/>
        <v>0</v>
      </c>
      <c r="H224" s="26" t="str">
        <f t="shared" si="26"/>
        <v/>
      </c>
    </row>
    <row r="225" spans="2:8" s="17" customFormat="1" ht="15" x14ac:dyDescent="0.2">
      <c r="B225" s="4" t="s">
        <v>470</v>
      </c>
      <c r="C225" s="29">
        <v>0</v>
      </c>
      <c r="D225" s="29">
        <v>0</v>
      </c>
      <c r="E225" s="34" t="str">
        <f t="shared" si="23"/>
        <v/>
      </c>
      <c r="F225" s="34" t="str">
        <f t="shared" si="24"/>
        <v/>
      </c>
      <c r="G225" s="31" t="str">
        <f t="shared" si="25"/>
        <v>0</v>
      </c>
      <c r="H225" s="26" t="str">
        <f t="shared" si="26"/>
        <v/>
      </c>
    </row>
    <row r="226" spans="2:8" s="17" customFormat="1" ht="30" x14ac:dyDescent="0.2">
      <c r="B226" s="4" t="s">
        <v>527</v>
      </c>
      <c r="C226" s="29">
        <v>1</v>
      </c>
      <c r="D226" s="29">
        <v>2</v>
      </c>
      <c r="E226" s="34">
        <f t="shared" si="23"/>
        <v>6.4308681672025725E-4</v>
      </c>
      <c r="F226" s="34">
        <f t="shared" si="24"/>
        <v>1.1344299489506524E-3</v>
      </c>
      <c r="G226" s="31">
        <f t="shared" si="25"/>
        <v>1</v>
      </c>
      <c r="H226" s="26">
        <f t="shared" si="26"/>
        <v>6.4308681672025725E-4</v>
      </c>
    </row>
    <row r="227" spans="2:8" s="17" customFormat="1" ht="15" x14ac:dyDescent="0.2">
      <c r="B227" s="4" t="s">
        <v>471</v>
      </c>
      <c r="C227" s="29">
        <v>0</v>
      </c>
      <c r="D227" s="29">
        <v>0</v>
      </c>
      <c r="E227" s="34" t="str">
        <f t="shared" si="23"/>
        <v/>
      </c>
      <c r="F227" s="34" t="str">
        <f t="shared" si="24"/>
        <v/>
      </c>
      <c r="G227" s="31" t="str">
        <f t="shared" si="25"/>
        <v>0</v>
      </c>
      <c r="H227" s="26" t="str">
        <f t="shared" si="26"/>
        <v/>
      </c>
    </row>
    <row r="228" spans="2:8" s="17" customFormat="1" ht="15" x14ac:dyDescent="0.2">
      <c r="B228" s="4" t="s">
        <v>76</v>
      </c>
      <c r="C228" s="29">
        <v>0</v>
      </c>
      <c r="D228" s="29">
        <v>0</v>
      </c>
      <c r="E228" s="34" t="str">
        <f t="shared" si="23"/>
        <v/>
      </c>
      <c r="F228" s="34" t="str">
        <f t="shared" si="24"/>
        <v/>
      </c>
      <c r="G228" s="31" t="str">
        <f t="shared" si="25"/>
        <v>0</v>
      </c>
      <c r="H228" s="26" t="str">
        <f t="shared" si="26"/>
        <v/>
      </c>
    </row>
    <row r="229" spans="2:8" s="17" customFormat="1" ht="15" x14ac:dyDescent="0.2">
      <c r="B229" s="4" t="s">
        <v>311</v>
      </c>
      <c r="C229" s="29">
        <v>28</v>
      </c>
      <c r="D229" s="29">
        <v>90</v>
      </c>
      <c r="E229" s="34">
        <f t="shared" si="23"/>
        <v>1.8006430868167202E-2</v>
      </c>
      <c r="F229" s="34">
        <f t="shared" si="24"/>
        <v>5.104934770277935E-2</v>
      </c>
      <c r="G229" s="31">
        <f t="shared" si="25"/>
        <v>2.2142857142857144</v>
      </c>
      <c r="H229" s="26">
        <f t="shared" si="26"/>
        <v>3.9871382636655947E-2</v>
      </c>
    </row>
    <row r="230" spans="2:8" s="17" customFormat="1" ht="15" x14ac:dyDescent="0.2">
      <c r="B230" s="4" t="s">
        <v>312</v>
      </c>
      <c r="C230" s="29">
        <v>1</v>
      </c>
      <c r="D230" s="29">
        <v>2</v>
      </c>
      <c r="E230" s="34">
        <f t="shared" si="23"/>
        <v>6.4308681672025725E-4</v>
      </c>
      <c r="F230" s="34">
        <f t="shared" si="24"/>
        <v>1.1344299489506524E-3</v>
      </c>
      <c r="G230" s="31">
        <f t="shared" si="25"/>
        <v>1</v>
      </c>
      <c r="H230" s="26">
        <f t="shared" si="26"/>
        <v>6.4308681672025725E-4</v>
      </c>
    </row>
    <row r="231" spans="2:8" s="17" customFormat="1" ht="30" x14ac:dyDescent="0.2">
      <c r="B231" s="4" t="s">
        <v>313</v>
      </c>
      <c r="C231" s="29">
        <v>1</v>
      </c>
      <c r="D231" s="29">
        <v>5</v>
      </c>
      <c r="E231" s="34">
        <f t="shared" si="23"/>
        <v>6.4308681672025725E-4</v>
      </c>
      <c r="F231" s="34">
        <f t="shared" si="24"/>
        <v>2.8360748723766306E-3</v>
      </c>
      <c r="G231" s="31">
        <f t="shared" si="25"/>
        <v>4</v>
      </c>
      <c r="H231" s="26">
        <f t="shared" si="26"/>
        <v>2.572347266881029E-3</v>
      </c>
    </row>
    <row r="232" spans="2:8" s="17" customFormat="1" ht="15" x14ac:dyDescent="0.2">
      <c r="B232" s="4" t="s">
        <v>77</v>
      </c>
      <c r="C232" s="29">
        <v>46</v>
      </c>
      <c r="D232" s="29">
        <v>2</v>
      </c>
      <c r="E232" s="34">
        <f t="shared" si="23"/>
        <v>2.9581993569131833E-2</v>
      </c>
      <c r="F232" s="34">
        <f t="shared" si="24"/>
        <v>1.1344299489506524E-3</v>
      </c>
      <c r="G232" s="31">
        <f t="shared" si="25"/>
        <v>-0.95652173913043481</v>
      </c>
      <c r="H232" s="26">
        <f t="shared" si="26"/>
        <v>-2.8295819935691319E-2</v>
      </c>
    </row>
    <row r="233" spans="2:8" s="17" customFormat="1" ht="15" x14ac:dyDescent="0.2">
      <c r="B233" s="4" t="s">
        <v>74</v>
      </c>
      <c r="C233" s="29">
        <v>3</v>
      </c>
      <c r="D233" s="29">
        <v>0</v>
      </c>
      <c r="E233" s="34">
        <f t="shared" si="23"/>
        <v>1.9292604501607716E-3</v>
      </c>
      <c r="F233" s="34" t="str">
        <f t="shared" si="24"/>
        <v/>
      </c>
      <c r="G233" s="31" t="str">
        <f t="shared" si="25"/>
        <v>0</v>
      </c>
      <c r="H233" s="26">
        <f t="shared" si="26"/>
        <v>0</v>
      </c>
    </row>
    <row r="234" spans="2:8" s="17" customFormat="1" ht="15" x14ac:dyDescent="0.2">
      <c r="B234" s="4" t="s">
        <v>75</v>
      </c>
      <c r="C234" s="29">
        <v>1</v>
      </c>
      <c r="D234" s="29">
        <v>0</v>
      </c>
      <c r="E234" s="34">
        <f t="shared" si="23"/>
        <v>6.4308681672025725E-4</v>
      </c>
      <c r="F234" s="34" t="str">
        <f t="shared" si="24"/>
        <v/>
      </c>
      <c r="G234" s="31" t="str">
        <f t="shared" si="25"/>
        <v>0</v>
      </c>
      <c r="H234" s="26">
        <f t="shared" si="26"/>
        <v>0</v>
      </c>
    </row>
    <row r="235" spans="2:8" s="17" customFormat="1" ht="15" x14ac:dyDescent="0.2">
      <c r="B235" s="4" t="s">
        <v>314</v>
      </c>
      <c r="C235" s="29">
        <v>6</v>
      </c>
      <c r="D235" s="29">
        <v>16</v>
      </c>
      <c r="E235" s="34">
        <f t="shared" si="23"/>
        <v>3.8585209003215433E-3</v>
      </c>
      <c r="F235" s="34">
        <f t="shared" si="24"/>
        <v>9.0754395916052191E-3</v>
      </c>
      <c r="G235" s="31">
        <f t="shared" si="25"/>
        <v>1.6666666666666667</v>
      </c>
      <c r="H235" s="26">
        <f t="shared" si="26"/>
        <v>6.4308681672025723E-3</v>
      </c>
    </row>
    <row r="236" spans="2:8" s="17" customFormat="1" ht="15" x14ac:dyDescent="0.2">
      <c r="B236" s="4" t="s">
        <v>315</v>
      </c>
      <c r="C236" s="29">
        <v>0</v>
      </c>
      <c r="D236" s="29">
        <v>0</v>
      </c>
      <c r="E236" s="34" t="str">
        <f t="shared" si="23"/>
        <v/>
      </c>
      <c r="F236" s="34" t="str">
        <f t="shared" si="24"/>
        <v/>
      </c>
      <c r="G236" s="31" t="str">
        <f t="shared" si="25"/>
        <v>0</v>
      </c>
      <c r="H236" s="26" t="str">
        <f t="shared" si="26"/>
        <v/>
      </c>
    </row>
    <row r="237" spans="2:8" s="17" customFormat="1" ht="15" x14ac:dyDescent="0.2">
      <c r="B237" s="4" t="s">
        <v>80</v>
      </c>
      <c r="C237" s="29">
        <v>23</v>
      </c>
      <c r="D237" s="29">
        <v>12</v>
      </c>
      <c r="E237" s="34">
        <f t="shared" si="23"/>
        <v>1.4790996784565916E-2</v>
      </c>
      <c r="F237" s="34">
        <f t="shared" si="24"/>
        <v>6.8065796937039139E-3</v>
      </c>
      <c r="G237" s="31">
        <f t="shared" si="25"/>
        <v>-0.47826086956521741</v>
      </c>
      <c r="H237" s="26">
        <f t="shared" si="26"/>
        <v>-7.0739549839228298E-3</v>
      </c>
    </row>
    <row r="238" spans="2:8" s="17" customFormat="1" ht="30" x14ac:dyDescent="0.2">
      <c r="B238" s="4" t="s">
        <v>85</v>
      </c>
      <c r="C238" s="29">
        <v>29</v>
      </c>
      <c r="D238" s="29">
        <v>33</v>
      </c>
      <c r="E238" s="34">
        <f t="shared" si="23"/>
        <v>1.864951768488746E-2</v>
      </c>
      <c r="F238" s="34">
        <f t="shared" si="24"/>
        <v>1.8718094157685761E-2</v>
      </c>
      <c r="G238" s="31">
        <f t="shared" si="25"/>
        <v>0.13793103448275862</v>
      </c>
      <c r="H238" s="26">
        <f t="shared" si="26"/>
        <v>2.572347266881029E-3</v>
      </c>
    </row>
    <row r="239" spans="2:8" s="17" customFormat="1" ht="15" x14ac:dyDescent="0.2">
      <c r="B239" s="4" t="s">
        <v>81</v>
      </c>
      <c r="C239" s="29">
        <v>7</v>
      </c>
      <c r="D239" s="29">
        <v>9</v>
      </c>
      <c r="E239" s="34">
        <f t="shared" si="23"/>
        <v>4.5016077170418004E-3</v>
      </c>
      <c r="F239" s="34">
        <f t="shared" si="24"/>
        <v>5.1049347702779354E-3</v>
      </c>
      <c r="G239" s="31">
        <f t="shared" si="25"/>
        <v>0.2857142857142857</v>
      </c>
      <c r="H239" s="26">
        <f t="shared" si="26"/>
        <v>1.2861736334405143E-3</v>
      </c>
    </row>
    <row r="240" spans="2:8" s="17" customFormat="1" ht="15" x14ac:dyDescent="0.2">
      <c r="B240" s="4" t="s">
        <v>316</v>
      </c>
      <c r="C240" s="29">
        <v>0</v>
      </c>
      <c r="D240" s="29">
        <v>2</v>
      </c>
      <c r="E240" s="34" t="str">
        <f t="shared" si="23"/>
        <v/>
      </c>
      <c r="F240" s="34">
        <f t="shared" si="24"/>
        <v>1.1344299489506524E-3</v>
      </c>
      <c r="G240" s="31" t="str">
        <f t="shared" si="25"/>
        <v>0</v>
      </c>
      <c r="H240" s="26" t="str">
        <f t="shared" si="26"/>
        <v/>
      </c>
    </row>
    <row r="241" spans="2:8" s="17" customFormat="1" ht="15" x14ac:dyDescent="0.2">
      <c r="B241" s="4" t="s">
        <v>78</v>
      </c>
      <c r="C241" s="29">
        <v>0</v>
      </c>
      <c r="D241" s="29">
        <v>0</v>
      </c>
      <c r="E241" s="34" t="str">
        <f t="shared" si="23"/>
        <v/>
      </c>
      <c r="F241" s="34" t="str">
        <f t="shared" si="24"/>
        <v/>
      </c>
      <c r="G241" s="31" t="str">
        <f t="shared" si="25"/>
        <v>0</v>
      </c>
      <c r="H241" s="26" t="str">
        <f t="shared" si="26"/>
        <v/>
      </c>
    </row>
    <row r="242" spans="2:8" s="17" customFormat="1" ht="15" x14ac:dyDescent="0.2">
      <c r="B242" s="4" t="s">
        <v>83</v>
      </c>
      <c r="C242" s="29">
        <v>2</v>
      </c>
      <c r="D242" s="29">
        <v>2</v>
      </c>
      <c r="E242" s="34">
        <f t="shared" si="23"/>
        <v>1.2861736334405145E-3</v>
      </c>
      <c r="F242" s="34">
        <f t="shared" si="24"/>
        <v>1.1344299489506524E-3</v>
      </c>
      <c r="G242" s="31">
        <f t="shared" si="25"/>
        <v>0</v>
      </c>
      <c r="H242" s="26">
        <f t="shared" si="26"/>
        <v>0</v>
      </c>
    </row>
    <row r="243" spans="2:8" s="17" customFormat="1" ht="15" x14ac:dyDescent="0.2">
      <c r="B243" s="4" t="s">
        <v>317</v>
      </c>
      <c r="C243" s="29">
        <v>4</v>
      </c>
      <c r="D243" s="29">
        <v>1</v>
      </c>
      <c r="E243" s="34">
        <f t="shared" si="23"/>
        <v>2.572347266881029E-3</v>
      </c>
      <c r="F243" s="34">
        <f t="shared" si="24"/>
        <v>5.6721497447532619E-4</v>
      </c>
      <c r="G243" s="31">
        <f t="shared" si="25"/>
        <v>-0.75</v>
      </c>
      <c r="H243" s="26">
        <f t="shared" si="26"/>
        <v>-1.9292604501607719E-3</v>
      </c>
    </row>
    <row r="244" spans="2:8" s="17" customFormat="1" ht="15" x14ac:dyDescent="0.2">
      <c r="B244" s="4" t="s">
        <v>79</v>
      </c>
      <c r="C244" s="29">
        <v>4</v>
      </c>
      <c r="D244" s="29">
        <v>7</v>
      </c>
      <c r="E244" s="34">
        <f t="shared" si="23"/>
        <v>2.572347266881029E-3</v>
      </c>
      <c r="F244" s="34">
        <f t="shared" si="24"/>
        <v>3.9705048213272828E-3</v>
      </c>
      <c r="G244" s="31">
        <f t="shared" si="25"/>
        <v>0.75</v>
      </c>
      <c r="H244" s="26">
        <f t="shared" si="26"/>
        <v>1.9292604501607719E-3</v>
      </c>
    </row>
    <row r="245" spans="2:8" s="17" customFormat="1" ht="15" x14ac:dyDescent="0.2">
      <c r="B245" s="4" t="s">
        <v>84</v>
      </c>
      <c r="C245" s="29">
        <v>1</v>
      </c>
      <c r="D245" s="29">
        <v>4</v>
      </c>
      <c r="E245" s="34">
        <f t="shared" si="23"/>
        <v>6.4308681672025725E-4</v>
      </c>
      <c r="F245" s="34">
        <f t="shared" si="24"/>
        <v>2.2688598979013048E-3</v>
      </c>
      <c r="G245" s="31">
        <f t="shared" si="25"/>
        <v>3</v>
      </c>
      <c r="H245" s="26">
        <f t="shared" si="26"/>
        <v>1.9292604501607719E-3</v>
      </c>
    </row>
    <row r="246" spans="2:8" s="17" customFormat="1" ht="15" x14ac:dyDescent="0.2">
      <c r="B246" s="4" t="s">
        <v>318</v>
      </c>
      <c r="C246" s="29">
        <v>1</v>
      </c>
      <c r="D246" s="29">
        <v>1</v>
      </c>
      <c r="E246" s="34">
        <f t="shared" si="23"/>
        <v>6.4308681672025725E-4</v>
      </c>
      <c r="F246" s="34">
        <f t="shared" si="24"/>
        <v>5.6721497447532619E-4</v>
      </c>
      <c r="G246" s="31">
        <f t="shared" si="25"/>
        <v>0</v>
      </c>
      <c r="H246" s="26">
        <f t="shared" si="26"/>
        <v>0</v>
      </c>
    </row>
    <row r="247" spans="2:8" s="17" customFormat="1" ht="15" x14ac:dyDescent="0.2">
      <c r="B247" s="4" t="s">
        <v>319</v>
      </c>
      <c r="C247" s="29">
        <v>6</v>
      </c>
      <c r="D247" s="29">
        <v>9</v>
      </c>
      <c r="E247" s="34">
        <f t="shared" si="23"/>
        <v>3.8585209003215433E-3</v>
      </c>
      <c r="F247" s="34">
        <f t="shared" si="24"/>
        <v>5.1049347702779354E-3</v>
      </c>
      <c r="G247" s="31">
        <f t="shared" si="25"/>
        <v>0.5</v>
      </c>
      <c r="H247" s="26">
        <f t="shared" si="26"/>
        <v>1.9292604501607716E-3</v>
      </c>
    </row>
    <row r="248" spans="2:8" s="17" customFormat="1" ht="15" x14ac:dyDescent="0.2">
      <c r="B248" s="4" t="s">
        <v>86</v>
      </c>
      <c r="C248" s="29">
        <v>2</v>
      </c>
      <c r="D248" s="29">
        <v>14</v>
      </c>
      <c r="E248" s="34">
        <f t="shared" si="23"/>
        <v>1.2861736334405145E-3</v>
      </c>
      <c r="F248" s="34">
        <f t="shared" si="24"/>
        <v>7.9410096426545656E-3</v>
      </c>
      <c r="G248" s="31">
        <f t="shared" si="25"/>
        <v>6</v>
      </c>
      <c r="H248" s="26">
        <f t="shared" si="26"/>
        <v>7.7170418006430874E-3</v>
      </c>
    </row>
    <row r="249" spans="2:8" s="17" customFormat="1" ht="15" x14ac:dyDescent="0.2">
      <c r="B249" s="4" t="s">
        <v>87</v>
      </c>
      <c r="C249" s="29">
        <v>9</v>
      </c>
      <c r="D249" s="29">
        <v>10</v>
      </c>
      <c r="E249" s="34">
        <f t="shared" si="23"/>
        <v>5.7877813504823147E-3</v>
      </c>
      <c r="F249" s="34">
        <f t="shared" si="24"/>
        <v>5.6721497447532613E-3</v>
      </c>
      <c r="G249" s="31">
        <f t="shared" si="25"/>
        <v>0.1111111111111111</v>
      </c>
      <c r="H249" s="26">
        <f t="shared" si="26"/>
        <v>6.4308681672025714E-4</v>
      </c>
    </row>
    <row r="250" spans="2:8" s="17" customFormat="1" ht="15" x14ac:dyDescent="0.2">
      <c r="B250" s="4" t="s">
        <v>82</v>
      </c>
      <c r="C250" s="29">
        <v>1</v>
      </c>
      <c r="D250" s="29">
        <v>2</v>
      </c>
      <c r="E250" s="34">
        <f t="shared" si="23"/>
        <v>6.4308681672025725E-4</v>
      </c>
      <c r="F250" s="34">
        <f t="shared" si="24"/>
        <v>1.1344299489506524E-3</v>
      </c>
      <c r="G250" s="31">
        <f t="shared" si="25"/>
        <v>1</v>
      </c>
      <c r="H250" s="26">
        <f t="shared" si="26"/>
        <v>6.4308681672025725E-4</v>
      </c>
    </row>
    <row r="251" spans="2:8" s="17" customFormat="1" ht="15" x14ac:dyDescent="0.2">
      <c r="B251" s="4" t="s">
        <v>320</v>
      </c>
      <c r="C251" s="29">
        <v>0</v>
      </c>
      <c r="D251" s="29">
        <v>0</v>
      </c>
      <c r="E251" s="34" t="str">
        <f t="shared" si="23"/>
        <v/>
      </c>
      <c r="F251" s="34" t="str">
        <f t="shared" si="24"/>
        <v/>
      </c>
      <c r="G251" s="31" t="str">
        <f t="shared" si="25"/>
        <v>0</v>
      </c>
      <c r="H251" s="26" t="str">
        <f t="shared" si="26"/>
        <v/>
      </c>
    </row>
    <row r="252" spans="2:8" s="17" customFormat="1" ht="30" x14ac:dyDescent="0.2">
      <c r="B252" s="4" t="s">
        <v>321</v>
      </c>
      <c r="C252" s="29">
        <v>3</v>
      </c>
      <c r="D252" s="29">
        <v>0</v>
      </c>
      <c r="E252" s="34">
        <f t="shared" si="23"/>
        <v>1.9292604501607716E-3</v>
      </c>
      <c r="F252" s="34" t="str">
        <f t="shared" si="24"/>
        <v/>
      </c>
      <c r="G252" s="31" t="str">
        <f t="shared" si="25"/>
        <v>0</v>
      </c>
      <c r="H252" s="26">
        <f t="shared" si="26"/>
        <v>0</v>
      </c>
    </row>
    <row r="253" spans="2:8" s="17" customFormat="1" ht="15" x14ac:dyDescent="0.2">
      <c r="B253" s="4" t="s">
        <v>322</v>
      </c>
      <c r="C253" s="29">
        <v>1</v>
      </c>
      <c r="D253" s="29">
        <v>7</v>
      </c>
      <c r="E253" s="34">
        <f t="shared" si="23"/>
        <v>6.4308681672025725E-4</v>
      </c>
      <c r="F253" s="34">
        <f t="shared" si="24"/>
        <v>3.9705048213272828E-3</v>
      </c>
      <c r="G253" s="31">
        <f t="shared" si="25"/>
        <v>6</v>
      </c>
      <c r="H253" s="26">
        <f t="shared" si="26"/>
        <v>3.8585209003215437E-3</v>
      </c>
    </row>
    <row r="254" spans="2:8" s="17" customFormat="1" ht="15" x14ac:dyDescent="0.2">
      <c r="B254" s="4" t="s">
        <v>323</v>
      </c>
      <c r="C254" s="29">
        <v>0</v>
      </c>
      <c r="D254" s="29">
        <v>6</v>
      </c>
      <c r="E254" s="34" t="str">
        <f t="shared" si="23"/>
        <v/>
      </c>
      <c r="F254" s="34">
        <f t="shared" si="24"/>
        <v>3.4032898468519569E-3</v>
      </c>
      <c r="G254" s="31" t="str">
        <f t="shared" si="25"/>
        <v>0</v>
      </c>
      <c r="H254" s="26" t="str">
        <f t="shared" si="26"/>
        <v/>
      </c>
    </row>
    <row r="255" spans="2:8" s="17" customFormat="1" ht="15" x14ac:dyDescent="0.2">
      <c r="B255" s="4" t="s">
        <v>324</v>
      </c>
      <c r="C255" s="29">
        <v>0</v>
      </c>
      <c r="D255" s="29">
        <v>0</v>
      </c>
      <c r="E255" s="34" t="str">
        <f t="shared" si="23"/>
        <v/>
      </c>
      <c r="F255" s="34" t="str">
        <f t="shared" si="24"/>
        <v/>
      </c>
      <c r="G255" s="31" t="str">
        <f t="shared" si="25"/>
        <v>0</v>
      </c>
      <c r="H255" s="26" t="str">
        <f t="shared" si="26"/>
        <v/>
      </c>
    </row>
    <row r="256" spans="2:8" s="17" customFormat="1" ht="15" x14ac:dyDescent="0.2">
      <c r="B256" s="4" t="s">
        <v>88</v>
      </c>
      <c r="C256" s="29">
        <v>193</v>
      </c>
      <c r="D256" s="29">
        <v>248</v>
      </c>
      <c r="E256" s="34">
        <f t="shared" si="23"/>
        <v>0.12411575562700965</v>
      </c>
      <c r="F256" s="34">
        <f t="shared" si="24"/>
        <v>0.14066931366988089</v>
      </c>
      <c r="G256" s="31">
        <f t="shared" si="25"/>
        <v>0.28497409326424872</v>
      </c>
      <c r="H256" s="26">
        <f t="shared" si="26"/>
        <v>3.5369774919614148E-2</v>
      </c>
    </row>
    <row r="257" spans="2:8" s="17" customFormat="1" ht="15" x14ac:dyDescent="0.2">
      <c r="B257" s="4" t="s">
        <v>325</v>
      </c>
      <c r="C257" s="29">
        <v>0</v>
      </c>
      <c r="D257" s="29">
        <v>1</v>
      </c>
      <c r="E257" s="34" t="str">
        <f t="shared" si="23"/>
        <v/>
      </c>
      <c r="F257" s="34">
        <f t="shared" si="24"/>
        <v>5.6721497447532619E-4</v>
      </c>
      <c r="G257" s="31" t="str">
        <f t="shared" si="25"/>
        <v>0</v>
      </c>
      <c r="H257" s="26" t="str">
        <f t="shared" si="26"/>
        <v/>
      </c>
    </row>
    <row r="258" spans="2:8" s="17" customFormat="1" ht="30" x14ac:dyDescent="0.2">
      <c r="B258" s="4" t="s">
        <v>326</v>
      </c>
      <c r="C258" s="29">
        <v>4</v>
      </c>
      <c r="D258" s="29">
        <v>1</v>
      </c>
      <c r="E258" s="34">
        <f t="shared" si="23"/>
        <v>2.572347266881029E-3</v>
      </c>
      <c r="F258" s="34">
        <f t="shared" si="24"/>
        <v>5.6721497447532619E-4</v>
      </c>
      <c r="G258" s="31">
        <f t="shared" si="25"/>
        <v>-0.75</v>
      </c>
      <c r="H258" s="26">
        <f t="shared" si="26"/>
        <v>-1.9292604501607719E-3</v>
      </c>
    </row>
    <row r="259" spans="2:8" s="17" customFormat="1" ht="15" x14ac:dyDescent="0.2">
      <c r="B259" s="4" t="s">
        <v>327</v>
      </c>
      <c r="C259" s="29">
        <v>0</v>
      </c>
      <c r="D259" s="29">
        <v>0</v>
      </c>
      <c r="E259" s="34" t="str">
        <f t="shared" si="23"/>
        <v/>
      </c>
      <c r="F259" s="34" t="str">
        <f t="shared" si="24"/>
        <v/>
      </c>
      <c r="G259" s="31" t="str">
        <f t="shared" si="25"/>
        <v>0</v>
      </c>
      <c r="H259" s="26" t="str">
        <f t="shared" si="26"/>
        <v/>
      </c>
    </row>
    <row r="260" spans="2:8" s="17" customFormat="1" ht="15" x14ac:dyDescent="0.2">
      <c r="B260" s="4" t="s">
        <v>89</v>
      </c>
      <c r="C260" s="29">
        <v>0</v>
      </c>
      <c r="D260" s="29">
        <v>0</v>
      </c>
      <c r="E260" s="34" t="str">
        <f t="shared" si="23"/>
        <v/>
      </c>
      <c r="F260" s="34" t="str">
        <f t="shared" si="24"/>
        <v/>
      </c>
      <c r="G260" s="31" t="str">
        <f t="shared" si="25"/>
        <v>0</v>
      </c>
      <c r="H260" s="26" t="str">
        <f t="shared" si="26"/>
        <v/>
      </c>
    </row>
    <row r="261" spans="2:8" s="17" customFormat="1" ht="45" x14ac:dyDescent="0.2">
      <c r="B261" s="4" t="s">
        <v>328</v>
      </c>
      <c r="C261" s="29">
        <v>2</v>
      </c>
      <c r="D261" s="29">
        <v>1</v>
      </c>
      <c r="E261" s="34">
        <f t="shared" si="23"/>
        <v>1.2861736334405145E-3</v>
      </c>
      <c r="F261" s="34">
        <f t="shared" si="24"/>
        <v>5.6721497447532619E-4</v>
      </c>
      <c r="G261" s="31">
        <f t="shared" si="25"/>
        <v>-0.5</v>
      </c>
      <c r="H261" s="26">
        <f t="shared" si="26"/>
        <v>-6.4308681672025725E-4</v>
      </c>
    </row>
    <row r="262" spans="2:8" s="17" customFormat="1" ht="30" x14ac:dyDescent="0.2">
      <c r="B262" s="4" t="s">
        <v>90</v>
      </c>
      <c r="C262" s="29">
        <v>2</v>
      </c>
      <c r="D262" s="29">
        <v>1</v>
      </c>
      <c r="E262" s="34">
        <f t="shared" si="23"/>
        <v>1.2861736334405145E-3</v>
      </c>
      <c r="F262" s="34">
        <f t="shared" si="24"/>
        <v>5.6721497447532619E-4</v>
      </c>
      <c r="G262" s="31">
        <f t="shared" si="25"/>
        <v>-0.5</v>
      </c>
      <c r="H262" s="26">
        <f t="shared" si="26"/>
        <v>-6.4308681672025725E-4</v>
      </c>
    </row>
    <row r="263" spans="2:8" s="17" customFormat="1" ht="30" x14ac:dyDescent="0.2">
      <c r="B263" s="4" t="s">
        <v>329</v>
      </c>
      <c r="C263" s="29">
        <v>0</v>
      </c>
      <c r="D263" s="29">
        <v>0</v>
      </c>
      <c r="E263" s="34" t="str">
        <f t="shared" si="23"/>
        <v/>
      </c>
      <c r="F263" s="34" t="str">
        <f t="shared" si="24"/>
        <v/>
      </c>
      <c r="G263" s="31" t="str">
        <f t="shared" si="25"/>
        <v>0</v>
      </c>
      <c r="H263" s="26" t="str">
        <f t="shared" si="26"/>
        <v/>
      </c>
    </row>
    <row r="264" spans="2:8" s="17" customFormat="1" ht="30" x14ac:dyDescent="0.2">
      <c r="B264" s="4" t="s">
        <v>330</v>
      </c>
      <c r="C264" s="29">
        <v>0</v>
      </c>
      <c r="D264" s="29">
        <v>0</v>
      </c>
      <c r="E264" s="34" t="str">
        <f t="shared" si="23"/>
        <v/>
      </c>
      <c r="F264" s="34" t="str">
        <f t="shared" si="24"/>
        <v/>
      </c>
      <c r="G264" s="31" t="str">
        <f t="shared" si="25"/>
        <v>0</v>
      </c>
      <c r="H264" s="26" t="str">
        <f t="shared" si="26"/>
        <v/>
      </c>
    </row>
    <row r="265" spans="2:8" s="17" customFormat="1" ht="15" x14ac:dyDescent="0.2">
      <c r="B265" s="4" t="s">
        <v>331</v>
      </c>
      <c r="C265" s="29">
        <v>0</v>
      </c>
      <c r="D265" s="29">
        <v>31</v>
      </c>
      <c r="E265" s="34" t="str">
        <f t="shared" si="23"/>
        <v/>
      </c>
      <c r="F265" s="34">
        <f t="shared" si="24"/>
        <v>1.7583664208735111E-2</v>
      </c>
      <c r="G265" s="31" t="str">
        <f t="shared" si="25"/>
        <v>0</v>
      </c>
      <c r="H265" s="26" t="str">
        <f t="shared" si="26"/>
        <v/>
      </c>
    </row>
    <row r="266" spans="2:8" s="17" customFormat="1" ht="15" x14ac:dyDescent="0.2">
      <c r="B266" s="4" t="s">
        <v>332</v>
      </c>
      <c r="C266" s="29">
        <v>0</v>
      </c>
      <c r="D266" s="29">
        <v>2</v>
      </c>
      <c r="E266" s="34" t="str">
        <f t="shared" si="23"/>
        <v/>
      </c>
      <c r="F266" s="34">
        <f t="shared" si="24"/>
        <v>1.1344299489506524E-3</v>
      </c>
      <c r="G266" s="31" t="str">
        <f t="shared" si="25"/>
        <v>0</v>
      </c>
      <c r="H266" s="26" t="str">
        <f t="shared" si="26"/>
        <v/>
      </c>
    </row>
    <row r="267" spans="2:8" s="17" customFormat="1" ht="30" x14ac:dyDescent="0.2">
      <c r="B267" s="4" t="s">
        <v>333</v>
      </c>
      <c r="C267" s="29">
        <v>0</v>
      </c>
      <c r="D267" s="29">
        <v>0</v>
      </c>
      <c r="E267" s="34" t="str">
        <f t="shared" si="23"/>
        <v/>
      </c>
      <c r="F267" s="34" t="str">
        <f t="shared" si="24"/>
        <v/>
      </c>
      <c r="G267" s="31" t="str">
        <f t="shared" si="25"/>
        <v>0</v>
      </c>
      <c r="H267" s="26" t="str">
        <f t="shared" si="26"/>
        <v/>
      </c>
    </row>
    <row r="268" spans="2:8" s="17" customFormat="1" ht="30" x14ac:dyDescent="0.2">
      <c r="B268" s="4" t="s">
        <v>334</v>
      </c>
      <c r="C268" s="29">
        <v>3</v>
      </c>
      <c r="D268" s="29">
        <v>13</v>
      </c>
      <c r="E268" s="34">
        <f t="shared" si="23"/>
        <v>1.9292604501607716E-3</v>
      </c>
      <c r="F268" s="34">
        <f t="shared" si="24"/>
        <v>7.3737946681792397E-3</v>
      </c>
      <c r="G268" s="31">
        <f t="shared" si="25"/>
        <v>3.3333333333333335</v>
      </c>
      <c r="H268" s="26">
        <f t="shared" si="26"/>
        <v>6.4308681672025723E-3</v>
      </c>
    </row>
    <row r="269" spans="2:8" s="17" customFormat="1" ht="30" x14ac:dyDescent="0.2">
      <c r="B269" s="4" t="s">
        <v>335</v>
      </c>
      <c r="C269" s="29">
        <v>0</v>
      </c>
      <c r="D269" s="29">
        <v>0</v>
      </c>
      <c r="E269" s="34" t="str">
        <f t="shared" si="23"/>
        <v/>
      </c>
      <c r="F269" s="34" t="str">
        <f t="shared" si="24"/>
        <v/>
      </c>
      <c r="G269" s="31" t="str">
        <f t="shared" si="25"/>
        <v>0</v>
      </c>
      <c r="H269" s="26" t="str">
        <f t="shared" si="26"/>
        <v/>
      </c>
    </row>
    <row r="270" spans="2:8" s="17" customFormat="1" ht="30" x14ac:dyDescent="0.2">
      <c r="B270" s="4" t="s">
        <v>336</v>
      </c>
      <c r="C270" s="29">
        <v>0</v>
      </c>
      <c r="D270" s="29">
        <v>1</v>
      </c>
      <c r="E270" s="34" t="str">
        <f t="shared" si="23"/>
        <v/>
      </c>
      <c r="F270" s="34">
        <f t="shared" si="24"/>
        <v>5.6721497447532619E-4</v>
      </c>
      <c r="G270" s="31" t="str">
        <f t="shared" si="25"/>
        <v>0</v>
      </c>
      <c r="H270" s="26" t="str">
        <f t="shared" si="26"/>
        <v/>
      </c>
    </row>
    <row r="271" spans="2:8" s="17" customFormat="1" ht="15" x14ac:dyDescent="0.2">
      <c r="B271" s="4" t="s">
        <v>93</v>
      </c>
      <c r="C271" s="29">
        <v>0</v>
      </c>
      <c r="D271" s="29">
        <v>0</v>
      </c>
      <c r="E271" s="34" t="str">
        <f t="shared" si="23"/>
        <v/>
      </c>
      <c r="F271" s="34" t="str">
        <f t="shared" si="24"/>
        <v/>
      </c>
      <c r="G271" s="31" t="str">
        <f t="shared" si="25"/>
        <v>0</v>
      </c>
      <c r="H271" s="26" t="str">
        <f t="shared" si="26"/>
        <v/>
      </c>
    </row>
    <row r="272" spans="2:8" s="17" customFormat="1" ht="45" x14ac:dyDescent="0.2">
      <c r="B272" s="4" t="s">
        <v>337</v>
      </c>
      <c r="C272" s="29">
        <v>1</v>
      </c>
      <c r="D272" s="29">
        <v>0</v>
      </c>
      <c r="E272" s="34">
        <f t="shared" si="23"/>
        <v>6.4308681672025725E-4</v>
      </c>
      <c r="F272" s="34" t="str">
        <f t="shared" si="24"/>
        <v/>
      </c>
      <c r="G272" s="31" t="str">
        <f t="shared" si="25"/>
        <v>0</v>
      </c>
      <c r="H272" s="26">
        <f t="shared" si="26"/>
        <v>0</v>
      </c>
    </row>
    <row r="273" spans="2:8" s="17" customFormat="1" ht="30" x14ac:dyDescent="0.2">
      <c r="B273" s="4" t="s">
        <v>91</v>
      </c>
      <c r="C273" s="29">
        <v>1</v>
      </c>
      <c r="D273" s="29">
        <v>14</v>
      </c>
      <c r="E273" s="34">
        <f t="shared" si="23"/>
        <v>6.4308681672025725E-4</v>
      </c>
      <c r="F273" s="34">
        <f t="shared" si="24"/>
        <v>7.9410096426545656E-3</v>
      </c>
      <c r="G273" s="31">
        <f t="shared" si="25"/>
        <v>13</v>
      </c>
      <c r="H273" s="26">
        <f t="shared" si="26"/>
        <v>8.3601286173633441E-3</v>
      </c>
    </row>
    <row r="274" spans="2:8" s="17" customFormat="1" ht="30" x14ac:dyDescent="0.2">
      <c r="B274" s="4" t="s">
        <v>338</v>
      </c>
      <c r="C274" s="29">
        <v>0</v>
      </c>
      <c r="D274" s="29">
        <v>1</v>
      </c>
      <c r="E274" s="34" t="str">
        <f t="shared" si="23"/>
        <v/>
      </c>
      <c r="F274" s="34">
        <f t="shared" si="24"/>
        <v>5.6721497447532619E-4</v>
      </c>
      <c r="G274" s="31" t="str">
        <f t="shared" si="25"/>
        <v>0</v>
      </c>
      <c r="H274" s="26" t="str">
        <f t="shared" si="26"/>
        <v/>
      </c>
    </row>
    <row r="275" spans="2:8" s="17" customFormat="1" ht="30" x14ac:dyDescent="0.2">
      <c r="B275" s="4" t="s">
        <v>339</v>
      </c>
      <c r="C275" s="29">
        <v>0</v>
      </c>
      <c r="D275" s="29">
        <v>0</v>
      </c>
      <c r="E275" s="34" t="str">
        <f t="shared" si="23"/>
        <v/>
      </c>
      <c r="F275" s="34" t="str">
        <f t="shared" si="24"/>
        <v/>
      </c>
      <c r="G275" s="31" t="str">
        <f t="shared" si="25"/>
        <v>0</v>
      </c>
      <c r="H275" s="26" t="str">
        <f t="shared" si="26"/>
        <v/>
      </c>
    </row>
    <row r="276" spans="2:8" s="17" customFormat="1" ht="15" x14ac:dyDescent="0.2">
      <c r="B276" s="4" t="s">
        <v>92</v>
      </c>
      <c r="C276" s="29">
        <v>0</v>
      </c>
      <c r="D276" s="29">
        <v>0</v>
      </c>
      <c r="E276" s="34" t="str">
        <f t="shared" si="23"/>
        <v/>
      </c>
      <c r="F276" s="34" t="str">
        <f t="shared" si="24"/>
        <v/>
      </c>
      <c r="G276" s="31" t="str">
        <f t="shared" si="25"/>
        <v>0</v>
      </c>
      <c r="H276" s="26" t="str">
        <f t="shared" si="26"/>
        <v/>
      </c>
    </row>
    <row r="277" spans="2:8" s="17" customFormat="1" ht="15" x14ac:dyDescent="0.2">
      <c r="B277" s="4" t="s">
        <v>340</v>
      </c>
      <c r="C277" s="29">
        <v>0</v>
      </c>
      <c r="D277" s="29">
        <v>0</v>
      </c>
      <c r="E277" s="34" t="str">
        <f t="shared" si="23"/>
        <v/>
      </c>
      <c r="F277" s="34" t="str">
        <f t="shared" si="24"/>
        <v/>
      </c>
      <c r="G277" s="31" t="str">
        <f t="shared" si="25"/>
        <v>0</v>
      </c>
      <c r="H277" s="26" t="str">
        <f t="shared" si="26"/>
        <v/>
      </c>
    </row>
    <row r="278" spans="2:8" s="17" customFormat="1" ht="30" x14ac:dyDescent="0.2">
      <c r="B278" s="4" t="s">
        <v>341</v>
      </c>
      <c r="C278" s="29">
        <v>0</v>
      </c>
      <c r="D278" s="29">
        <v>1</v>
      </c>
      <c r="E278" s="34" t="str">
        <f t="shared" si="23"/>
        <v/>
      </c>
      <c r="F278" s="34">
        <f t="shared" si="24"/>
        <v>5.6721497447532619E-4</v>
      </c>
      <c r="G278" s="31" t="str">
        <f t="shared" si="25"/>
        <v>0</v>
      </c>
      <c r="H278" s="26" t="str">
        <f t="shared" si="26"/>
        <v/>
      </c>
    </row>
    <row r="279" spans="2:8" s="17" customFormat="1" ht="15" x14ac:dyDescent="0.2">
      <c r="B279" s="4" t="s">
        <v>342</v>
      </c>
      <c r="C279" s="29">
        <v>0</v>
      </c>
      <c r="D279" s="29">
        <v>0</v>
      </c>
      <c r="E279" s="34" t="str">
        <f t="shared" si="23"/>
        <v/>
      </c>
      <c r="F279" s="34" t="str">
        <f t="shared" si="24"/>
        <v/>
      </c>
      <c r="G279" s="31" t="str">
        <f t="shared" si="25"/>
        <v>0</v>
      </c>
      <c r="H279" s="26" t="str">
        <f t="shared" si="26"/>
        <v/>
      </c>
    </row>
    <row r="280" spans="2:8" s="17" customFormat="1" ht="30" x14ac:dyDescent="0.2">
      <c r="B280" s="4" t="s">
        <v>343</v>
      </c>
      <c r="C280" s="29">
        <v>0</v>
      </c>
      <c r="D280" s="29">
        <v>1</v>
      </c>
      <c r="E280" s="34" t="str">
        <f t="shared" si="23"/>
        <v/>
      </c>
      <c r="F280" s="34">
        <f t="shared" si="24"/>
        <v>5.6721497447532619E-4</v>
      </c>
      <c r="G280" s="31" t="str">
        <f t="shared" si="25"/>
        <v>0</v>
      </c>
      <c r="H280" s="26" t="str">
        <f t="shared" si="26"/>
        <v/>
      </c>
    </row>
    <row r="281" spans="2:8" s="17" customFormat="1" ht="30" x14ac:dyDescent="0.2">
      <c r="B281" s="4" t="s">
        <v>344</v>
      </c>
      <c r="C281" s="29">
        <v>1</v>
      </c>
      <c r="D281" s="29">
        <v>0</v>
      </c>
      <c r="E281" s="34">
        <f t="shared" ref="E281:E288" si="27">+IF(C281=0,"",C281/C$151)</f>
        <v>6.4308681672025725E-4</v>
      </c>
      <c r="F281" s="34" t="str">
        <f t="shared" ref="F281:F288" si="28">+IF(D281=0,"",D281/D$151)</f>
        <v/>
      </c>
      <c r="G281" s="31" t="str">
        <f t="shared" ref="G281:G288" si="29">+IF(OR(AND(D281=0),(C281=0)),"0",((D281-C281)/C281))</f>
        <v>0</v>
      </c>
      <c r="H281" s="26">
        <f t="shared" ref="H281:H288" si="30">+IF(OR(AND(E281=""),(G281="")),"",E281*G281)</f>
        <v>0</v>
      </c>
    </row>
    <row r="282" spans="2:8" s="17" customFormat="1" ht="30" x14ac:dyDescent="0.2">
      <c r="B282" s="4" t="s">
        <v>345</v>
      </c>
      <c r="C282" s="29">
        <v>0</v>
      </c>
      <c r="D282" s="29">
        <v>0</v>
      </c>
      <c r="E282" s="34" t="str">
        <f t="shared" si="27"/>
        <v/>
      </c>
      <c r="F282" s="34" t="str">
        <f t="shared" si="28"/>
        <v/>
      </c>
      <c r="G282" s="31" t="str">
        <f t="shared" si="29"/>
        <v>0</v>
      </c>
      <c r="H282" s="26" t="str">
        <f t="shared" si="30"/>
        <v/>
      </c>
    </row>
    <row r="283" spans="2:8" s="17" customFormat="1" ht="30" x14ac:dyDescent="0.2">
      <c r="B283" s="4" t="s">
        <v>346</v>
      </c>
      <c r="C283" s="29">
        <v>0</v>
      </c>
      <c r="D283" s="29">
        <v>0</v>
      </c>
      <c r="E283" s="34" t="str">
        <f t="shared" si="27"/>
        <v/>
      </c>
      <c r="F283" s="34" t="str">
        <f t="shared" si="28"/>
        <v/>
      </c>
      <c r="G283" s="31" t="str">
        <f t="shared" si="29"/>
        <v>0</v>
      </c>
      <c r="H283" s="26" t="str">
        <f t="shared" si="30"/>
        <v/>
      </c>
    </row>
    <row r="284" spans="2:8" s="17" customFormat="1" ht="30" x14ac:dyDescent="0.2">
      <c r="B284" s="4" t="s">
        <v>347</v>
      </c>
      <c r="C284" s="29">
        <v>0</v>
      </c>
      <c r="D284" s="29">
        <v>0</v>
      </c>
      <c r="E284" s="34" t="str">
        <f t="shared" si="27"/>
        <v/>
      </c>
      <c r="F284" s="34" t="str">
        <f t="shared" si="28"/>
        <v/>
      </c>
      <c r="G284" s="31" t="str">
        <f t="shared" si="29"/>
        <v>0</v>
      </c>
      <c r="H284" s="26" t="str">
        <f t="shared" si="30"/>
        <v/>
      </c>
    </row>
    <row r="285" spans="2:8" s="17" customFormat="1" ht="30" x14ac:dyDescent="0.2">
      <c r="B285" s="4" t="s">
        <v>94</v>
      </c>
      <c r="C285" s="29">
        <v>0</v>
      </c>
      <c r="D285" s="29">
        <v>0</v>
      </c>
      <c r="E285" s="34" t="str">
        <f t="shared" si="27"/>
        <v/>
      </c>
      <c r="F285" s="34" t="str">
        <f t="shared" si="28"/>
        <v/>
      </c>
      <c r="G285" s="31" t="str">
        <f t="shared" si="29"/>
        <v>0</v>
      </c>
      <c r="H285" s="26" t="str">
        <f t="shared" si="30"/>
        <v/>
      </c>
    </row>
    <row r="286" spans="2:8" s="17" customFormat="1" ht="30" x14ac:dyDescent="0.2">
      <c r="B286" s="4" t="s">
        <v>348</v>
      </c>
      <c r="C286" s="29">
        <v>0</v>
      </c>
      <c r="D286" s="29">
        <v>0</v>
      </c>
      <c r="E286" s="34" t="str">
        <f t="shared" si="27"/>
        <v/>
      </c>
      <c r="F286" s="34" t="str">
        <f t="shared" si="28"/>
        <v/>
      </c>
      <c r="G286" s="31" t="str">
        <f t="shared" si="29"/>
        <v>0</v>
      </c>
      <c r="H286" s="26" t="str">
        <f t="shared" si="30"/>
        <v/>
      </c>
    </row>
    <row r="287" spans="2:8" s="17" customFormat="1" ht="30" x14ac:dyDescent="0.2">
      <c r="B287" s="4" t="s">
        <v>349</v>
      </c>
      <c r="C287" s="29">
        <v>0</v>
      </c>
      <c r="D287" s="29">
        <v>0</v>
      </c>
      <c r="E287" s="34" t="str">
        <f t="shared" si="27"/>
        <v/>
      </c>
      <c r="F287" s="34" t="str">
        <f t="shared" si="28"/>
        <v/>
      </c>
      <c r="G287" s="31" t="str">
        <f t="shared" si="29"/>
        <v>0</v>
      </c>
      <c r="H287" s="26" t="str">
        <f t="shared" si="30"/>
        <v/>
      </c>
    </row>
    <row r="288" spans="2:8" s="17" customFormat="1" ht="30" x14ac:dyDescent="0.2">
      <c r="B288" s="4" t="s">
        <v>350</v>
      </c>
      <c r="C288" s="29">
        <v>0</v>
      </c>
      <c r="D288" s="29">
        <v>0</v>
      </c>
      <c r="E288" s="34" t="str">
        <f t="shared" si="27"/>
        <v/>
      </c>
      <c r="F288" s="34" t="str">
        <f t="shared" si="28"/>
        <v/>
      </c>
      <c r="G288" s="31" t="str">
        <f t="shared" si="29"/>
        <v>0</v>
      </c>
      <c r="H288" s="26" t="str">
        <f t="shared" si="30"/>
        <v/>
      </c>
    </row>
    <row r="289" spans="2:8" s="17" customFormat="1" ht="15" x14ac:dyDescent="0.2">
      <c r="B289" s="10"/>
      <c r="E289" s="37"/>
      <c r="F289" s="37"/>
      <c r="G289" s="38"/>
      <c r="H289" s="39"/>
    </row>
    <row r="290" spans="2:8" s="17" customFormat="1" ht="15" x14ac:dyDescent="0.2">
      <c r="B290" s="10"/>
      <c r="E290" s="37"/>
      <c r="F290" s="37"/>
      <c r="G290" s="38"/>
      <c r="H290" s="39"/>
    </row>
    <row r="291" spans="2:8" s="42" customFormat="1" ht="15" x14ac:dyDescent="0.2">
      <c r="B291" s="40"/>
      <c r="C291" s="41"/>
      <c r="D291" s="41"/>
      <c r="E291" s="41"/>
      <c r="F291" s="41"/>
      <c r="H291" s="2"/>
    </row>
    <row r="292" spans="2:8" s="17" customFormat="1" ht="26.2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7" customFormat="1" x14ac:dyDescent="0.2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7" customFormat="1" x14ac:dyDescent="0.2">
      <c r="B294" s="19" t="s">
        <v>489</v>
      </c>
      <c r="C294" s="20">
        <f>SUM(C295:C499)</f>
        <v>7337</v>
      </c>
      <c r="D294" s="21">
        <f>SUM(D295:D499)</f>
        <v>5622</v>
      </c>
      <c r="E294" s="22">
        <f>+IF(C294=0,"",C294/C$294)</f>
        <v>1</v>
      </c>
      <c r="F294" s="22">
        <f>+IF(D294=0,"",D294/D$294)</f>
        <v>1</v>
      </c>
      <c r="G294" s="22">
        <f>+IF(OR(AND(D294=0),(C294=0)),"0",((D294-C294)/C294))</f>
        <v>-0.23374676298214528</v>
      </c>
      <c r="H294" s="22">
        <f>+IF(OR(AND(E294=""),(G294="")),"",E294*G294)</f>
        <v>-0.23374676298214528</v>
      </c>
    </row>
    <row r="295" spans="2:8" s="17" customFormat="1" ht="15" x14ac:dyDescent="0.2">
      <c r="B295" s="3" t="s">
        <v>100</v>
      </c>
      <c r="C295" s="29">
        <v>60</v>
      </c>
      <c r="D295" s="29">
        <v>50</v>
      </c>
      <c r="E295" s="34">
        <f>+IF(C295=0,"",C295/C$294)</f>
        <v>8.1777293171596023E-3</v>
      </c>
      <c r="F295" s="34">
        <f>+IF(D295=0,"",D295/D$294)</f>
        <v>8.8936321593738876E-3</v>
      </c>
      <c r="G295" s="31">
        <f>+IF(OR(AND(D295=0),(C295=0)),"0",((D295-C295)/C295))</f>
        <v>-0.16666666666666666</v>
      </c>
      <c r="H295" s="26">
        <f>+IF(OR(AND(E295=""),(G295="")),"",E295*G295)</f>
        <v>-1.362954886193267E-3</v>
      </c>
    </row>
    <row r="296" spans="2:8" s="17" customFormat="1" ht="15" x14ac:dyDescent="0.2">
      <c r="B296" s="3" t="s">
        <v>113</v>
      </c>
      <c r="C296" s="29">
        <v>9</v>
      </c>
      <c r="D296" s="29">
        <v>5</v>
      </c>
      <c r="E296" s="34">
        <f t="shared" ref="E296:E359" si="31">+IF(C296=0,"",C296/C$294)</f>
        <v>1.2266593975739403E-3</v>
      </c>
      <c r="F296" s="34">
        <f t="shared" ref="F296:F359" si="32">+IF(D296=0,"",D296/D$294)</f>
        <v>8.8936321593738885E-4</v>
      </c>
      <c r="G296" s="31">
        <f t="shared" ref="G296:G359" si="33">+IF(OR(AND(D296=0),(C296=0)),"0",((D296-C296)/C296))</f>
        <v>-0.44444444444444442</v>
      </c>
      <c r="H296" s="26">
        <f t="shared" ref="H296:H359" si="34">+IF(OR(AND(E296=""),(G296="")),"",E296*G296)</f>
        <v>-5.4518195447730681E-4</v>
      </c>
    </row>
    <row r="297" spans="2:8" s="17" customFormat="1" ht="15" x14ac:dyDescent="0.2">
      <c r="B297" s="3" t="s">
        <v>104</v>
      </c>
      <c r="C297" s="29">
        <v>7</v>
      </c>
      <c r="D297" s="29">
        <v>6</v>
      </c>
      <c r="E297" s="34">
        <f t="shared" si="31"/>
        <v>9.5406842033528695E-4</v>
      </c>
      <c r="F297" s="34">
        <f t="shared" si="32"/>
        <v>1.0672358591248667E-3</v>
      </c>
      <c r="G297" s="31">
        <f t="shared" si="33"/>
        <v>-0.14285714285714285</v>
      </c>
      <c r="H297" s="26">
        <f t="shared" si="34"/>
        <v>-1.362954886193267E-4</v>
      </c>
    </row>
    <row r="298" spans="2:8" s="17" customFormat="1" ht="15" x14ac:dyDescent="0.2">
      <c r="B298" s="3" t="s">
        <v>95</v>
      </c>
      <c r="C298" s="29">
        <v>10</v>
      </c>
      <c r="D298" s="29">
        <v>1</v>
      </c>
      <c r="E298" s="34">
        <f t="shared" si="31"/>
        <v>1.362954886193267E-3</v>
      </c>
      <c r="F298" s="34">
        <f t="shared" si="32"/>
        <v>1.7787264318747776E-4</v>
      </c>
      <c r="G298" s="31">
        <f t="shared" si="33"/>
        <v>-0.9</v>
      </c>
      <c r="H298" s="26">
        <f t="shared" si="34"/>
        <v>-1.2266593975739403E-3</v>
      </c>
    </row>
    <row r="299" spans="2:8" s="17" customFormat="1" ht="15" x14ac:dyDescent="0.2">
      <c r="B299" s="3" t="s">
        <v>112</v>
      </c>
      <c r="C299" s="29">
        <v>0</v>
      </c>
      <c r="D299" s="29">
        <v>0</v>
      </c>
      <c r="E299" s="34" t="str">
        <f t="shared" si="31"/>
        <v/>
      </c>
      <c r="F299" s="34" t="str">
        <f t="shared" si="32"/>
        <v/>
      </c>
      <c r="G299" s="31" t="str">
        <f t="shared" si="33"/>
        <v>0</v>
      </c>
      <c r="H299" s="26" t="str">
        <f t="shared" si="34"/>
        <v/>
      </c>
    </row>
    <row r="300" spans="2:8" s="17" customFormat="1" ht="15" x14ac:dyDescent="0.2">
      <c r="B300" s="3" t="s">
        <v>111</v>
      </c>
      <c r="C300" s="29">
        <v>0</v>
      </c>
      <c r="D300" s="29">
        <v>0</v>
      </c>
      <c r="E300" s="34" t="str">
        <f t="shared" si="31"/>
        <v/>
      </c>
      <c r="F300" s="34" t="str">
        <f t="shared" si="32"/>
        <v/>
      </c>
      <c r="G300" s="31" t="str">
        <f t="shared" si="33"/>
        <v>0</v>
      </c>
      <c r="H300" s="26" t="str">
        <f t="shared" si="34"/>
        <v/>
      </c>
    </row>
    <row r="301" spans="2:8" s="17" customFormat="1" ht="15" x14ac:dyDescent="0.2">
      <c r="B301" s="3" t="s">
        <v>105</v>
      </c>
      <c r="C301" s="29">
        <v>180</v>
      </c>
      <c r="D301" s="29">
        <v>97</v>
      </c>
      <c r="E301" s="34">
        <f t="shared" si="31"/>
        <v>2.4533187951478807E-2</v>
      </c>
      <c r="F301" s="34">
        <f t="shared" si="32"/>
        <v>1.7253646389185345E-2</v>
      </c>
      <c r="G301" s="31">
        <f t="shared" si="33"/>
        <v>-0.46111111111111114</v>
      </c>
      <c r="H301" s="26">
        <f t="shared" si="34"/>
        <v>-1.1312525555404117E-2</v>
      </c>
    </row>
    <row r="302" spans="2:8" s="17" customFormat="1" ht="15" x14ac:dyDescent="0.2">
      <c r="B302" s="3" t="s">
        <v>109</v>
      </c>
      <c r="C302" s="29">
        <v>40</v>
      </c>
      <c r="D302" s="29">
        <v>7</v>
      </c>
      <c r="E302" s="34">
        <f t="shared" si="31"/>
        <v>5.4518195447730679E-3</v>
      </c>
      <c r="F302" s="34">
        <f t="shared" si="32"/>
        <v>1.2451085023123443E-3</v>
      </c>
      <c r="G302" s="31">
        <f t="shared" si="33"/>
        <v>-0.82499999999999996</v>
      </c>
      <c r="H302" s="26">
        <f t="shared" si="34"/>
        <v>-4.4977511244377807E-3</v>
      </c>
    </row>
    <row r="303" spans="2:8" s="17" customFormat="1" ht="30" x14ac:dyDescent="0.2">
      <c r="B303" s="3" t="s">
        <v>108</v>
      </c>
      <c r="C303" s="29">
        <v>27</v>
      </c>
      <c r="D303" s="29">
        <v>8</v>
      </c>
      <c r="E303" s="34">
        <f t="shared" si="31"/>
        <v>3.6799781927218211E-3</v>
      </c>
      <c r="F303" s="34">
        <f t="shared" si="32"/>
        <v>1.4229811454998221E-3</v>
      </c>
      <c r="G303" s="31">
        <f t="shared" si="33"/>
        <v>-0.70370370370370372</v>
      </c>
      <c r="H303" s="26">
        <f t="shared" si="34"/>
        <v>-2.5896142837672077E-3</v>
      </c>
    </row>
    <row r="304" spans="2:8" s="17" customFormat="1" ht="15" x14ac:dyDescent="0.2">
      <c r="B304" s="3" t="s">
        <v>107</v>
      </c>
      <c r="C304" s="29">
        <v>16</v>
      </c>
      <c r="D304" s="29">
        <v>2</v>
      </c>
      <c r="E304" s="34">
        <f t="shared" si="31"/>
        <v>2.1807278179092273E-3</v>
      </c>
      <c r="F304" s="34">
        <f t="shared" si="32"/>
        <v>3.5574528637495552E-4</v>
      </c>
      <c r="G304" s="31">
        <f t="shared" si="33"/>
        <v>-0.875</v>
      </c>
      <c r="H304" s="26">
        <f t="shared" si="34"/>
        <v>-1.9081368406705739E-3</v>
      </c>
    </row>
    <row r="305" spans="2:8" s="17" customFormat="1" ht="15" x14ac:dyDescent="0.2">
      <c r="B305" s="3" t="s">
        <v>351</v>
      </c>
      <c r="C305" s="29">
        <v>37</v>
      </c>
      <c r="D305" s="29">
        <v>36</v>
      </c>
      <c r="E305" s="34">
        <f t="shared" si="31"/>
        <v>5.0429330789150883E-3</v>
      </c>
      <c r="F305" s="34">
        <f t="shared" si="32"/>
        <v>6.4034151547491995E-3</v>
      </c>
      <c r="G305" s="31">
        <f t="shared" si="33"/>
        <v>-2.7027027027027029E-2</v>
      </c>
      <c r="H305" s="26">
        <f t="shared" si="34"/>
        <v>-1.3629548861932673E-4</v>
      </c>
    </row>
    <row r="306" spans="2:8" s="17" customFormat="1" ht="15" x14ac:dyDescent="0.2">
      <c r="B306" s="3" t="s">
        <v>528</v>
      </c>
      <c r="C306" s="29">
        <v>0</v>
      </c>
      <c r="D306" s="29">
        <v>0</v>
      </c>
      <c r="E306" s="34" t="str">
        <f t="shared" si="31"/>
        <v/>
      </c>
      <c r="F306" s="34" t="str">
        <f t="shared" si="32"/>
        <v/>
      </c>
      <c r="G306" s="31" t="str">
        <f t="shared" si="33"/>
        <v>0</v>
      </c>
      <c r="H306" s="26" t="str">
        <f t="shared" si="34"/>
        <v/>
      </c>
    </row>
    <row r="307" spans="2:8" s="17" customFormat="1" ht="15" x14ac:dyDescent="0.2">
      <c r="B307" s="3" t="s">
        <v>110</v>
      </c>
      <c r="C307" s="29">
        <v>424</v>
      </c>
      <c r="D307" s="29">
        <v>221</v>
      </c>
      <c r="E307" s="34">
        <f t="shared" si="31"/>
        <v>5.7789287174594521E-2</v>
      </c>
      <c r="F307" s="34">
        <f t="shared" si="32"/>
        <v>3.9309854144432589E-2</v>
      </c>
      <c r="G307" s="31">
        <f t="shared" si="33"/>
        <v>-0.47877358490566035</v>
      </c>
      <c r="H307" s="26">
        <f t="shared" si="34"/>
        <v>-2.766798418972332E-2</v>
      </c>
    </row>
    <row r="308" spans="2:8" s="17" customFormat="1" ht="15" x14ac:dyDescent="0.2">
      <c r="B308" s="3" t="s">
        <v>99</v>
      </c>
      <c r="C308" s="29">
        <v>30</v>
      </c>
      <c r="D308" s="29">
        <v>62</v>
      </c>
      <c r="E308" s="34">
        <f t="shared" si="31"/>
        <v>4.0888646585798012E-3</v>
      </c>
      <c r="F308" s="34">
        <f t="shared" si="32"/>
        <v>1.1028103877623622E-2</v>
      </c>
      <c r="G308" s="31">
        <f t="shared" si="33"/>
        <v>1.0666666666666667</v>
      </c>
      <c r="H308" s="26">
        <f t="shared" si="34"/>
        <v>4.3614556358184545E-3</v>
      </c>
    </row>
    <row r="309" spans="2:8" s="17" customFormat="1" ht="15" x14ac:dyDescent="0.2">
      <c r="B309" s="3" t="s">
        <v>96</v>
      </c>
      <c r="C309" s="29">
        <v>1</v>
      </c>
      <c r="D309" s="29">
        <v>0</v>
      </c>
      <c r="E309" s="34">
        <f t="shared" si="31"/>
        <v>1.362954886193267E-4</v>
      </c>
      <c r="F309" s="34" t="str">
        <f t="shared" si="32"/>
        <v/>
      </c>
      <c r="G309" s="31" t="str">
        <f t="shared" si="33"/>
        <v>0</v>
      </c>
      <c r="H309" s="26">
        <f t="shared" si="34"/>
        <v>0</v>
      </c>
    </row>
    <row r="310" spans="2:8" s="17" customFormat="1" ht="15" x14ac:dyDescent="0.2">
      <c r="B310" s="3" t="s">
        <v>106</v>
      </c>
      <c r="C310" s="29">
        <v>67</v>
      </c>
      <c r="D310" s="29">
        <v>100</v>
      </c>
      <c r="E310" s="34">
        <f t="shared" si="31"/>
        <v>9.1317977374948886E-3</v>
      </c>
      <c r="F310" s="34">
        <f t="shared" si="32"/>
        <v>1.7787264318747775E-2</v>
      </c>
      <c r="G310" s="31">
        <f t="shared" si="33"/>
        <v>0.4925373134328358</v>
      </c>
      <c r="H310" s="26">
        <f t="shared" si="34"/>
        <v>4.4977511244377807E-3</v>
      </c>
    </row>
    <row r="311" spans="2:8" s="17" customFormat="1" ht="15" x14ac:dyDescent="0.2">
      <c r="B311" s="3" t="s">
        <v>102</v>
      </c>
      <c r="C311" s="29">
        <v>20</v>
      </c>
      <c r="D311" s="29">
        <v>9</v>
      </c>
      <c r="E311" s="34">
        <f t="shared" si="31"/>
        <v>2.725909772386534E-3</v>
      </c>
      <c r="F311" s="34">
        <f t="shared" si="32"/>
        <v>1.6008537886872999E-3</v>
      </c>
      <c r="G311" s="31">
        <f t="shared" si="33"/>
        <v>-0.55000000000000004</v>
      </c>
      <c r="H311" s="26">
        <f t="shared" si="34"/>
        <v>-1.4992503748125939E-3</v>
      </c>
    </row>
    <row r="312" spans="2:8" s="17" customFormat="1" ht="15" x14ac:dyDescent="0.2">
      <c r="B312" s="3" t="s">
        <v>97</v>
      </c>
      <c r="C312" s="29">
        <v>1</v>
      </c>
      <c r="D312" s="29">
        <v>0</v>
      </c>
      <c r="E312" s="34">
        <f t="shared" si="31"/>
        <v>1.362954886193267E-4</v>
      </c>
      <c r="F312" s="34" t="str">
        <f t="shared" si="32"/>
        <v/>
      </c>
      <c r="G312" s="31" t="str">
        <f t="shared" si="33"/>
        <v>0</v>
      </c>
      <c r="H312" s="26">
        <f t="shared" si="34"/>
        <v>0</v>
      </c>
    </row>
    <row r="313" spans="2:8" s="17" customFormat="1" ht="15" x14ac:dyDescent="0.2">
      <c r="B313" s="3" t="s">
        <v>352</v>
      </c>
      <c r="C313" s="29">
        <v>0</v>
      </c>
      <c r="D313" s="29">
        <v>0</v>
      </c>
      <c r="E313" s="34" t="str">
        <f t="shared" si="31"/>
        <v/>
      </c>
      <c r="F313" s="34" t="str">
        <f t="shared" si="32"/>
        <v/>
      </c>
      <c r="G313" s="31" t="str">
        <f t="shared" si="33"/>
        <v>0</v>
      </c>
      <c r="H313" s="26" t="str">
        <f t="shared" si="34"/>
        <v/>
      </c>
    </row>
    <row r="314" spans="2:8" s="17" customFormat="1" ht="15" x14ac:dyDescent="0.2">
      <c r="B314" s="3" t="s">
        <v>353</v>
      </c>
      <c r="C314" s="29">
        <v>1163</v>
      </c>
      <c r="D314" s="29">
        <v>870</v>
      </c>
      <c r="E314" s="34">
        <f t="shared" si="31"/>
        <v>0.15851165326427696</v>
      </c>
      <c r="F314" s="34">
        <f t="shared" si="32"/>
        <v>0.15474919957310565</v>
      </c>
      <c r="G314" s="31">
        <f t="shared" si="33"/>
        <v>-0.2519346517626827</v>
      </c>
      <c r="H314" s="26">
        <f t="shared" si="34"/>
        <v>-3.9934578165462725E-2</v>
      </c>
    </row>
    <row r="315" spans="2:8" s="17" customFormat="1" ht="15" x14ac:dyDescent="0.2">
      <c r="B315" s="3" t="s">
        <v>354</v>
      </c>
      <c r="C315" s="29">
        <v>3</v>
      </c>
      <c r="D315" s="29">
        <v>0</v>
      </c>
      <c r="E315" s="34">
        <f t="shared" si="31"/>
        <v>4.0888646585798008E-4</v>
      </c>
      <c r="F315" s="34" t="str">
        <f t="shared" si="32"/>
        <v/>
      </c>
      <c r="G315" s="31" t="str">
        <f t="shared" si="33"/>
        <v>0</v>
      </c>
      <c r="H315" s="26">
        <f t="shared" si="34"/>
        <v>0</v>
      </c>
    </row>
    <row r="316" spans="2:8" s="17" customFormat="1" ht="15" x14ac:dyDescent="0.2">
      <c r="B316" s="3" t="s">
        <v>101</v>
      </c>
      <c r="C316" s="29">
        <v>1</v>
      </c>
      <c r="D316" s="29">
        <v>0</v>
      </c>
      <c r="E316" s="34">
        <f t="shared" si="31"/>
        <v>1.362954886193267E-4</v>
      </c>
      <c r="F316" s="34" t="str">
        <f t="shared" si="32"/>
        <v/>
      </c>
      <c r="G316" s="31" t="str">
        <f t="shared" si="33"/>
        <v>0</v>
      </c>
      <c r="H316" s="26">
        <f t="shared" si="34"/>
        <v>0</v>
      </c>
    </row>
    <row r="317" spans="2:8" s="17" customFormat="1" ht="15" x14ac:dyDescent="0.2">
      <c r="B317" s="3" t="s">
        <v>103</v>
      </c>
      <c r="C317" s="29">
        <v>11</v>
      </c>
      <c r="D317" s="29">
        <v>21</v>
      </c>
      <c r="E317" s="34">
        <f t="shared" si="31"/>
        <v>1.4992503748125937E-3</v>
      </c>
      <c r="F317" s="34">
        <f t="shared" si="32"/>
        <v>3.735325506937033E-3</v>
      </c>
      <c r="G317" s="31">
        <f t="shared" si="33"/>
        <v>0.90909090909090906</v>
      </c>
      <c r="H317" s="26">
        <f t="shared" si="34"/>
        <v>1.362954886193267E-3</v>
      </c>
    </row>
    <row r="318" spans="2:8" s="17" customFormat="1" ht="15" x14ac:dyDescent="0.2">
      <c r="B318" s="3" t="s">
        <v>355</v>
      </c>
      <c r="C318" s="29">
        <v>25</v>
      </c>
      <c r="D318" s="29">
        <v>234</v>
      </c>
      <c r="E318" s="34">
        <f t="shared" si="31"/>
        <v>3.4073872154831673E-3</v>
      </c>
      <c r="F318" s="34">
        <f t="shared" si="32"/>
        <v>4.1622198505869797E-2</v>
      </c>
      <c r="G318" s="31">
        <f t="shared" si="33"/>
        <v>8.36</v>
      </c>
      <c r="H318" s="26">
        <f t="shared" si="34"/>
        <v>2.8485757121439276E-2</v>
      </c>
    </row>
    <row r="319" spans="2:8" s="17" customFormat="1" ht="15" x14ac:dyDescent="0.2">
      <c r="B319" s="3" t="s">
        <v>115</v>
      </c>
      <c r="C319" s="29">
        <v>7</v>
      </c>
      <c r="D319" s="29">
        <v>6</v>
      </c>
      <c r="E319" s="34">
        <f t="shared" si="31"/>
        <v>9.5406842033528695E-4</v>
      </c>
      <c r="F319" s="34">
        <f t="shared" si="32"/>
        <v>1.0672358591248667E-3</v>
      </c>
      <c r="G319" s="31">
        <f t="shared" si="33"/>
        <v>-0.14285714285714285</v>
      </c>
      <c r="H319" s="26">
        <f t="shared" si="34"/>
        <v>-1.362954886193267E-4</v>
      </c>
    </row>
    <row r="320" spans="2:8" s="17" customFormat="1" ht="15" x14ac:dyDescent="0.2">
      <c r="B320" s="3" t="s">
        <v>114</v>
      </c>
      <c r="C320" s="29">
        <v>0</v>
      </c>
      <c r="D320" s="29">
        <v>0</v>
      </c>
      <c r="E320" s="34" t="str">
        <f t="shared" si="31"/>
        <v/>
      </c>
      <c r="F320" s="34" t="str">
        <f t="shared" si="32"/>
        <v/>
      </c>
      <c r="G320" s="31" t="str">
        <f t="shared" si="33"/>
        <v>0</v>
      </c>
      <c r="H320" s="26" t="str">
        <f t="shared" si="34"/>
        <v/>
      </c>
    </row>
    <row r="321" spans="2:8" s="17" customFormat="1" ht="15" x14ac:dyDescent="0.2">
      <c r="B321" s="3" t="s">
        <v>98</v>
      </c>
      <c r="C321" s="29">
        <v>0</v>
      </c>
      <c r="D321" s="29">
        <v>1</v>
      </c>
      <c r="E321" s="34" t="str">
        <f t="shared" si="31"/>
        <v/>
      </c>
      <c r="F321" s="34">
        <f t="shared" si="32"/>
        <v>1.7787264318747776E-4</v>
      </c>
      <c r="G321" s="31" t="str">
        <f t="shared" si="33"/>
        <v>0</v>
      </c>
      <c r="H321" s="26" t="str">
        <f t="shared" si="34"/>
        <v/>
      </c>
    </row>
    <row r="322" spans="2:8" s="17" customFormat="1" ht="15" x14ac:dyDescent="0.2">
      <c r="B322" s="3" t="s">
        <v>356</v>
      </c>
      <c r="C322" s="29">
        <v>0</v>
      </c>
      <c r="D322" s="29">
        <v>0</v>
      </c>
      <c r="E322" s="34" t="str">
        <f t="shared" si="31"/>
        <v/>
      </c>
      <c r="F322" s="34" t="str">
        <f t="shared" si="32"/>
        <v/>
      </c>
      <c r="G322" s="31" t="str">
        <f t="shared" si="33"/>
        <v>0</v>
      </c>
      <c r="H322" s="26" t="str">
        <f t="shared" si="34"/>
        <v/>
      </c>
    </row>
    <row r="323" spans="2:8" s="17" customFormat="1" ht="15" x14ac:dyDescent="0.2">
      <c r="B323" s="3" t="s">
        <v>472</v>
      </c>
      <c r="C323" s="29">
        <v>2</v>
      </c>
      <c r="D323" s="29">
        <v>41</v>
      </c>
      <c r="E323" s="34">
        <f t="shared" si="31"/>
        <v>2.7259097723865341E-4</v>
      </c>
      <c r="F323" s="34">
        <f t="shared" si="32"/>
        <v>7.2927783706865888E-3</v>
      </c>
      <c r="G323" s="31">
        <f t="shared" si="33"/>
        <v>19.5</v>
      </c>
      <c r="H323" s="26">
        <f t="shared" si="34"/>
        <v>5.3155240561537417E-3</v>
      </c>
    </row>
    <row r="324" spans="2:8" s="17" customFormat="1" ht="15" x14ac:dyDescent="0.2">
      <c r="B324" s="3" t="s">
        <v>473</v>
      </c>
      <c r="C324" s="29">
        <v>2</v>
      </c>
      <c r="D324" s="29">
        <v>8</v>
      </c>
      <c r="E324" s="34">
        <f t="shared" si="31"/>
        <v>2.7259097723865341E-4</v>
      </c>
      <c r="F324" s="34">
        <f t="shared" si="32"/>
        <v>1.4229811454998221E-3</v>
      </c>
      <c r="G324" s="31">
        <f t="shared" si="33"/>
        <v>3</v>
      </c>
      <c r="H324" s="26">
        <f t="shared" si="34"/>
        <v>8.1777293171596027E-4</v>
      </c>
    </row>
    <row r="325" spans="2:8" s="17" customFormat="1" ht="15" x14ac:dyDescent="0.2">
      <c r="B325" s="3" t="s">
        <v>474</v>
      </c>
      <c r="C325" s="29">
        <v>0</v>
      </c>
      <c r="D325" s="29">
        <v>0</v>
      </c>
      <c r="E325" s="34" t="str">
        <f t="shared" si="31"/>
        <v/>
      </c>
      <c r="F325" s="34" t="str">
        <f t="shared" si="32"/>
        <v/>
      </c>
      <c r="G325" s="31" t="str">
        <f t="shared" si="33"/>
        <v>0</v>
      </c>
      <c r="H325" s="26" t="str">
        <f t="shared" si="34"/>
        <v/>
      </c>
    </row>
    <row r="326" spans="2:8" s="17" customFormat="1" ht="15" x14ac:dyDescent="0.2">
      <c r="B326" s="3" t="s">
        <v>357</v>
      </c>
      <c r="C326" s="29">
        <v>89</v>
      </c>
      <c r="D326" s="29">
        <v>76</v>
      </c>
      <c r="E326" s="34">
        <f t="shared" si="31"/>
        <v>1.2130298487120076E-2</v>
      </c>
      <c r="F326" s="34">
        <f t="shared" si="32"/>
        <v>1.3518320882248309E-2</v>
      </c>
      <c r="G326" s="31">
        <f t="shared" si="33"/>
        <v>-0.14606741573033707</v>
      </c>
      <c r="H326" s="26">
        <f t="shared" si="34"/>
        <v>-1.771841352051247E-3</v>
      </c>
    </row>
    <row r="327" spans="2:8" s="17" customFormat="1" ht="15" x14ac:dyDescent="0.2">
      <c r="B327" s="3" t="s">
        <v>358</v>
      </c>
      <c r="C327" s="29">
        <v>10</v>
      </c>
      <c r="D327" s="29">
        <v>13</v>
      </c>
      <c r="E327" s="34">
        <f t="shared" si="31"/>
        <v>1.362954886193267E-3</v>
      </c>
      <c r="F327" s="34">
        <f t="shared" si="32"/>
        <v>2.3123443614372109E-3</v>
      </c>
      <c r="G327" s="31">
        <f t="shared" si="33"/>
        <v>0.3</v>
      </c>
      <c r="H327" s="26">
        <f t="shared" si="34"/>
        <v>4.0888646585798008E-4</v>
      </c>
    </row>
    <row r="328" spans="2:8" s="17" customFormat="1" ht="15" x14ac:dyDescent="0.2">
      <c r="B328" s="3" t="s">
        <v>116</v>
      </c>
      <c r="C328" s="29">
        <v>1</v>
      </c>
      <c r="D328" s="29">
        <v>11</v>
      </c>
      <c r="E328" s="34">
        <f t="shared" si="31"/>
        <v>1.362954886193267E-4</v>
      </c>
      <c r="F328" s="34">
        <f t="shared" si="32"/>
        <v>1.9565990750622553E-3</v>
      </c>
      <c r="G328" s="31">
        <f t="shared" si="33"/>
        <v>10</v>
      </c>
      <c r="H328" s="26">
        <f t="shared" si="34"/>
        <v>1.362954886193267E-3</v>
      </c>
    </row>
    <row r="329" spans="2:8" s="17" customFormat="1" ht="15" x14ac:dyDescent="0.2">
      <c r="B329" s="3" t="s">
        <v>359</v>
      </c>
      <c r="C329" s="29">
        <v>1</v>
      </c>
      <c r="D329" s="29">
        <v>2</v>
      </c>
      <c r="E329" s="34">
        <f t="shared" si="31"/>
        <v>1.362954886193267E-4</v>
      </c>
      <c r="F329" s="34">
        <f t="shared" si="32"/>
        <v>3.5574528637495552E-4</v>
      </c>
      <c r="G329" s="31">
        <f t="shared" si="33"/>
        <v>1</v>
      </c>
      <c r="H329" s="26">
        <f t="shared" si="34"/>
        <v>1.362954886193267E-4</v>
      </c>
    </row>
    <row r="330" spans="2:8" s="17" customFormat="1" ht="15" x14ac:dyDescent="0.2">
      <c r="B330" s="3" t="s">
        <v>360</v>
      </c>
      <c r="C330" s="29">
        <v>15</v>
      </c>
      <c r="D330" s="29">
        <v>34</v>
      </c>
      <c r="E330" s="34">
        <f t="shared" si="31"/>
        <v>2.0444323292899006E-3</v>
      </c>
      <c r="F330" s="34">
        <f t="shared" si="32"/>
        <v>6.0476698683742443E-3</v>
      </c>
      <c r="G330" s="31">
        <f t="shared" si="33"/>
        <v>1.2666666666666666</v>
      </c>
      <c r="H330" s="26">
        <f t="shared" si="34"/>
        <v>2.5896142837672073E-3</v>
      </c>
    </row>
    <row r="331" spans="2:8" s="17" customFormat="1" ht="15" x14ac:dyDescent="0.2">
      <c r="B331" s="3" t="s">
        <v>117</v>
      </c>
      <c r="C331" s="29">
        <v>0</v>
      </c>
      <c r="D331" s="29">
        <v>0</v>
      </c>
      <c r="E331" s="34" t="str">
        <f t="shared" si="31"/>
        <v/>
      </c>
      <c r="F331" s="34" t="str">
        <f t="shared" si="32"/>
        <v/>
      </c>
      <c r="G331" s="31" t="str">
        <f t="shared" si="33"/>
        <v>0</v>
      </c>
      <c r="H331" s="26" t="str">
        <f t="shared" si="34"/>
        <v/>
      </c>
    </row>
    <row r="332" spans="2:8" s="17" customFormat="1" ht="15" x14ac:dyDescent="0.2">
      <c r="B332" s="3" t="s">
        <v>361</v>
      </c>
      <c r="C332" s="29">
        <v>1575</v>
      </c>
      <c r="D332" s="29">
        <v>2055</v>
      </c>
      <c r="E332" s="34">
        <f t="shared" si="31"/>
        <v>0.21466539457543957</v>
      </c>
      <c r="F332" s="34">
        <f t="shared" si="32"/>
        <v>0.3655282817502668</v>
      </c>
      <c r="G332" s="31">
        <f t="shared" si="33"/>
        <v>0.30476190476190479</v>
      </c>
      <c r="H332" s="26">
        <f t="shared" si="34"/>
        <v>6.5421834537276832E-2</v>
      </c>
    </row>
    <row r="333" spans="2:8" s="17" customFormat="1" ht="15" x14ac:dyDescent="0.2">
      <c r="B333" s="3" t="s">
        <v>130</v>
      </c>
      <c r="C333" s="29">
        <v>1189</v>
      </c>
      <c r="D333" s="29">
        <v>151</v>
      </c>
      <c r="E333" s="34">
        <f t="shared" si="31"/>
        <v>0.16205533596837945</v>
      </c>
      <c r="F333" s="34">
        <f t="shared" si="32"/>
        <v>2.6858769121309144E-2</v>
      </c>
      <c r="G333" s="31">
        <f t="shared" si="33"/>
        <v>-0.87300252312867954</v>
      </c>
      <c r="H333" s="26">
        <f t="shared" si="34"/>
        <v>-0.14147471718686111</v>
      </c>
    </row>
    <row r="334" spans="2:8" s="17" customFormat="1" ht="15" x14ac:dyDescent="0.2">
      <c r="B334" s="3" t="s">
        <v>119</v>
      </c>
      <c r="C334" s="29">
        <v>978</v>
      </c>
      <c r="D334" s="29">
        <v>253</v>
      </c>
      <c r="E334" s="34">
        <f t="shared" si="31"/>
        <v>0.13329698786970151</v>
      </c>
      <c r="F334" s="34">
        <f t="shared" si="32"/>
        <v>4.5001778726431872E-2</v>
      </c>
      <c r="G334" s="31">
        <f t="shared" si="33"/>
        <v>-0.74130879345603273</v>
      </c>
      <c r="H334" s="26">
        <f t="shared" si="34"/>
        <v>-9.8814229249011856E-2</v>
      </c>
    </row>
    <row r="335" spans="2:8" s="17" customFormat="1" ht="15" x14ac:dyDescent="0.2">
      <c r="B335" s="3" t="s">
        <v>128</v>
      </c>
      <c r="C335" s="29">
        <v>37</v>
      </c>
      <c r="D335" s="29">
        <v>31</v>
      </c>
      <c r="E335" s="34">
        <f t="shared" si="31"/>
        <v>5.0429330789150883E-3</v>
      </c>
      <c r="F335" s="34">
        <f t="shared" si="32"/>
        <v>5.5140519388118111E-3</v>
      </c>
      <c r="G335" s="31">
        <f t="shared" si="33"/>
        <v>-0.16216216216216217</v>
      </c>
      <c r="H335" s="26">
        <f t="shared" si="34"/>
        <v>-8.1777293171596027E-4</v>
      </c>
    </row>
    <row r="336" spans="2:8" s="17" customFormat="1" ht="15" x14ac:dyDescent="0.2">
      <c r="B336" s="3" t="s">
        <v>132</v>
      </c>
      <c r="C336" s="29">
        <v>0</v>
      </c>
      <c r="D336" s="29">
        <v>0</v>
      </c>
      <c r="E336" s="34" t="str">
        <f t="shared" si="31"/>
        <v/>
      </c>
      <c r="F336" s="34" t="str">
        <f t="shared" si="32"/>
        <v/>
      </c>
      <c r="G336" s="31" t="str">
        <f t="shared" si="33"/>
        <v>0</v>
      </c>
      <c r="H336" s="26" t="str">
        <f t="shared" si="34"/>
        <v/>
      </c>
    </row>
    <row r="337" spans="2:8" s="17" customFormat="1" ht="15" x14ac:dyDescent="0.2">
      <c r="B337" s="3" t="s">
        <v>133</v>
      </c>
      <c r="C337" s="29">
        <v>15</v>
      </c>
      <c r="D337" s="29">
        <v>11</v>
      </c>
      <c r="E337" s="34">
        <f t="shared" si="31"/>
        <v>2.0444323292899006E-3</v>
      </c>
      <c r="F337" s="34">
        <f t="shared" si="32"/>
        <v>1.9565990750622553E-3</v>
      </c>
      <c r="G337" s="31">
        <f t="shared" si="33"/>
        <v>-0.26666666666666666</v>
      </c>
      <c r="H337" s="26">
        <f t="shared" si="34"/>
        <v>-5.4518195447730681E-4</v>
      </c>
    </row>
    <row r="338" spans="2:8" s="17" customFormat="1" ht="30" x14ac:dyDescent="0.2">
      <c r="B338" s="3" t="s">
        <v>362</v>
      </c>
      <c r="C338" s="29">
        <v>2</v>
      </c>
      <c r="D338" s="29">
        <v>3</v>
      </c>
      <c r="E338" s="34">
        <f t="shared" si="31"/>
        <v>2.7259097723865341E-4</v>
      </c>
      <c r="F338" s="34">
        <f t="shared" si="32"/>
        <v>5.3361792956243333E-4</v>
      </c>
      <c r="G338" s="31">
        <f t="shared" si="33"/>
        <v>0.5</v>
      </c>
      <c r="H338" s="26">
        <f t="shared" si="34"/>
        <v>1.362954886193267E-4</v>
      </c>
    </row>
    <row r="339" spans="2:8" s="17" customFormat="1" ht="15" x14ac:dyDescent="0.2">
      <c r="B339" s="3" t="s">
        <v>363</v>
      </c>
      <c r="C339" s="29">
        <v>1</v>
      </c>
      <c r="D339" s="29">
        <v>1</v>
      </c>
      <c r="E339" s="34">
        <f t="shared" si="31"/>
        <v>1.362954886193267E-4</v>
      </c>
      <c r="F339" s="34">
        <f t="shared" si="32"/>
        <v>1.7787264318747776E-4</v>
      </c>
      <c r="G339" s="31">
        <f t="shared" si="33"/>
        <v>0</v>
      </c>
      <c r="H339" s="26">
        <f t="shared" si="34"/>
        <v>0</v>
      </c>
    </row>
    <row r="340" spans="2:8" s="17" customFormat="1" ht="15" x14ac:dyDescent="0.2">
      <c r="B340" s="3" t="s">
        <v>364</v>
      </c>
      <c r="C340" s="29">
        <v>33</v>
      </c>
      <c r="D340" s="29">
        <v>5</v>
      </c>
      <c r="E340" s="34">
        <f t="shared" si="31"/>
        <v>4.4977511244377807E-3</v>
      </c>
      <c r="F340" s="34">
        <f t="shared" si="32"/>
        <v>8.8936321593738885E-4</v>
      </c>
      <c r="G340" s="31">
        <f t="shared" si="33"/>
        <v>-0.84848484848484851</v>
      </c>
      <c r="H340" s="26">
        <f t="shared" si="34"/>
        <v>-3.8162736813411474E-3</v>
      </c>
    </row>
    <row r="341" spans="2:8" s="17" customFormat="1" ht="15" x14ac:dyDescent="0.2">
      <c r="B341" s="3" t="s">
        <v>118</v>
      </c>
      <c r="C341" s="29">
        <v>34</v>
      </c>
      <c r="D341" s="29">
        <v>11</v>
      </c>
      <c r="E341" s="34">
        <f t="shared" si="31"/>
        <v>4.6340466130571079E-3</v>
      </c>
      <c r="F341" s="34">
        <f t="shared" si="32"/>
        <v>1.9565990750622553E-3</v>
      </c>
      <c r="G341" s="31">
        <f t="shared" si="33"/>
        <v>-0.67647058823529416</v>
      </c>
      <c r="H341" s="26">
        <f t="shared" si="34"/>
        <v>-3.1347962382445144E-3</v>
      </c>
    </row>
    <row r="342" spans="2:8" s="17" customFormat="1" ht="15" x14ac:dyDescent="0.2">
      <c r="B342" s="3" t="s">
        <v>365</v>
      </c>
      <c r="C342" s="29">
        <v>15</v>
      </c>
      <c r="D342" s="29">
        <v>0</v>
      </c>
      <c r="E342" s="34">
        <f t="shared" si="31"/>
        <v>2.0444323292899006E-3</v>
      </c>
      <c r="F342" s="34" t="str">
        <f t="shared" si="32"/>
        <v/>
      </c>
      <c r="G342" s="31" t="str">
        <f t="shared" si="33"/>
        <v>0</v>
      </c>
      <c r="H342" s="26">
        <f t="shared" si="34"/>
        <v>0</v>
      </c>
    </row>
    <row r="343" spans="2:8" s="17" customFormat="1" ht="30" x14ac:dyDescent="0.2">
      <c r="B343" s="3" t="s">
        <v>129</v>
      </c>
      <c r="C343" s="29">
        <v>4</v>
      </c>
      <c r="D343" s="29">
        <v>0</v>
      </c>
      <c r="E343" s="34">
        <f t="shared" si="31"/>
        <v>5.4518195447730681E-4</v>
      </c>
      <c r="F343" s="34" t="str">
        <f t="shared" si="32"/>
        <v/>
      </c>
      <c r="G343" s="31" t="str">
        <f t="shared" si="33"/>
        <v>0</v>
      </c>
      <c r="H343" s="26">
        <f t="shared" si="34"/>
        <v>0</v>
      </c>
    </row>
    <row r="344" spans="2:8" s="17" customFormat="1" ht="15" x14ac:dyDescent="0.2">
      <c r="B344" s="3" t="s">
        <v>131</v>
      </c>
      <c r="C344" s="29">
        <v>11</v>
      </c>
      <c r="D344" s="29">
        <v>10</v>
      </c>
      <c r="E344" s="34">
        <f t="shared" si="31"/>
        <v>1.4992503748125937E-3</v>
      </c>
      <c r="F344" s="34">
        <f t="shared" si="32"/>
        <v>1.7787264318747777E-3</v>
      </c>
      <c r="G344" s="31">
        <f t="shared" si="33"/>
        <v>-9.0909090909090912E-2</v>
      </c>
      <c r="H344" s="26">
        <f t="shared" si="34"/>
        <v>-1.362954886193267E-4</v>
      </c>
    </row>
    <row r="345" spans="2:8" s="17" customFormat="1" ht="15" x14ac:dyDescent="0.2">
      <c r="B345" s="3" t="s">
        <v>366</v>
      </c>
      <c r="C345" s="29">
        <v>61</v>
      </c>
      <c r="D345" s="29">
        <v>42</v>
      </c>
      <c r="E345" s="34">
        <f t="shared" si="31"/>
        <v>8.3140248057789294E-3</v>
      </c>
      <c r="F345" s="34">
        <f t="shared" si="32"/>
        <v>7.470651013874066E-3</v>
      </c>
      <c r="G345" s="31">
        <f t="shared" si="33"/>
        <v>-0.31147540983606559</v>
      </c>
      <c r="H345" s="26">
        <f t="shared" si="34"/>
        <v>-2.5896142837672077E-3</v>
      </c>
    </row>
    <row r="346" spans="2:8" s="17" customFormat="1" ht="15" x14ac:dyDescent="0.2">
      <c r="B346" s="3" t="s">
        <v>122</v>
      </c>
      <c r="C346" s="29">
        <v>3</v>
      </c>
      <c r="D346" s="29">
        <v>1</v>
      </c>
      <c r="E346" s="34">
        <f t="shared" si="31"/>
        <v>4.0888646585798008E-4</v>
      </c>
      <c r="F346" s="34">
        <f t="shared" si="32"/>
        <v>1.7787264318747776E-4</v>
      </c>
      <c r="G346" s="31">
        <f t="shared" si="33"/>
        <v>-0.66666666666666663</v>
      </c>
      <c r="H346" s="26">
        <f t="shared" si="34"/>
        <v>-2.7259097723865335E-4</v>
      </c>
    </row>
    <row r="347" spans="2:8" s="17" customFormat="1" ht="15" x14ac:dyDescent="0.2">
      <c r="B347" s="3" t="s">
        <v>121</v>
      </c>
      <c r="C347" s="29">
        <v>7</v>
      </c>
      <c r="D347" s="29">
        <v>4</v>
      </c>
      <c r="E347" s="34">
        <f t="shared" si="31"/>
        <v>9.5406842033528695E-4</v>
      </c>
      <c r="F347" s="34">
        <f t="shared" si="32"/>
        <v>7.1149057274991104E-4</v>
      </c>
      <c r="G347" s="31">
        <f t="shared" si="33"/>
        <v>-0.42857142857142855</v>
      </c>
      <c r="H347" s="26">
        <f t="shared" si="34"/>
        <v>-4.0888646585798008E-4</v>
      </c>
    </row>
    <row r="348" spans="2:8" s="17" customFormat="1" ht="15" x14ac:dyDescent="0.2">
      <c r="B348" s="3" t="s">
        <v>367</v>
      </c>
      <c r="C348" s="29">
        <v>0</v>
      </c>
      <c r="D348" s="29">
        <v>0</v>
      </c>
      <c r="E348" s="34" t="str">
        <f t="shared" si="31"/>
        <v/>
      </c>
      <c r="F348" s="34" t="str">
        <f t="shared" si="32"/>
        <v/>
      </c>
      <c r="G348" s="31" t="str">
        <f t="shared" si="33"/>
        <v>0</v>
      </c>
      <c r="H348" s="26" t="str">
        <f t="shared" si="34"/>
        <v/>
      </c>
    </row>
    <row r="349" spans="2:8" s="17" customFormat="1" ht="15" x14ac:dyDescent="0.2">
      <c r="B349" s="3" t="s">
        <v>368</v>
      </c>
      <c r="C349" s="29">
        <v>0</v>
      </c>
      <c r="D349" s="29">
        <v>3</v>
      </c>
      <c r="E349" s="34" t="str">
        <f t="shared" si="31"/>
        <v/>
      </c>
      <c r="F349" s="34">
        <f t="shared" si="32"/>
        <v>5.3361792956243333E-4</v>
      </c>
      <c r="G349" s="31" t="str">
        <f t="shared" si="33"/>
        <v>0</v>
      </c>
      <c r="H349" s="26" t="str">
        <f t="shared" si="34"/>
        <v/>
      </c>
    </row>
    <row r="350" spans="2:8" s="17" customFormat="1" ht="15" x14ac:dyDescent="0.2">
      <c r="B350" s="3" t="s">
        <v>369</v>
      </c>
      <c r="C350" s="29">
        <v>5</v>
      </c>
      <c r="D350" s="29">
        <v>4</v>
      </c>
      <c r="E350" s="34">
        <f t="shared" si="31"/>
        <v>6.8147744309663349E-4</v>
      </c>
      <c r="F350" s="34">
        <f t="shared" si="32"/>
        <v>7.1149057274991104E-4</v>
      </c>
      <c r="G350" s="31">
        <f t="shared" si="33"/>
        <v>-0.2</v>
      </c>
      <c r="H350" s="26">
        <f t="shared" si="34"/>
        <v>-1.362954886193267E-4</v>
      </c>
    </row>
    <row r="351" spans="2:8" s="17" customFormat="1" ht="15" x14ac:dyDescent="0.2">
      <c r="B351" s="3" t="s">
        <v>120</v>
      </c>
      <c r="C351" s="29">
        <v>0</v>
      </c>
      <c r="D351" s="29">
        <v>0</v>
      </c>
      <c r="E351" s="34" t="str">
        <f t="shared" si="31"/>
        <v/>
      </c>
      <c r="F351" s="34" t="str">
        <f t="shared" si="32"/>
        <v/>
      </c>
      <c r="G351" s="31" t="str">
        <f t="shared" si="33"/>
        <v>0</v>
      </c>
      <c r="H351" s="26" t="str">
        <f t="shared" si="34"/>
        <v/>
      </c>
    </row>
    <row r="352" spans="2:8" s="17" customFormat="1" ht="15" x14ac:dyDescent="0.2">
      <c r="B352" s="3" t="s">
        <v>370</v>
      </c>
      <c r="C352" s="29">
        <v>1</v>
      </c>
      <c r="D352" s="29">
        <v>1</v>
      </c>
      <c r="E352" s="34">
        <f t="shared" si="31"/>
        <v>1.362954886193267E-4</v>
      </c>
      <c r="F352" s="34">
        <f t="shared" si="32"/>
        <v>1.7787264318747776E-4</v>
      </c>
      <c r="G352" s="31">
        <f t="shared" si="33"/>
        <v>0</v>
      </c>
      <c r="H352" s="26">
        <f t="shared" si="34"/>
        <v>0</v>
      </c>
    </row>
    <row r="353" spans="2:8" s="17" customFormat="1" ht="15" x14ac:dyDescent="0.2">
      <c r="B353" s="3" t="s">
        <v>125</v>
      </c>
      <c r="C353" s="29">
        <v>4</v>
      </c>
      <c r="D353" s="29">
        <v>0</v>
      </c>
      <c r="E353" s="34">
        <f t="shared" si="31"/>
        <v>5.4518195447730681E-4</v>
      </c>
      <c r="F353" s="34" t="str">
        <f t="shared" si="32"/>
        <v/>
      </c>
      <c r="G353" s="31" t="str">
        <f t="shared" si="33"/>
        <v>0</v>
      </c>
      <c r="H353" s="26">
        <f t="shared" si="34"/>
        <v>0</v>
      </c>
    </row>
    <row r="354" spans="2:8" s="17" customFormat="1" ht="15" x14ac:dyDescent="0.2">
      <c r="B354" s="3" t="s">
        <v>124</v>
      </c>
      <c r="C354" s="29">
        <v>58</v>
      </c>
      <c r="D354" s="29">
        <v>126</v>
      </c>
      <c r="E354" s="34">
        <f t="shared" si="31"/>
        <v>7.9051383399209481E-3</v>
      </c>
      <c r="F354" s="34">
        <f t="shared" si="32"/>
        <v>2.2411953041622197E-2</v>
      </c>
      <c r="G354" s="31">
        <f t="shared" si="33"/>
        <v>1.1724137931034482</v>
      </c>
      <c r="H354" s="26">
        <f t="shared" si="34"/>
        <v>9.268093226114214E-3</v>
      </c>
    </row>
    <row r="355" spans="2:8" s="17" customFormat="1" ht="15" x14ac:dyDescent="0.2">
      <c r="B355" s="3" t="s">
        <v>126</v>
      </c>
      <c r="C355" s="29">
        <v>0</v>
      </c>
      <c r="D355" s="29">
        <v>2</v>
      </c>
      <c r="E355" s="34" t="str">
        <f t="shared" si="31"/>
        <v/>
      </c>
      <c r="F355" s="34">
        <f t="shared" si="32"/>
        <v>3.5574528637495552E-4</v>
      </c>
      <c r="G355" s="31" t="str">
        <f t="shared" si="33"/>
        <v>0</v>
      </c>
      <c r="H355" s="26" t="str">
        <f t="shared" si="34"/>
        <v/>
      </c>
    </row>
    <row r="356" spans="2:8" s="17" customFormat="1" ht="15" x14ac:dyDescent="0.2">
      <c r="B356" s="3" t="s">
        <v>371</v>
      </c>
      <c r="C356" s="29">
        <v>0</v>
      </c>
      <c r="D356" s="29">
        <v>0</v>
      </c>
      <c r="E356" s="34" t="str">
        <f t="shared" si="31"/>
        <v/>
      </c>
      <c r="F356" s="34" t="str">
        <f t="shared" si="32"/>
        <v/>
      </c>
      <c r="G356" s="31" t="str">
        <f t="shared" si="33"/>
        <v>0</v>
      </c>
      <c r="H356" s="26" t="str">
        <f t="shared" si="34"/>
        <v/>
      </c>
    </row>
    <row r="357" spans="2:8" s="17" customFormat="1" ht="15" x14ac:dyDescent="0.2">
      <c r="B357" s="3" t="s">
        <v>372</v>
      </c>
      <c r="C357" s="29">
        <v>28</v>
      </c>
      <c r="D357" s="29">
        <v>34</v>
      </c>
      <c r="E357" s="34">
        <f t="shared" si="31"/>
        <v>3.8162736813411478E-3</v>
      </c>
      <c r="F357" s="34">
        <f t="shared" si="32"/>
        <v>6.0476698683742443E-3</v>
      </c>
      <c r="G357" s="31">
        <f t="shared" si="33"/>
        <v>0.21428571428571427</v>
      </c>
      <c r="H357" s="26">
        <f t="shared" si="34"/>
        <v>8.1777293171596017E-4</v>
      </c>
    </row>
    <row r="358" spans="2:8" s="17" customFormat="1" ht="15" x14ac:dyDescent="0.2">
      <c r="B358" s="3" t="s">
        <v>127</v>
      </c>
      <c r="C358" s="29">
        <v>32</v>
      </c>
      <c r="D358" s="29">
        <v>108</v>
      </c>
      <c r="E358" s="34">
        <f t="shared" si="31"/>
        <v>4.3614556358184545E-3</v>
      </c>
      <c r="F358" s="34">
        <f t="shared" si="32"/>
        <v>1.9210245464247599E-2</v>
      </c>
      <c r="G358" s="31">
        <f t="shared" si="33"/>
        <v>2.375</v>
      </c>
      <c r="H358" s="26">
        <f t="shared" si="34"/>
        <v>1.0358457135068829E-2</v>
      </c>
    </row>
    <row r="359" spans="2:8" s="17" customFormat="1" ht="15" x14ac:dyDescent="0.2">
      <c r="B359" s="3" t="s">
        <v>123</v>
      </c>
      <c r="C359" s="29">
        <v>0</v>
      </c>
      <c r="D359" s="29">
        <v>4</v>
      </c>
      <c r="E359" s="34" t="str">
        <f t="shared" si="31"/>
        <v/>
      </c>
      <c r="F359" s="34">
        <f t="shared" si="32"/>
        <v>7.1149057274991104E-4</v>
      </c>
      <c r="G359" s="31" t="str">
        <f t="shared" si="33"/>
        <v>0</v>
      </c>
      <c r="H359" s="26" t="str">
        <f t="shared" si="34"/>
        <v/>
      </c>
    </row>
    <row r="360" spans="2:8" s="17" customFormat="1" ht="15" x14ac:dyDescent="0.2">
      <c r="B360" s="3" t="s">
        <v>373</v>
      </c>
      <c r="C360" s="29">
        <v>0</v>
      </c>
      <c r="D360" s="29">
        <v>0</v>
      </c>
      <c r="E360" s="34" t="str">
        <f t="shared" ref="E360:E423" si="35">+IF(C360=0,"",C360/C$294)</f>
        <v/>
      </c>
      <c r="F360" s="34" t="str">
        <f t="shared" ref="F360:F423" si="36">+IF(D360=0,"",D360/D$294)</f>
        <v/>
      </c>
      <c r="G360" s="31" t="str">
        <f t="shared" ref="G360:G423" si="37">+IF(OR(AND(D360=0),(C360=0)),"0",((D360-C360)/C360))</f>
        <v>0</v>
      </c>
      <c r="H360" s="26" t="str">
        <f t="shared" ref="H360:H423" si="38">+IF(OR(AND(E360=""),(G360="")),"",E360*G360)</f>
        <v/>
      </c>
    </row>
    <row r="361" spans="2:8" s="17" customFormat="1" ht="15" x14ac:dyDescent="0.2">
      <c r="B361" s="3" t="s">
        <v>374</v>
      </c>
      <c r="C361" s="29">
        <v>0</v>
      </c>
      <c r="D361" s="29">
        <v>0</v>
      </c>
      <c r="E361" s="34" t="str">
        <f t="shared" si="35"/>
        <v/>
      </c>
      <c r="F361" s="34" t="str">
        <f t="shared" si="36"/>
        <v/>
      </c>
      <c r="G361" s="31" t="str">
        <f t="shared" si="37"/>
        <v>0</v>
      </c>
      <c r="H361" s="26" t="str">
        <f t="shared" si="38"/>
        <v/>
      </c>
    </row>
    <row r="362" spans="2:8" s="17" customFormat="1" ht="30" x14ac:dyDescent="0.2">
      <c r="B362" s="3" t="s">
        <v>375</v>
      </c>
      <c r="C362" s="29">
        <v>0</v>
      </c>
      <c r="D362" s="29">
        <v>8</v>
      </c>
      <c r="E362" s="34" t="str">
        <f t="shared" si="35"/>
        <v/>
      </c>
      <c r="F362" s="34">
        <f t="shared" si="36"/>
        <v>1.4229811454998221E-3</v>
      </c>
      <c r="G362" s="31" t="str">
        <f t="shared" si="37"/>
        <v>0</v>
      </c>
      <c r="H362" s="26" t="str">
        <f t="shared" si="38"/>
        <v/>
      </c>
    </row>
    <row r="363" spans="2:8" s="17" customFormat="1" ht="30" x14ac:dyDescent="0.2">
      <c r="B363" s="3" t="s">
        <v>376</v>
      </c>
      <c r="C363" s="29">
        <v>5</v>
      </c>
      <c r="D363" s="29">
        <v>2</v>
      </c>
      <c r="E363" s="34">
        <f t="shared" si="35"/>
        <v>6.8147744309663349E-4</v>
      </c>
      <c r="F363" s="34">
        <f t="shared" si="36"/>
        <v>3.5574528637495552E-4</v>
      </c>
      <c r="G363" s="31">
        <f t="shared" si="37"/>
        <v>-0.6</v>
      </c>
      <c r="H363" s="26">
        <f t="shared" si="38"/>
        <v>-4.0888646585798008E-4</v>
      </c>
    </row>
    <row r="364" spans="2:8" s="17" customFormat="1" ht="15" x14ac:dyDescent="0.2">
      <c r="B364" s="3" t="s">
        <v>377</v>
      </c>
      <c r="C364" s="29">
        <v>1</v>
      </c>
      <c r="D364" s="29">
        <v>6</v>
      </c>
      <c r="E364" s="34">
        <f t="shared" si="35"/>
        <v>1.362954886193267E-4</v>
      </c>
      <c r="F364" s="34">
        <f t="shared" si="36"/>
        <v>1.0672358591248667E-3</v>
      </c>
      <c r="G364" s="31">
        <f t="shared" si="37"/>
        <v>5</v>
      </c>
      <c r="H364" s="26">
        <f t="shared" si="38"/>
        <v>6.8147744309663349E-4</v>
      </c>
    </row>
    <row r="365" spans="2:8" s="17" customFormat="1" ht="30" x14ac:dyDescent="0.2">
      <c r="B365" s="3" t="s">
        <v>378</v>
      </c>
      <c r="C365" s="29">
        <v>1</v>
      </c>
      <c r="D365" s="29">
        <v>1</v>
      </c>
      <c r="E365" s="34">
        <f t="shared" si="35"/>
        <v>1.362954886193267E-4</v>
      </c>
      <c r="F365" s="34">
        <f t="shared" si="36"/>
        <v>1.7787264318747776E-4</v>
      </c>
      <c r="G365" s="31">
        <f t="shared" si="37"/>
        <v>0</v>
      </c>
      <c r="H365" s="26">
        <f t="shared" si="38"/>
        <v>0</v>
      </c>
    </row>
    <row r="366" spans="2:8" s="17" customFormat="1" ht="30" x14ac:dyDescent="0.2">
      <c r="B366" s="3" t="s">
        <v>475</v>
      </c>
      <c r="C366" s="29">
        <v>0</v>
      </c>
      <c r="D366" s="29">
        <v>0</v>
      </c>
      <c r="E366" s="34" t="str">
        <f t="shared" si="35"/>
        <v/>
      </c>
      <c r="F366" s="34" t="str">
        <f t="shared" si="36"/>
        <v/>
      </c>
      <c r="G366" s="31" t="str">
        <f t="shared" si="37"/>
        <v>0</v>
      </c>
      <c r="H366" s="26" t="str">
        <f t="shared" si="38"/>
        <v/>
      </c>
    </row>
    <row r="367" spans="2:8" s="17" customFormat="1" ht="15" x14ac:dyDescent="0.2">
      <c r="B367" s="3" t="s">
        <v>379</v>
      </c>
      <c r="C367" s="29">
        <v>0</v>
      </c>
      <c r="D367" s="29">
        <v>0</v>
      </c>
      <c r="E367" s="34" t="str">
        <f t="shared" si="35"/>
        <v/>
      </c>
      <c r="F367" s="34" t="str">
        <f t="shared" si="36"/>
        <v/>
      </c>
      <c r="G367" s="31" t="str">
        <f t="shared" si="37"/>
        <v>0</v>
      </c>
      <c r="H367" s="26" t="str">
        <f t="shared" si="38"/>
        <v/>
      </c>
    </row>
    <row r="368" spans="2:8" s="17" customFormat="1" ht="15" x14ac:dyDescent="0.2">
      <c r="B368" s="3" t="s">
        <v>380</v>
      </c>
      <c r="C368" s="29">
        <v>0</v>
      </c>
      <c r="D368" s="29">
        <v>0</v>
      </c>
      <c r="E368" s="34" t="str">
        <f t="shared" si="35"/>
        <v/>
      </c>
      <c r="F368" s="34" t="str">
        <f t="shared" si="36"/>
        <v/>
      </c>
      <c r="G368" s="31" t="str">
        <f t="shared" si="37"/>
        <v>0</v>
      </c>
      <c r="H368" s="26" t="str">
        <f t="shared" si="38"/>
        <v/>
      </c>
    </row>
    <row r="369" spans="2:8" s="17" customFormat="1" ht="15" x14ac:dyDescent="0.2">
      <c r="B369" s="3" t="s">
        <v>381</v>
      </c>
      <c r="C369" s="29">
        <v>35</v>
      </c>
      <c r="D369" s="29">
        <v>13</v>
      </c>
      <c r="E369" s="34">
        <f t="shared" si="35"/>
        <v>4.7703421016764341E-3</v>
      </c>
      <c r="F369" s="34">
        <f t="shared" si="36"/>
        <v>2.3123443614372109E-3</v>
      </c>
      <c r="G369" s="31">
        <f t="shared" si="37"/>
        <v>-0.62857142857142856</v>
      </c>
      <c r="H369" s="26">
        <f t="shared" si="38"/>
        <v>-2.9985007496251869E-3</v>
      </c>
    </row>
    <row r="370" spans="2:8" s="17" customFormat="1" ht="15" x14ac:dyDescent="0.2">
      <c r="B370" s="3" t="s">
        <v>135</v>
      </c>
      <c r="C370" s="29">
        <v>82</v>
      </c>
      <c r="D370" s="29">
        <v>31</v>
      </c>
      <c r="E370" s="34">
        <f t="shared" si="35"/>
        <v>1.117623006678479E-2</v>
      </c>
      <c r="F370" s="34">
        <f t="shared" si="36"/>
        <v>5.5140519388118111E-3</v>
      </c>
      <c r="G370" s="31">
        <f t="shared" si="37"/>
        <v>-0.62195121951219512</v>
      </c>
      <c r="H370" s="26">
        <f t="shared" si="38"/>
        <v>-6.9510699195856618E-3</v>
      </c>
    </row>
    <row r="371" spans="2:8" s="17" customFormat="1" ht="15" x14ac:dyDescent="0.2">
      <c r="B371" s="3" t="s">
        <v>136</v>
      </c>
      <c r="C371" s="29">
        <v>0</v>
      </c>
      <c r="D371" s="29">
        <v>1</v>
      </c>
      <c r="E371" s="34" t="str">
        <f t="shared" si="35"/>
        <v/>
      </c>
      <c r="F371" s="34">
        <f t="shared" si="36"/>
        <v>1.7787264318747776E-4</v>
      </c>
      <c r="G371" s="31" t="str">
        <f t="shared" si="37"/>
        <v>0</v>
      </c>
      <c r="H371" s="26" t="str">
        <f t="shared" si="38"/>
        <v/>
      </c>
    </row>
    <row r="372" spans="2:8" s="17" customFormat="1" ht="15" x14ac:dyDescent="0.2">
      <c r="B372" s="3" t="s">
        <v>137</v>
      </c>
      <c r="C372" s="29">
        <v>152</v>
      </c>
      <c r="D372" s="29">
        <v>16</v>
      </c>
      <c r="E372" s="34">
        <f t="shared" si="35"/>
        <v>2.0716914270137658E-2</v>
      </c>
      <c r="F372" s="34">
        <f t="shared" si="36"/>
        <v>2.8459622909996441E-3</v>
      </c>
      <c r="G372" s="31">
        <f t="shared" si="37"/>
        <v>-0.89473684210526316</v>
      </c>
      <c r="H372" s="26">
        <f t="shared" si="38"/>
        <v>-1.8536186452228431E-2</v>
      </c>
    </row>
    <row r="373" spans="2:8" s="17" customFormat="1" ht="15" x14ac:dyDescent="0.2">
      <c r="B373" s="3" t="s">
        <v>382</v>
      </c>
      <c r="C373" s="29">
        <v>0</v>
      </c>
      <c r="D373" s="29">
        <v>0</v>
      </c>
      <c r="E373" s="34" t="str">
        <f t="shared" si="35"/>
        <v/>
      </c>
      <c r="F373" s="34" t="str">
        <f t="shared" si="36"/>
        <v/>
      </c>
      <c r="G373" s="31" t="str">
        <f t="shared" si="37"/>
        <v>0</v>
      </c>
      <c r="H373" s="26" t="str">
        <f t="shared" si="38"/>
        <v/>
      </c>
    </row>
    <row r="374" spans="2:8" s="17" customFormat="1" ht="15" x14ac:dyDescent="0.2">
      <c r="B374" s="3" t="s">
        <v>134</v>
      </c>
      <c r="C374" s="29">
        <v>0</v>
      </c>
      <c r="D374" s="29">
        <v>0</v>
      </c>
      <c r="E374" s="34" t="str">
        <f t="shared" si="35"/>
        <v/>
      </c>
      <c r="F374" s="34" t="str">
        <f t="shared" si="36"/>
        <v/>
      </c>
      <c r="G374" s="31" t="str">
        <f t="shared" si="37"/>
        <v>0</v>
      </c>
      <c r="H374" s="26" t="str">
        <f t="shared" si="38"/>
        <v/>
      </c>
    </row>
    <row r="375" spans="2:8" s="17" customFormat="1" ht="15" x14ac:dyDescent="0.2">
      <c r="B375" s="3" t="s">
        <v>383</v>
      </c>
      <c r="C375" s="29">
        <v>11</v>
      </c>
      <c r="D375" s="29">
        <v>5</v>
      </c>
      <c r="E375" s="34">
        <f t="shared" si="35"/>
        <v>1.4992503748125937E-3</v>
      </c>
      <c r="F375" s="34">
        <f t="shared" si="36"/>
        <v>8.8936321593738885E-4</v>
      </c>
      <c r="G375" s="31">
        <f t="shared" si="37"/>
        <v>-0.54545454545454541</v>
      </c>
      <c r="H375" s="26">
        <f t="shared" si="38"/>
        <v>-8.1777293171596017E-4</v>
      </c>
    </row>
    <row r="376" spans="2:8" s="17" customFormat="1" ht="15" x14ac:dyDescent="0.2">
      <c r="B376" s="3" t="s">
        <v>141</v>
      </c>
      <c r="C376" s="29">
        <v>1</v>
      </c>
      <c r="D376" s="29">
        <v>1</v>
      </c>
      <c r="E376" s="34">
        <f t="shared" si="35"/>
        <v>1.362954886193267E-4</v>
      </c>
      <c r="F376" s="34">
        <f t="shared" si="36"/>
        <v>1.7787264318747776E-4</v>
      </c>
      <c r="G376" s="31">
        <f t="shared" si="37"/>
        <v>0</v>
      </c>
      <c r="H376" s="26">
        <f t="shared" si="38"/>
        <v>0</v>
      </c>
    </row>
    <row r="377" spans="2:8" s="17" customFormat="1" ht="15" x14ac:dyDescent="0.2">
      <c r="B377" s="3" t="s">
        <v>150</v>
      </c>
      <c r="C377" s="29">
        <v>2</v>
      </c>
      <c r="D377" s="29">
        <v>4</v>
      </c>
      <c r="E377" s="34">
        <f t="shared" si="35"/>
        <v>2.7259097723865341E-4</v>
      </c>
      <c r="F377" s="34">
        <f t="shared" si="36"/>
        <v>7.1149057274991104E-4</v>
      </c>
      <c r="G377" s="31">
        <f t="shared" si="37"/>
        <v>1</v>
      </c>
      <c r="H377" s="26">
        <f t="shared" si="38"/>
        <v>2.7259097723865341E-4</v>
      </c>
    </row>
    <row r="378" spans="2:8" s="17" customFormat="1" ht="15" x14ac:dyDescent="0.2">
      <c r="B378" s="3" t="s">
        <v>149</v>
      </c>
      <c r="C378" s="29">
        <v>8</v>
      </c>
      <c r="D378" s="29">
        <v>9</v>
      </c>
      <c r="E378" s="34">
        <f t="shared" si="35"/>
        <v>1.0903639089546136E-3</v>
      </c>
      <c r="F378" s="34">
        <f t="shared" si="36"/>
        <v>1.6008537886872999E-3</v>
      </c>
      <c r="G378" s="31">
        <f t="shared" si="37"/>
        <v>0.125</v>
      </c>
      <c r="H378" s="26">
        <f t="shared" si="38"/>
        <v>1.362954886193267E-4</v>
      </c>
    </row>
    <row r="379" spans="2:8" s="17" customFormat="1" ht="15" x14ac:dyDescent="0.2">
      <c r="B379" s="3" t="s">
        <v>384</v>
      </c>
      <c r="C379" s="29">
        <v>4</v>
      </c>
      <c r="D379" s="29">
        <v>0</v>
      </c>
      <c r="E379" s="34">
        <f t="shared" si="35"/>
        <v>5.4518195447730681E-4</v>
      </c>
      <c r="F379" s="34" t="str">
        <f t="shared" si="36"/>
        <v/>
      </c>
      <c r="G379" s="31" t="str">
        <f t="shared" si="37"/>
        <v>0</v>
      </c>
      <c r="H379" s="26">
        <f t="shared" si="38"/>
        <v>0</v>
      </c>
    </row>
    <row r="380" spans="2:8" s="17" customFormat="1" ht="30" x14ac:dyDescent="0.2">
      <c r="B380" s="3" t="s">
        <v>385</v>
      </c>
      <c r="C380" s="29">
        <v>2</v>
      </c>
      <c r="D380" s="29">
        <v>1</v>
      </c>
      <c r="E380" s="34">
        <f t="shared" si="35"/>
        <v>2.7259097723865341E-4</v>
      </c>
      <c r="F380" s="34">
        <f t="shared" si="36"/>
        <v>1.7787264318747776E-4</v>
      </c>
      <c r="G380" s="31">
        <f t="shared" si="37"/>
        <v>-0.5</v>
      </c>
      <c r="H380" s="26">
        <f t="shared" si="38"/>
        <v>-1.362954886193267E-4</v>
      </c>
    </row>
    <row r="381" spans="2:8" s="17" customFormat="1" ht="30" x14ac:dyDescent="0.2">
      <c r="B381" s="3" t="s">
        <v>386</v>
      </c>
      <c r="C381" s="29">
        <v>0</v>
      </c>
      <c r="D381" s="29">
        <v>0</v>
      </c>
      <c r="E381" s="34" t="str">
        <f t="shared" si="35"/>
        <v/>
      </c>
      <c r="F381" s="34" t="str">
        <f t="shared" si="36"/>
        <v/>
      </c>
      <c r="G381" s="31" t="str">
        <f t="shared" si="37"/>
        <v>0</v>
      </c>
      <c r="H381" s="26" t="str">
        <f t="shared" si="38"/>
        <v/>
      </c>
    </row>
    <row r="382" spans="2:8" s="17" customFormat="1" ht="30" x14ac:dyDescent="0.2">
      <c r="B382" s="3" t="s">
        <v>387</v>
      </c>
      <c r="C382" s="29">
        <v>0</v>
      </c>
      <c r="D382" s="29">
        <v>0</v>
      </c>
      <c r="E382" s="34" t="str">
        <f t="shared" si="35"/>
        <v/>
      </c>
      <c r="F382" s="34" t="str">
        <f t="shared" si="36"/>
        <v/>
      </c>
      <c r="G382" s="31" t="str">
        <f t="shared" si="37"/>
        <v>0</v>
      </c>
      <c r="H382" s="26" t="str">
        <f t="shared" si="38"/>
        <v/>
      </c>
    </row>
    <row r="383" spans="2:8" s="17" customFormat="1" ht="15" x14ac:dyDescent="0.2">
      <c r="B383" s="3" t="s">
        <v>145</v>
      </c>
      <c r="C383" s="29">
        <v>0</v>
      </c>
      <c r="D383" s="29">
        <v>1</v>
      </c>
      <c r="E383" s="34" t="str">
        <f t="shared" si="35"/>
        <v/>
      </c>
      <c r="F383" s="34">
        <f t="shared" si="36"/>
        <v>1.7787264318747776E-4</v>
      </c>
      <c r="G383" s="31" t="str">
        <f t="shared" si="37"/>
        <v>0</v>
      </c>
      <c r="H383" s="26" t="str">
        <f t="shared" si="38"/>
        <v/>
      </c>
    </row>
    <row r="384" spans="2:8" s="17" customFormat="1" ht="15" x14ac:dyDescent="0.2">
      <c r="B384" s="3" t="s">
        <v>388</v>
      </c>
      <c r="C384" s="29">
        <v>0</v>
      </c>
      <c r="D384" s="29">
        <v>0</v>
      </c>
      <c r="E384" s="34" t="str">
        <f t="shared" si="35"/>
        <v/>
      </c>
      <c r="F384" s="34" t="str">
        <f t="shared" si="36"/>
        <v/>
      </c>
      <c r="G384" s="31" t="str">
        <f t="shared" si="37"/>
        <v>0</v>
      </c>
      <c r="H384" s="26" t="str">
        <f t="shared" si="38"/>
        <v/>
      </c>
    </row>
    <row r="385" spans="2:8" s="17" customFormat="1" ht="15" x14ac:dyDescent="0.2">
      <c r="B385" s="3" t="s">
        <v>146</v>
      </c>
      <c r="C385" s="29">
        <v>30</v>
      </c>
      <c r="D385" s="29">
        <v>4</v>
      </c>
      <c r="E385" s="34">
        <f t="shared" si="35"/>
        <v>4.0888646585798012E-3</v>
      </c>
      <c r="F385" s="34">
        <f t="shared" si="36"/>
        <v>7.1149057274991104E-4</v>
      </c>
      <c r="G385" s="31">
        <f t="shared" si="37"/>
        <v>-0.8666666666666667</v>
      </c>
      <c r="H385" s="26">
        <f t="shared" si="38"/>
        <v>-3.5436827041024944E-3</v>
      </c>
    </row>
    <row r="386" spans="2:8" s="17" customFormat="1" ht="15" x14ac:dyDescent="0.2">
      <c r="B386" s="3" t="s">
        <v>529</v>
      </c>
      <c r="C386" s="29">
        <v>2</v>
      </c>
      <c r="D386" s="29">
        <v>0</v>
      </c>
      <c r="E386" s="34">
        <f t="shared" si="35"/>
        <v>2.7259097723865341E-4</v>
      </c>
      <c r="F386" s="34" t="str">
        <f t="shared" si="36"/>
        <v/>
      </c>
      <c r="G386" s="31" t="str">
        <f t="shared" si="37"/>
        <v>0</v>
      </c>
      <c r="H386" s="26">
        <f t="shared" si="38"/>
        <v>0</v>
      </c>
    </row>
    <row r="387" spans="2:8" s="17" customFormat="1" ht="15" x14ac:dyDescent="0.2">
      <c r="B387" s="3" t="s">
        <v>144</v>
      </c>
      <c r="C387" s="29">
        <v>20</v>
      </c>
      <c r="D387" s="29">
        <v>43</v>
      </c>
      <c r="E387" s="34">
        <f t="shared" si="35"/>
        <v>2.725909772386534E-3</v>
      </c>
      <c r="F387" s="34">
        <f t="shared" si="36"/>
        <v>7.648523657061544E-3</v>
      </c>
      <c r="G387" s="31">
        <f t="shared" si="37"/>
        <v>1.1499999999999999</v>
      </c>
      <c r="H387" s="26">
        <f t="shared" si="38"/>
        <v>3.134796238244514E-3</v>
      </c>
    </row>
    <row r="388" spans="2:8" s="17" customFormat="1" ht="15" x14ac:dyDescent="0.2">
      <c r="B388" s="3" t="s">
        <v>389</v>
      </c>
      <c r="C388" s="29">
        <v>21</v>
      </c>
      <c r="D388" s="29">
        <v>2</v>
      </c>
      <c r="E388" s="34">
        <f t="shared" si="35"/>
        <v>2.8622052610058606E-3</v>
      </c>
      <c r="F388" s="34">
        <f t="shared" si="36"/>
        <v>3.5574528637495552E-4</v>
      </c>
      <c r="G388" s="31">
        <f t="shared" si="37"/>
        <v>-0.90476190476190477</v>
      </c>
      <c r="H388" s="26">
        <f t="shared" si="38"/>
        <v>-2.5896142837672073E-3</v>
      </c>
    </row>
    <row r="389" spans="2:8" s="17" customFormat="1" ht="15" x14ac:dyDescent="0.2">
      <c r="B389" s="3" t="s">
        <v>143</v>
      </c>
      <c r="C389" s="29">
        <v>1</v>
      </c>
      <c r="D389" s="29">
        <v>0</v>
      </c>
      <c r="E389" s="34">
        <f t="shared" si="35"/>
        <v>1.362954886193267E-4</v>
      </c>
      <c r="F389" s="34" t="str">
        <f t="shared" si="36"/>
        <v/>
      </c>
      <c r="G389" s="31" t="str">
        <f t="shared" si="37"/>
        <v>0</v>
      </c>
      <c r="H389" s="26">
        <f t="shared" si="38"/>
        <v>0</v>
      </c>
    </row>
    <row r="390" spans="2:8" s="17" customFormat="1" ht="15" x14ac:dyDescent="0.2">
      <c r="B390" s="3" t="s">
        <v>476</v>
      </c>
      <c r="C390" s="29">
        <v>0</v>
      </c>
      <c r="D390" s="29">
        <v>0</v>
      </c>
      <c r="E390" s="34" t="str">
        <f t="shared" si="35"/>
        <v/>
      </c>
      <c r="F390" s="34" t="str">
        <f t="shared" si="36"/>
        <v/>
      </c>
      <c r="G390" s="31" t="str">
        <f t="shared" si="37"/>
        <v>0</v>
      </c>
      <c r="H390" s="26" t="str">
        <f t="shared" si="38"/>
        <v/>
      </c>
    </row>
    <row r="391" spans="2:8" s="17" customFormat="1" ht="15" x14ac:dyDescent="0.2">
      <c r="B391" s="3" t="s">
        <v>153</v>
      </c>
      <c r="C391" s="29">
        <v>2</v>
      </c>
      <c r="D391" s="29">
        <v>27</v>
      </c>
      <c r="E391" s="34">
        <f t="shared" si="35"/>
        <v>2.7259097723865341E-4</v>
      </c>
      <c r="F391" s="34">
        <f t="shared" si="36"/>
        <v>4.8025613660618999E-3</v>
      </c>
      <c r="G391" s="31">
        <f t="shared" si="37"/>
        <v>12.5</v>
      </c>
      <c r="H391" s="26">
        <f t="shared" si="38"/>
        <v>3.4073872154831678E-3</v>
      </c>
    </row>
    <row r="392" spans="2:8" s="17" customFormat="1" ht="15" x14ac:dyDescent="0.2">
      <c r="B392" s="3" t="s">
        <v>140</v>
      </c>
      <c r="C392" s="29">
        <v>21</v>
      </c>
      <c r="D392" s="29">
        <v>3</v>
      </c>
      <c r="E392" s="34">
        <f t="shared" si="35"/>
        <v>2.8622052610058606E-3</v>
      </c>
      <c r="F392" s="34">
        <f t="shared" si="36"/>
        <v>5.3361792956243333E-4</v>
      </c>
      <c r="G392" s="31">
        <f t="shared" si="37"/>
        <v>-0.8571428571428571</v>
      </c>
      <c r="H392" s="26">
        <f t="shared" si="38"/>
        <v>-2.4533187951478806E-3</v>
      </c>
    </row>
    <row r="393" spans="2:8" s="17" customFormat="1" ht="15" x14ac:dyDescent="0.2">
      <c r="B393" s="3" t="s">
        <v>390</v>
      </c>
      <c r="C393" s="29">
        <v>30</v>
      </c>
      <c r="D393" s="29">
        <v>37</v>
      </c>
      <c r="E393" s="34">
        <f t="shared" si="35"/>
        <v>4.0888646585798012E-3</v>
      </c>
      <c r="F393" s="34">
        <f t="shared" si="36"/>
        <v>6.5812877979366776E-3</v>
      </c>
      <c r="G393" s="31">
        <f t="shared" si="37"/>
        <v>0.23333333333333334</v>
      </c>
      <c r="H393" s="26">
        <f t="shared" si="38"/>
        <v>9.5406842033528695E-4</v>
      </c>
    </row>
    <row r="394" spans="2:8" s="17" customFormat="1" ht="15" x14ac:dyDescent="0.2">
      <c r="B394" s="3" t="s">
        <v>391</v>
      </c>
      <c r="C394" s="29">
        <v>0</v>
      </c>
      <c r="D394" s="29">
        <v>0</v>
      </c>
      <c r="E394" s="34" t="str">
        <f t="shared" si="35"/>
        <v/>
      </c>
      <c r="F394" s="34" t="str">
        <f t="shared" si="36"/>
        <v/>
      </c>
      <c r="G394" s="31" t="str">
        <f t="shared" si="37"/>
        <v>0</v>
      </c>
      <c r="H394" s="26" t="str">
        <f t="shared" si="38"/>
        <v/>
      </c>
    </row>
    <row r="395" spans="2:8" s="17" customFormat="1" ht="15" x14ac:dyDescent="0.2">
      <c r="B395" s="3" t="s">
        <v>147</v>
      </c>
      <c r="C395" s="29">
        <v>0</v>
      </c>
      <c r="D395" s="29">
        <v>0</v>
      </c>
      <c r="E395" s="34" t="str">
        <f t="shared" si="35"/>
        <v/>
      </c>
      <c r="F395" s="34" t="str">
        <f t="shared" si="36"/>
        <v/>
      </c>
      <c r="G395" s="31" t="str">
        <f t="shared" si="37"/>
        <v>0</v>
      </c>
      <c r="H395" s="26" t="str">
        <f t="shared" si="38"/>
        <v/>
      </c>
    </row>
    <row r="396" spans="2:8" s="17" customFormat="1" ht="15" x14ac:dyDescent="0.2">
      <c r="B396" s="3" t="s">
        <v>151</v>
      </c>
      <c r="C396" s="29">
        <v>0</v>
      </c>
      <c r="D396" s="29">
        <v>0</v>
      </c>
      <c r="E396" s="34" t="str">
        <f t="shared" si="35"/>
        <v/>
      </c>
      <c r="F396" s="34" t="str">
        <f t="shared" si="36"/>
        <v/>
      </c>
      <c r="G396" s="31" t="str">
        <f t="shared" si="37"/>
        <v>0</v>
      </c>
      <c r="H396" s="26" t="str">
        <f t="shared" si="38"/>
        <v/>
      </c>
    </row>
    <row r="397" spans="2:8" s="17" customFormat="1" ht="15" x14ac:dyDescent="0.2">
      <c r="B397" s="3" t="s">
        <v>138</v>
      </c>
      <c r="C397" s="29">
        <v>0</v>
      </c>
      <c r="D397" s="29">
        <v>0</v>
      </c>
      <c r="E397" s="34" t="str">
        <f t="shared" si="35"/>
        <v/>
      </c>
      <c r="F397" s="34" t="str">
        <f t="shared" si="36"/>
        <v/>
      </c>
      <c r="G397" s="31" t="str">
        <f t="shared" si="37"/>
        <v>0</v>
      </c>
      <c r="H397" s="26" t="str">
        <f t="shared" si="38"/>
        <v/>
      </c>
    </row>
    <row r="398" spans="2:8" s="17" customFormat="1" ht="15" x14ac:dyDescent="0.2">
      <c r="B398" s="3" t="s">
        <v>142</v>
      </c>
      <c r="C398" s="29">
        <v>5</v>
      </c>
      <c r="D398" s="29">
        <v>3</v>
      </c>
      <c r="E398" s="34">
        <f t="shared" si="35"/>
        <v>6.8147744309663349E-4</v>
      </c>
      <c r="F398" s="34">
        <f t="shared" si="36"/>
        <v>5.3361792956243333E-4</v>
      </c>
      <c r="G398" s="31">
        <f t="shared" si="37"/>
        <v>-0.4</v>
      </c>
      <c r="H398" s="26">
        <f t="shared" si="38"/>
        <v>-2.7259097723865341E-4</v>
      </c>
    </row>
    <row r="399" spans="2:8" s="17" customFormat="1" ht="15" x14ac:dyDescent="0.2">
      <c r="B399" s="3" t="s">
        <v>148</v>
      </c>
      <c r="C399" s="29">
        <v>0</v>
      </c>
      <c r="D399" s="29">
        <v>0</v>
      </c>
      <c r="E399" s="34" t="str">
        <f t="shared" si="35"/>
        <v/>
      </c>
      <c r="F399" s="34" t="str">
        <f t="shared" si="36"/>
        <v/>
      </c>
      <c r="G399" s="31" t="str">
        <f t="shared" si="37"/>
        <v>0</v>
      </c>
      <c r="H399" s="26" t="str">
        <f t="shared" si="38"/>
        <v/>
      </c>
    </row>
    <row r="400" spans="2:8" s="17" customFormat="1" ht="15" x14ac:dyDescent="0.2">
      <c r="B400" s="3" t="s">
        <v>152</v>
      </c>
      <c r="C400" s="29">
        <v>0</v>
      </c>
      <c r="D400" s="29">
        <v>0</v>
      </c>
      <c r="E400" s="34" t="str">
        <f t="shared" si="35"/>
        <v/>
      </c>
      <c r="F400" s="34" t="str">
        <f t="shared" si="36"/>
        <v/>
      </c>
      <c r="G400" s="31" t="str">
        <f t="shared" si="37"/>
        <v>0</v>
      </c>
      <c r="H400" s="26" t="str">
        <f t="shared" si="38"/>
        <v/>
      </c>
    </row>
    <row r="401" spans="2:8" s="17" customFormat="1" ht="15" x14ac:dyDescent="0.2">
      <c r="B401" s="3" t="s">
        <v>392</v>
      </c>
      <c r="C401" s="29">
        <v>15</v>
      </c>
      <c r="D401" s="29">
        <v>31</v>
      </c>
      <c r="E401" s="34">
        <f t="shared" si="35"/>
        <v>2.0444323292899006E-3</v>
      </c>
      <c r="F401" s="34">
        <f t="shared" si="36"/>
        <v>5.5140519388118111E-3</v>
      </c>
      <c r="G401" s="31">
        <f t="shared" si="37"/>
        <v>1.0666666666666667</v>
      </c>
      <c r="H401" s="26">
        <f t="shared" si="38"/>
        <v>2.1807278179092273E-3</v>
      </c>
    </row>
    <row r="402" spans="2:8" s="17" customFormat="1" ht="15" x14ac:dyDescent="0.2">
      <c r="B402" s="3" t="s">
        <v>393</v>
      </c>
      <c r="C402" s="29">
        <v>0</v>
      </c>
      <c r="D402" s="29">
        <v>0</v>
      </c>
      <c r="E402" s="34" t="str">
        <f t="shared" si="35"/>
        <v/>
      </c>
      <c r="F402" s="34" t="str">
        <f t="shared" si="36"/>
        <v/>
      </c>
      <c r="G402" s="31" t="str">
        <f t="shared" si="37"/>
        <v>0</v>
      </c>
      <c r="H402" s="26" t="str">
        <f t="shared" si="38"/>
        <v/>
      </c>
    </row>
    <row r="403" spans="2:8" s="17" customFormat="1" ht="15" x14ac:dyDescent="0.2">
      <c r="B403" s="3" t="s">
        <v>394</v>
      </c>
      <c r="C403" s="29">
        <v>6</v>
      </c>
      <c r="D403" s="29">
        <v>2</v>
      </c>
      <c r="E403" s="34">
        <f t="shared" si="35"/>
        <v>8.1777293171596017E-4</v>
      </c>
      <c r="F403" s="34">
        <f t="shared" si="36"/>
        <v>3.5574528637495552E-4</v>
      </c>
      <c r="G403" s="31">
        <f t="shared" si="37"/>
        <v>-0.66666666666666663</v>
      </c>
      <c r="H403" s="26">
        <f t="shared" si="38"/>
        <v>-5.451819544773067E-4</v>
      </c>
    </row>
    <row r="404" spans="2:8" s="17" customFormat="1" ht="15" x14ac:dyDescent="0.2">
      <c r="B404" s="3" t="s">
        <v>395</v>
      </c>
      <c r="C404" s="29">
        <v>0</v>
      </c>
      <c r="D404" s="29">
        <v>0</v>
      </c>
      <c r="E404" s="34" t="str">
        <f t="shared" si="35"/>
        <v/>
      </c>
      <c r="F404" s="34" t="str">
        <f t="shared" si="36"/>
        <v/>
      </c>
      <c r="G404" s="31" t="str">
        <f t="shared" si="37"/>
        <v>0</v>
      </c>
      <c r="H404" s="26" t="str">
        <f t="shared" si="38"/>
        <v/>
      </c>
    </row>
    <row r="405" spans="2:8" s="17" customFormat="1" ht="15" x14ac:dyDescent="0.2">
      <c r="B405" s="3" t="s">
        <v>396</v>
      </c>
      <c r="C405" s="29">
        <v>1</v>
      </c>
      <c r="D405" s="29">
        <v>0</v>
      </c>
      <c r="E405" s="34">
        <f t="shared" si="35"/>
        <v>1.362954886193267E-4</v>
      </c>
      <c r="F405" s="34" t="str">
        <f t="shared" si="36"/>
        <v/>
      </c>
      <c r="G405" s="31" t="str">
        <f t="shared" si="37"/>
        <v>0</v>
      </c>
      <c r="H405" s="26">
        <f t="shared" si="38"/>
        <v>0</v>
      </c>
    </row>
    <row r="406" spans="2:8" s="17" customFormat="1" ht="15" x14ac:dyDescent="0.2">
      <c r="B406" s="3" t="s">
        <v>397</v>
      </c>
      <c r="C406" s="29">
        <v>20</v>
      </c>
      <c r="D406" s="29">
        <v>45</v>
      </c>
      <c r="E406" s="34">
        <f t="shared" si="35"/>
        <v>2.725909772386534E-3</v>
      </c>
      <c r="F406" s="34">
        <f t="shared" si="36"/>
        <v>8.0042689434364992E-3</v>
      </c>
      <c r="G406" s="31">
        <f t="shared" si="37"/>
        <v>1.25</v>
      </c>
      <c r="H406" s="26">
        <f t="shared" si="38"/>
        <v>3.4073872154831673E-3</v>
      </c>
    </row>
    <row r="407" spans="2:8" s="17" customFormat="1" ht="15" x14ac:dyDescent="0.2">
      <c r="B407" s="3" t="s">
        <v>398</v>
      </c>
      <c r="C407" s="29">
        <v>2</v>
      </c>
      <c r="D407" s="29">
        <v>0</v>
      </c>
      <c r="E407" s="34">
        <f t="shared" si="35"/>
        <v>2.7259097723865341E-4</v>
      </c>
      <c r="F407" s="34" t="str">
        <f t="shared" si="36"/>
        <v/>
      </c>
      <c r="G407" s="31" t="str">
        <f t="shared" si="37"/>
        <v>0</v>
      </c>
      <c r="H407" s="26">
        <f t="shared" si="38"/>
        <v>0</v>
      </c>
    </row>
    <row r="408" spans="2:8" s="17" customFormat="1" ht="15" x14ac:dyDescent="0.2">
      <c r="B408" s="3" t="s">
        <v>399</v>
      </c>
      <c r="C408" s="29">
        <v>63</v>
      </c>
      <c r="D408" s="29">
        <v>48</v>
      </c>
      <c r="E408" s="34">
        <f t="shared" si="35"/>
        <v>8.5866157830175819E-3</v>
      </c>
      <c r="F408" s="34">
        <f t="shared" si="36"/>
        <v>8.5378868729989333E-3</v>
      </c>
      <c r="G408" s="31">
        <f t="shared" si="37"/>
        <v>-0.23809523809523808</v>
      </c>
      <c r="H408" s="26">
        <f t="shared" si="38"/>
        <v>-2.0444323292899001E-3</v>
      </c>
    </row>
    <row r="409" spans="2:8" s="17" customFormat="1" ht="15" x14ac:dyDescent="0.2">
      <c r="B409" s="3" t="s">
        <v>139</v>
      </c>
      <c r="C409" s="29">
        <v>3</v>
      </c>
      <c r="D409" s="29">
        <v>0</v>
      </c>
      <c r="E409" s="34">
        <f t="shared" si="35"/>
        <v>4.0888646585798008E-4</v>
      </c>
      <c r="F409" s="34" t="str">
        <f t="shared" si="36"/>
        <v/>
      </c>
      <c r="G409" s="31" t="str">
        <f t="shared" si="37"/>
        <v>0</v>
      </c>
      <c r="H409" s="26">
        <f t="shared" si="38"/>
        <v>0</v>
      </c>
    </row>
    <row r="410" spans="2:8" s="17" customFormat="1" ht="15" x14ac:dyDescent="0.2">
      <c r="B410" s="3" t="s">
        <v>400</v>
      </c>
      <c r="C410" s="29">
        <v>0</v>
      </c>
      <c r="D410" s="29">
        <v>0</v>
      </c>
      <c r="E410" s="34" t="str">
        <f t="shared" si="35"/>
        <v/>
      </c>
      <c r="F410" s="34" t="str">
        <f t="shared" si="36"/>
        <v/>
      </c>
      <c r="G410" s="31" t="str">
        <f t="shared" si="37"/>
        <v>0</v>
      </c>
      <c r="H410" s="26" t="str">
        <f t="shared" si="38"/>
        <v/>
      </c>
    </row>
    <row r="411" spans="2:8" s="17" customFormat="1" ht="15" x14ac:dyDescent="0.2">
      <c r="B411" s="3" t="s">
        <v>401</v>
      </c>
      <c r="C411" s="29">
        <v>1</v>
      </c>
      <c r="D411" s="29">
        <v>1</v>
      </c>
      <c r="E411" s="34">
        <f t="shared" si="35"/>
        <v>1.362954886193267E-4</v>
      </c>
      <c r="F411" s="34">
        <f t="shared" si="36"/>
        <v>1.7787264318747776E-4</v>
      </c>
      <c r="G411" s="31">
        <f t="shared" si="37"/>
        <v>0</v>
      </c>
      <c r="H411" s="26">
        <f t="shared" si="38"/>
        <v>0</v>
      </c>
    </row>
    <row r="412" spans="2:8" s="17" customFormat="1" ht="30" x14ac:dyDescent="0.2">
      <c r="B412" s="3" t="s">
        <v>402</v>
      </c>
      <c r="C412" s="29">
        <v>42</v>
      </c>
      <c r="D412" s="29">
        <v>104</v>
      </c>
      <c r="E412" s="34">
        <f t="shared" si="35"/>
        <v>5.7244105220117213E-3</v>
      </c>
      <c r="F412" s="34">
        <f t="shared" si="36"/>
        <v>1.8498754891497687E-2</v>
      </c>
      <c r="G412" s="31">
        <f t="shared" si="37"/>
        <v>1.4761904761904763</v>
      </c>
      <c r="H412" s="26">
        <f t="shared" si="38"/>
        <v>8.4503202943982565E-3</v>
      </c>
    </row>
    <row r="413" spans="2:8" s="17" customFormat="1" ht="30" x14ac:dyDescent="0.2">
      <c r="B413" s="3" t="s">
        <v>403</v>
      </c>
      <c r="C413" s="29">
        <v>0</v>
      </c>
      <c r="D413" s="29">
        <v>0</v>
      </c>
      <c r="E413" s="34" t="str">
        <f t="shared" si="35"/>
        <v/>
      </c>
      <c r="F413" s="34" t="str">
        <f t="shared" si="36"/>
        <v/>
      </c>
      <c r="G413" s="31" t="str">
        <f t="shared" si="37"/>
        <v>0</v>
      </c>
      <c r="H413" s="26" t="str">
        <f t="shared" si="38"/>
        <v/>
      </c>
    </row>
    <row r="414" spans="2:8" s="17" customFormat="1" ht="30" x14ac:dyDescent="0.2">
      <c r="B414" s="3" t="s">
        <v>404</v>
      </c>
      <c r="C414" s="29">
        <v>2</v>
      </c>
      <c r="D414" s="29">
        <v>8</v>
      </c>
      <c r="E414" s="34">
        <f t="shared" si="35"/>
        <v>2.7259097723865341E-4</v>
      </c>
      <c r="F414" s="34">
        <f t="shared" si="36"/>
        <v>1.4229811454998221E-3</v>
      </c>
      <c r="G414" s="31">
        <f t="shared" si="37"/>
        <v>3</v>
      </c>
      <c r="H414" s="26">
        <f t="shared" si="38"/>
        <v>8.1777293171596027E-4</v>
      </c>
    </row>
    <row r="415" spans="2:8" s="17" customFormat="1" ht="15" x14ac:dyDescent="0.2">
      <c r="B415" s="3" t="s">
        <v>405</v>
      </c>
      <c r="C415" s="29">
        <v>0</v>
      </c>
      <c r="D415" s="29">
        <v>2</v>
      </c>
      <c r="E415" s="34" t="str">
        <f t="shared" si="35"/>
        <v/>
      </c>
      <c r="F415" s="34">
        <f t="shared" si="36"/>
        <v>3.5574528637495552E-4</v>
      </c>
      <c r="G415" s="31" t="str">
        <f t="shared" si="37"/>
        <v>0</v>
      </c>
      <c r="H415" s="26" t="str">
        <f t="shared" si="38"/>
        <v/>
      </c>
    </row>
    <row r="416" spans="2:8" s="17" customFormat="1" ht="30" x14ac:dyDescent="0.2">
      <c r="B416" s="3" t="s">
        <v>406</v>
      </c>
      <c r="C416" s="29">
        <v>1</v>
      </c>
      <c r="D416" s="29">
        <v>1</v>
      </c>
      <c r="E416" s="34">
        <f t="shared" si="35"/>
        <v>1.362954886193267E-4</v>
      </c>
      <c r="F416" s="34">
        <f t="shared" si="36"/>
        <v>1.7787264318747776E-4</v>
      </c>
      <c r="G416" s="31">
        <f t="shared" si="37"/>
        <v>0</v>
      </c>
      <c r="H416" s="26">
        <f t="shared" si="38"/>
        <v>0</v>
      </c>
    </row>
    <row r="417" spans="2:8" s="17" customFormat="1" ht="30" x14ac:dyDescent="0.2">
      <c r="B417" s="3" t="s">
        <v>165</v>
      </c>
      <c r="C417" s="29">
        <v>0</v>
      </c>
      <c r="D417" s="29">
        <v>0</v>
      </c>
      <c r="E417" s="34" t="str">
        <f t="shared" si="35"/>
        <v/>
      </c>
      <c r="F417" s="34" t="str">
        <f t="shared" si="36"/>
        <v/>
      </c>
      <c r="G417" s="31" t="str">
        <f t="shared" si="37"/>
        <v>0</v>
      </c>
      <c r="H417" s="26" t="str">
        <f t="shared" si="38"/>
        <v/>
      </c>
    </row>
    <row r="418" spans="2:8" s="17" customFormat="1" ht="30" x14ac:dyDescent="0.2">
      <c r="B418" s="3" t="s">
        <v>166</v>
      </c>
      <c r="C418" s="29">
        <v>0</v>
      </c>
      <c r="D418" s="29">
        <v>0</v>
      </c>
      <c r="E418" s="34" t="str">
        <f t="shared" si="35"/>
        <v/>
      </c>
      <c r="F418" s="34" t="str">
        <f t="shared" si="36"/>
        <v/>
      </c>
      <c r="G418" s="31" t="str">
        <f t="shared" si="37"/>
        <v>0</v>
      </c>
      <c r="H418" s="26" t="str">
        <f t="shared" si="38"/>
        <v/>
      </c>
    </row>
    <row r="419" spans="2:8" s="17" customFormat="1" ht="15" x14ac:dyDescent="0.2">
      <c r="B419" s="3" t="s">
        <v>407</v>
      </c>
      <c r="C419" s="29">
        <v>0</v>
      </c>
      <c r="D419" s="29">
        <v>1</v>
      </c>
      <c r="E419" s="34" t="str">
        <f t="shared" si="35"/>
        <v/>
      </c>
      <c r="F419" s="34">
        <f t="shared" si="36"/>
        <v>1.7787264318747776E-4</v>
      </c>
      <c r="G419" s="31" t="str">
        <f t="shared" si="37"/>
        <v>0</v>
      </c>
      <c r="H419" s="26" t="str">
        <f t="shared" si="38"/>
        <v/>
      </c>
    </row>
    <row r="420" spans="2:8" s="17" customFormat="1" ht="30" x14ac:dyDescent="0.2">
      <c r="B420" s="3" t="s">
        <v>408</v>
      </c>
      <c r="C420" s="29">
        <v>2</v>
      </c>
      <c r="D420" s="29">
        <v>1</v>
      </c>
      <c r="E420" s="34">
        <f t="shared" si="35"/>
        <v>2.7259097723865341E-4</v>
      </c>
      <c r="F420" s="34">
        <f t="shared" si="36"/>
        <v>1.7787264318747776E-4</v>
      </c>
      <c r="G420" s="31">
        <f t="shared" si="37"/>
        <v>-0.5</v>
      </c>
      <c r="H420" s="26">
        <f t="shared" si="38"/>
        <v>-1.362954886193267E-4</v>
      </c>
    </row>
    <row r="421" spans="2:8" s="17" customFormat="1" ht="30" x14ac:dyDescent="0.2">
      <c r="B421" s="3" t="s">
        <v>409</v>
      </c>
      <c r="C421" s="29">
        <v>0</v>
      </c>
      <c r="D421" s="29">
        <v>0</v>
      </c>
      <c r="E421" s="34" t="str">
        <f t="shared" si="35"/>
        <v/>
      </c>
      <c r="F421" s="34" t="str">
        <f t="shared" si="36"/>
        <v/>
      </c>
      <c r="G421" s="31" t="str">
        <f t="shared" si="37"/>
        <v>0</v>
      </c>
      <c r="H421" s="26" t="str">
        <f t="shared" si="38"/>
        <v/>
      </c>
    </row>
    <row r="422" spans="2:8" s="17" customFormat="1" ht="30" x14ac:dyDescent="0.2">
      <c r="B422" s="3" t="s">
        <v>163</v>
      </c>
      <c r="C422" s="29">
        <v>1</v>
      </c>
      <c r="D422" s="29">
        <v>10</v>
      </c>
      <c r="E422" s="34">
        <f t="shared" si="35"/>
        <v>1.362954886193267E-4</v>
      </c>
      <c r="F422" s="34">
        <f t="shared" si="36"/>
        <v>1.7787264318747777E-3</v>
      </c>
      <c r="G422" s="31">
        <f t="shared" si="37"/>
        <v>9</v>
      </c>
      <c r="H422" s="26">
        <f t="shared" si="38"/>
        <v>1.2266593975739403E-3</v>
      </c>
    </row>
    <row r="423" spans="2:8" s="17" customFormat="1" ht="30" x14ac:dyDescent="0.2">
      <c r="B423" s="3" t="s">
        <v>410</v>
      </c>
      <c r="C423" s="29">
        <v>6</v>
      </c>
      <c r="D423" s="29">
        <v>0</v>
      </c>
      <c r="E423" s="34">
        <f t="shared" si="35"/>
        <v>8.1777293171596017E-4</v>
      </c>
      <c r="F423" s="34" t="str">
        <f t="shared" si="36"/>
        <v/>
      </c>
      <c r="G423" s="31" t="str">
        <f t="shared" si="37"/>
        <v>0</v>
      </c>
      <c r="H423" s="26">
        <f t="shared" si="38"/>
        <v>0</v>
      </c>
    </row>
    <row r="424" spans="2:8" s="17" customFormat="1" ht="30" x14ac:dyDescent="0.2">
      <c r="B424" s="3" t="s">
        <v>411</v>
      </c>
      <c r="C424" s="29">
        <v>0</v>
      </c>
      <c r="D424" s="29">
        <v>0</v>
      </c>
      <c r="E424" s="34" t="str">
        <f t="shared" ref="E424:E487" si="39">+IF(C424=0,"",C424/C$294)</f>
        <v/>
      </c>
      <c r="F424" s="34" t="str">
        <f t="shared" ref="F424:F487" si="40">+IF(D424=0,"",D424/D$294)</f>
        <v/>
      </c>
      <c r="G424" s="31" t="str">
        <f t="shared" ref="G424:G487" si="41">+IF(OR(AND(D424=0),(C424=0)),"0",((D424-C424)/C424))</f>
        <v>0</v>
      </c>
      <c r="H424" s="26" t="str">
        <f t="shared" ref="H424:H487" si="42">+IF(OR(AND(E424=""),(G424="")),"",E424*G424)</f>
        <v/>
      </c>
    </row>
    <row r="425" spans="2:8" s="17" customFormat="1" ht="30" x14ac:dyDescent="0.2">
      <c r="B425" s="3" t="s">
        <v>412</v>
      </c>
      <c r="C425" s="29">
        <v>0</v>
      </c>
      <c r="D425" s="29">
        <v>0</v>
      </c>
      <c r="E425" s="34" t="str">
        <f t="shared" si="39"/>
        <v/>
      </c>
      <c r="F425" s="34" t="str">
        <f t="shared" si="40"/>
        <v/>
      </c>
      <c r="G425" s="31" t="str">
        <f t="shared" si="41"/>
        <v>0</v>
      </c>
      <c r="H425" s="26" t="str">
        <f t="shared" si="42"/>
        <v/>
      </c>
    </row>
    <row r="426" spans="2:8" s="17" customFormat="1" ht="30" x14ac:dyDescent="0.2">
      <c r="B426" s="3" t="s">
        <v>413</v>
      </c>
      <c r="C426" s="29">
        <v>0</v>
      </c>
      <c r="D426" s="29">
        <v>0</v>
      </c>
      <c r="E426" s="34" t="str">
        <f t="shared" si="39"/>
        <v/>
      </c>
      <c r="F426" s="34" t="str">
        <f t="shared" si="40"/>
        <v/>
      </c>
      <c r="G426" s="31" t="str">
        <f t="shared" si="41"/>
        <v>0</v>
      </c>
      <c r="H426" s="26" t="str">
        <f t="shared" si="42"/>
        <v/>
      </c>
    </row>
    <row r="427" spans="2:8" s="17" customFormat="1" ht="30" x14ac:dyDescent="0.2">
      <c r="B427" s="3" t="s">
        <v>160</v>
      </c>
      <c r="C427" s="29">
        <v>0</v>
      </c>
      <c r="D427" s="29">
        <v>0</v>
      </c>
      <c r="E427" s="34" t="str">
        <f t="shared" si="39"/>
        <v/>
      </c>
      <c r="F427" s="34" t="str">
        <f t="shared" si="40"/>
        <v/>
      </c>
      <c r="G427" s="31" t="str">
        <f t="shared" si="41"/>
        <v>0</v>
      </c>
      <c r="H427" s="26" t="str">
        <f t="shared" si="42"/>
        <v/>
      </c>
    </row>
    <row r="428" spans="2:8" s="17" customFormat="1" ht="30" x14ac:dyDescent="0.2">
      <c r="B428" s="3" t="s">
        <v>414</v>
      </c>
      <c r="C428" s="29">
        <v>0</v>
      </c>
      <c r="D428" s="29">
        <v>0</v>
      </c>
      <c r="E428" s="34" t="str">
        <f t="shared" si="39"/>
        <v/>
      </c>
      <c r="F428" s="34" t="str">
        <f t="shared" si="40"/>
        <v/>
      </c>
      <c r="G428" s="31" t="str">
        <f t="shared" si="41"/>
        <v>0</v>
      </c>
      <c r="H428" s="26" t="str">
        <f t="shared" si="42"/>
        <v/>
      </c>
    </row>
    <row r="429" spans="2:8" s="17" customFormat="1" ht="30" x14ac:dyDescent="0.2">
      <c r="B429" s="3" t="s">
        <v>415</v>
      </c>
      <c r="C429" s="29">
        <v>0</v>
      </c>
      <c r="D429" s="29">
        <v>0</v>
      </c>
      <c r="E429" s="34" t="str">
        <f t="shared" si="39"/>
        <v/>
      </c>
      <c r="F429" s="34" t="str">
        <f t="shared" si="40"/>
        <v/>
      </c>
      <c r="G429" s="31" t="str">
        <f t="shared" si="41"/>
        <v>0</v>
      </c>
      <c r="H429" s="26" t="str">
        <f t="shared" si="42"/>
        <v/>
      </c>
    </row>
    <row r="430" spans="2:8" s="17" customFormat="1" ht="30" x14ac:dyDescent="0.2">
      <c r="B430" s="3" t="s">
        <v>416</v>
      </c>
      <c r="C430" s="29">
        <v>1</v>
      </c>
      <c r="D430" s="29">
        <v>0</v>
      </c>
      <c r="E430" s="34">
        <f t="shared" si="39"/>
        <v>1.362954886193267E-4</v>
      </c>
      <c r="F430" s="34" t="str">
        <f t="shared" si="40"/>
        <v/>
      </c>
      <c r="G430" s="31" t="str">
        <f t="shared" si="41"/>
        <v>0</v>
      </c>
      <c r="H430" s="26">
        <f t="shared" si="42"/>
        <v>0</v>
      </c>
    </row>
    <row r="431" spans="2:8" s="17" customFormat="1" ht="15" x14ac:dyDescent="0.2">
      <c r="B431" s="3" t="s">
        <v>169</v>
      </c>
      <c r="C431" s="29">
        <v>0</v>
      </c>
      <c r="D431" s="29">
        <v>0</v>
      </c>
      <c r="E431" s="34" t="str">
        <f t="shared" si="39"/>
        <v/>
      </c>
      <c r="F431" s="34" t="str">
        <f t="shared" si="40"/>
        <v/>
      </c>
      <c r="G431" s="31" t="str">
        <f t="shared" si="41"/>
        <v>0</v>
      </c>
      <c r="H431" s="26" t="str">
        <f t="shared" si="42"/>
        <v/>
      </c>
    </row>
    <row r="432" spans="2:8" s="17" customFormat="1" ht="15" x14ac:dyDescent="0.2">
      <c r="B432" s="3" t="s">
        <v>417</v>
      </c>
      <c r="C432" s="29">
        <v>32</v>
      </c>
      <c r="D432" s="29">
        <v>15</v>
      </c>
      <c r="E432" s="34">
        <f t="shared" si="39"/>
        <v>4.3614556358184545E-3</v>
      </c>
      <c r="F432" s="34">
        <f t="shared" si="40"/>
        <v>2.6680896478121665E-3</v>
      </c>
      <c r="G432" s="31">
        <f t="shared" si="41"/>
        <v>-0.53125</v>
      </c>
      <c r="H432" s="26">
        <f t="shared" si="42"/>
        <v>-2.3170233065285539E-3</v>
      </c>
    </row>
    <row r="433" spans="2:8" s="17" customFormat="1" ht="15" x14ac:dyDescent="0.2">
      <c r="B433" s="3" t="s">
        <v>162</v>
      </c>
      <c r="C433" s="29">
        <v>19</v>
      </c>
      <c r="D433" s="29">
        <v>13</v>
      </c>
      <c r="E433" s="34">
        <f t="shared" si="39"/>
        <v>2.5896142837672073E-3</v>
      </c>
      <c r="F433" s="34">
        <f t="shared" si="40"/>
        <v>2.3123443614372109E-3</v>
      </c>
      <c r="G433" s="31">
        <f t="shared" si="41"/>
        <v>-0.31578947368421051</v>
      </c>
      <c r="H433" s="26">
        <f t="shared" si="42"/>
        <v>-8.1777293171596017E-4</v>
      </c>
    </row>
    <row r="434" spans="2:8" s="17" customFormat="1" ht="45" x14ac:dyDescent="0.2">
      <c r="B434" s="3" t="s">
        <v>418</v>
      </c>
      <c r="C434" s="29">
        <v>1</v>
      </c>
      <c r="D434" s="29">
        <v>1</v>
      </c>
      <c r="E434" s="34">
        <f t="shared" si="39"/>
        <v>1.362954886193267E-4</v>
      </c>
      <c r="F434" s="34">
        <f t="shared" si="40"/>
        <v>1.7787264318747776E-4</v>
      </c>
      <c r="G434" s="31">
        <f t="shared" si="41"/>
        <v>0</v>
      </c>
      <c r="H434" s="26">
        <f t="shared" si="42"/>
        <v>0</v>
      </c>
    </row>
    <row r="435" spans="2:8" s="17" customFormat="1" ht="15" x14ac:dyDescent="0.2">
      <c r="B435" s="3" t="s">
        <v>164</v>
      </c>
      <c r="C435" s="29">
        <v>0</v>
      </c>
      <c r="D435" s="29">
        <v>0</v>
      </c>
      <c r="E435" s="34" t="str">
        <f t="shared" si="39"/>
        <v/>
      </c>
      <c r="F435" s="34" t="str">
        <f t="shared" si="40"/>
        <v/>
      </c>
      <c r="G435" s="31" t="str">
        <f t="shared" si="41"/>
        <v>0</v>
      </c>
      <c r="H435" s="26" t="str">
        <f t="shared" si="42"/>
        <v/>
      </c>
    </row>
    <row r="436" spans="2:8" s="17" customFormat="1" ht="30" x14ac:dyDescent="0.2">
      <c r="B436" s="3" t="s">
        <v>419</v>
      </c>
      <c r="C436" s="29">
        <v>0</v>
      </c>
      <c r="D436" s="29">
        <v>0</v>
      </c>
      <c r="E436" s="34" t="str">
        <f t="shared" si="39"/>
        <v/>
      </c>
      <c r="F436" s="34" t="str">
        <f t="shared" si="40"/>
        <v/>
      </c>
      <c r="G436" s="31" t="str">
        <f t="shared" si="41"/>
        <v>0</v>
      </c>
      <c r="H436" s="26" t="str">
        <f t="shared" si="42"/>
        <v/>
      </c>
    </row>
    <row r="437" spans="2:8" s="17" customFormat="1" ht="30" x14ac:dyDescent="0.2">
      <c r="B437" s="3" t="s">
        <v>420</v>
      </c>
      <c r="C437" s="29">
        <v>17</v>
      </c>
      <c r="D437" s="29">
        <v>13</v>
      </c>
      <c r="E437" s="34">
        <f t="shared" si="39"/>
        <v>2.3170233065285539E-3</v>
      </c>
      <c r="F437" s="34">
        <f t="shared" si="40"/>
        <v>2.3123443614372109E-3</v>
      </c>
      <c r="G437" s="31">
        <f t="shared" si="41"/>
        <v>-0.23529411764705882</v>
      </c>
      <c r="H437" s="26">
        <f t="shared" si="42"/>
        <v>-5.4518195447730681E-4</v>
      </c>
    </row>
    <row r="438" spans="2:8" s="17" customFormat="1" ht="15" x14ac:dyDescent="0.2">
      <c r="B438" s="3" t="s">
        <v>155</v>
      </c>
      <c r="C438" s="29">
        <v>0</v>
      </c>
      <c r="D438" s="29">
        <v>1</v>
      </c>
      <c r="E438" s="34" t="str">
        <f t="shared" si="39"/>
        <v/>
      </c>
      <c r="F438" s="34">
        <f t="shared" si="40"/>
        <v>1.7787264318747776E-4</v>
      </c>
      <c r="G438" s="31" t="str">
        <f t="shared" si="41"/>
        <v>0</v>
      </c>
      <c r="H438" s="26" t="str">
        <f t="shared" si="42"/>
        <v/>
      </c>
    </row>
    <row r="439" spans="2:8" s="17" customFormat="1" ht="30" x14ac:dyDescent="0.2">
      <c r="B439" s="3" t="s">
        <v>154</v>
      </c>
      <c r="C439" s="29">
        <v>0</v>
      </c>
      <c r="D439" s="29">
        <v>0</v>
      </c>
      <c r="E439" s="34" t="str">
        <f t="shared" si="39"/>
        <v/>
      </c>
      <c r="F439" s="34" t="str">
        <f t="shared" si="40"/>
        <v/>
      </c>
      <c r="G439" s="31" t="str">
        <f t="shared" si="41"/>
        <v>0</v>
      </c>
      <c r="H439" s="26" t="str">
        <f t="shared" si="42"/>
        <v/>
      </c>
    </row>
    <row r="440" spans="2:8" s="17" customFormat="1" ht="30" x14ac:dyDescent="0.2">
      <c r="B440" s="3" t="s">
        <v>421</v>
      </c>
      <c r="C440" s="29">
        <v>2</v>
      </c>
      <c r="D440" s="29">
        <v>3</v>
      </c>
      <c r="E440" s="34">
        <f t="shared" si="39"/>
        <v>2.7259097723865341E-4</v>
      </c>
      <c r="F440" s="34">
        <f t="shared" si="40"/>
        <v>5.3361792956243333E-4</v>
      </c>
      <c r="G440" s="31">
        <f t="shared" si="41"/>
        <v>0.5</v>
      </c>
      <c r="H440" s="26">
        <f t="shared" si="42"/>
        <v>1.362954886193267E-4</v>
      </c>
    </row>
    <row r="441" spans="2:8" s="17" customFormat="1" ht="30" x14ac:dyDescent="0.2">
      <c r="B441" s="3" t="s">
        <v>159</v>
      </c>
      <c r="C441" s="29">
        <v>4</v>
      </c>
      <c r="D441" s="29">
        <v>3</v>
      </c>
      <c r="E441" s="34">
        <f t="shared" si="39"/>
        <v>5.4518195447730681E-4</v>
      </c>
      <c r="F441" s="34">
        <f t="shared" si="40"/>
        <v>5.3361792956243333E-4</v>
      </c>
      <c r="G441" s="31">
        <f t="shared" si="41"/>
        <v>-0.25</v>
      </c>
      <c r="H441" s="26">
        <f t="shared" si="42"/>
        <v>-1.362954886193267E-4</v>
      </c>
    </row>
    <row r="442" spans="2:8" s="17" customFormat="1" ht="15" x14ac:dyDescent="0.2">
      <c r="B442" s="3" t="s">
        <v>422</v>
      </c>
      <c r="C442" s="29">
        <v>0</v>
      </c>
      <c r="D442" s="29">
        <v>2</v>
      </c>
      <c r="E442" s="34" t="str">
        <f t="shared" si="39"/>
        <v/>
      </c>
      <c r="F442" s="34">
        <f t="shared" si="40"/>
        <v>3.5574528637495552E-4</v>
      </c>
      <c r="G442" s="31" t="str">
        <f t="shared" si="41"/>
        <v>0</v>
      </c>
      <c r="H442" s="26" t="str">
        <f t="shared" si="42"/>
        <v/>
      </c>
    </row>
    <row r="443" spans="2:8" s="17" customFormat="1" ht="30" x14ac:dyDescent="0.2">
      <c r="B443" s="3" t="s">
        <v>423</v>
      </c>
      <c r="C443" s="29">
        <v>0</v>
      </c>
      <c r="D443" s="29">
        <v>1</v>
      </c>
      <c r="E443" s="34" t="str">
        <f t="shared" si="39"/>
        <v/>
      </c>
      <c r="F443" s="34">
        <f t="shared" si="40"/>
        <v>1.7787264318747776E-4</v>
      </c>
      <c r="G443" s="31" t="str">
        <f t="shared" si="41"/>
        <v>0</v>
      </c>
      <c r="H443" s="26" t="str">
        <f t="shared" si="42"/>
        <v/>
      </c>
    </row>
    <row r="444" spans="2:8" s="17" customFormat="1" ht="30" x14ac:dyDescent="0.2">
      <c r="B444" s="3" t="s">
        <v>424</v>
      </c>
      <c r="C444" s="29">
        <v>0</v>
      </c>
      <c r="D444" s="29">
        <v>0</v>
      </c>
      <c r="E444" s="34" t="str">
        <f t="shared" si="39"/>
        <v/>
      </c>
      <c r="F444" s="34" t="str">
        <f t="shared" si="40"/>
        <v/>
      </c>
      <c r="G444" s="31" t="str">
        <f t="shared" si="41"/>
        <v>0</v>
      </c>
      <c r="H444" s="26" t="str">
        <f t="shared" si="42"/>
        <v/>
      </c>
    </row>
    <row r="445" spans="2:8" s="17" customFormat="1" ht="15" x14ac:dyDescent="0.2">
      <c r="B445" s="3" t="s">
        <v>425</v>
      </c>
      <c r="C445" s="29">
        <v>0</v>
      </c>
      <c r="D445" s="29">
        <v>1</v>
      </c>
      <c r="E445" s="34" t="str">
        <f t="shared" si="39"/>
        <v/>
      </c>
      <c r="F445" s="34">
        <f t="shared" si="40"/>
        <v>1.7787264318747776E-4</v>
      </c>
      <c r="G445" s="31" t="str">
        <f t="shared" si="41"/>
        <v>0</v>
      </c>
      <c r="H445" s="26" t="str">
        <f t="shared" si="42"/>
        <v/>
      </c>
    </row>
    <row r="446" spans="2:8" s="17" customFormat="1" ht="30" x14ac:dyDescent="0.2">
      <c r="B446" s="3" t="s">
        <v>426</v>
      </c>
      <c r="C446" s="29">
        <v>0</v>
      </c>
      <c r="D446" s="29">
        <v>0</v>
      </c>
      <c r="E446" s="34" t="str">
        <f t="shared" si="39"/>
        <v/>
      </c>
      <c r="F446" s="34" t="str">
        <f t="shared" si="40"/>
        <v/>
      </c>
      <c r="G446" s="31" t="str">
        <f t="shared" si="41"/>
        <v>0</v>
      </c>
      <c r="H446" s="26" t="str">
        <f t="shared" si="42"/>
        <v/>
      </c>
    </row>
    <row r="447" spans="2:8" s="17" customFormat="1" ht="30" x14ac:dyDescent="0.2">
      <c r="B447" s="3" t="s">
        <v>427</v>
      </c>
      <c r="C447" s="29">
        <v>0</v>
      </c>
      <c r="D447" s="29">
        <v>0</v>
      </c>
      <c r="E447" s="34" t="str">
        <f t="shared" si="39"/>
        <v/>
      </c>
      <c r="F447" s="34" t="str">
        <f t="shared" si="40"/>
        <v/>
      </c>
      <c r="G447" s="31" t="str">
        <f t="shared" si="41"/>
        <v>0</v>
      </c>
      <c r="H447" s="26" t="str">
        <f t="shared" si="42"/>
        <v/>
      </c>
    </row>
    <row r="448" spans="2:8" s="17" customFormat="1" ht="30" x14ac:dyDescent="0.2">
      <c r="B448" s="3" t="s">
        <v>428</v>
      </c>
      <c r="C448" s="29">
        <v>1</v>
      </c>
      <c r="D448" s="29">
        <v>2</v>
      </c>
      <c r="E448" s="34">
        <f t="shared" si="39"/>
        <v>1.362954886193267E-4</v>
      </c>
      <c r="F448" s="34">
        <f t="shared" si="40"/>
        <v>3.5574528637495552E-4</v>
      </c>
      <c r="G448" s="31">
        <f t="shared" si="41"/>
        <v>1</v>
      </c>
      <c r="H448" s="26">
        <f t="shared" si="42"/>
        <v>1.362954886193267E-4</v>
      </c>
    </row>
    <row r="449" spans="2:8" s="17" customFormat="1" ht="45" x14ac:dyDescent="0.2">
      <c r="B449" s="3" t="s">
        <v>429</v>
      </c>
      <c r="C449" s="29">
        <v>0</v>
      </c>
      <c r="D449" s="29">
        <v>0</v>
      </c>
      <c r="E449" s="34" t="str">
        <f t="shared" si="39"/>
        <v/>
      </c>
      <c r="F449" s="34" t="str">
        <f t="shared" si="40"/>
        <v/>
      </c>
      <c r="G449" s="31" t="str">
        <f t="shared" si="41"/>
        <v>0</v>
      </c>
      <c r="H449" s="26" t="str">
        <f t="shared" si="42"/>
        <v/>
      </c>
    </row>
    <row r="450" spans="2:8" s="17" customFormat="1" ht="30" x14ac:dyDescent="0.2">
      <c r="B450" s="3" t="s">
        <v>430</v>
      </c>
      <c r="C450" s="29">
        <v>0</v>
      </c>
      <c r="D450" s="29">
        <v>0</v>
      </c>
      <c r="E450" s="34" t="str">
        <f t="shared" si="39"/>
        <v/>
      </c>
      <c r="F450" s="34" t="str">
        <f t="shared" si="40"/>
        <v/>
      </c>
      <c r="G450" s="31" t="str">
        <f t="shared" si="41"/>
        <v>0</v>
      </c>
      <c r="H450" s="26" t="str">
        <f t="shared" si="42"/>
        <v/>
      </c>
    </row>
    <row r="451" spans="2:8" s="17" customFormat="1" ht="30" x14ac:dyDescent="0.2">
      <c r="B451" s="3" t="s">
        <v>157</v>
      </c>
      <c r="C451" s="29">
        <v>0</v>
      </c>
      <c r="D451" s="29">
        <v>0</v>
      </c>
      <c r="E451" s="34" t="str">
        <f t="shared" si="39"/>
        <v/>
      </c>
      <c r="F451" s="34" t="str">
        <f t="shared" si="40"/>
        <v/>
      </c>
      <c r="G451" s="31" t="str">
        <f t="shared" si="41"/>
        <v>0</v>
      </c>
      <c r="H451" s="26" t="str">
        <f t="shared" si="42"/>
        <v/>
      </c>
    </row>
    <row r="452" spans="2:8" s="17" customFormat="1" ht="45" x14ac:dyDescent="0.2">
      <c r="B452" s="3" t="s">
        <v>431</v>
      </c>
      <c r="C452" s="29">
        <v>0</v>
      </c>
      <c r="D452" s="29">
        <v>0</v>
      </c>
      <c r="E452" s="34" t="str">
        <f t="shared" si="39"/>
        <v/>
      </c>
      <c r="F452" s="34" t="str">
        <f t="shared" si="40"/>
        <v/>
      </c>
      <c r="G452" s="31" t="str">
        <f t="shared" si="41"/>
        <v>0</v>
      </c>
      <c r="H452" s="26" t="str">
        <f t="shared" si="42"/>
        <v/>
      </c>
    </row>
    <row r="453" spans="2:8" s="17" customFormat="1" ht="15" x14ac:dyDescent="0.2">
      <c r="B453" s="3" t="s">
        <v>167</v>
      </c>
      <c r="C453" s="29">
        <v>0</v>
      </c>
      <c r="D453" s="29">
        <v>0</v>
      </c>
      <c r="E453" s="34" t="str">
        <f t="shared" si="39"/>
        <v/>
      </c>
      <c r="F453" s="34" t="str">
        <f t="shared" si="40"/>
        <v/>
      </c>
      <c r="G453" s="31" t="str">
        <f t="shared" si="41"/>
        <v>0</v>
      </c>
      <c r="H453" s="26" t="str">
        <f t="shared" si="42"/>
        <v/>
      </c>
    </row>
    <row r="454" spans="2:8" s="17" customFormat="1" ht="30" x14ac:dyDescent="0.2">
      <c r="B454" s="3" t="s">
        <v>156</v>
      </c>
      <c r="C454" s="29">
        <v>0</v>
      </c>
      <c r="D454" s="29">
        <v>1</v>
      </c>
      <c r="E454" s="34" t="str">
        <f t="shared" si="39"/>
        <v/>
      </c>
      <c r="F454" s="34">
        <f t="shared" si="40"/>
        <v>1.7787264318747776E-4</v>
      </c>
      <c r="G454" s="31" t="str">
        <f t="shared" si="41"/>
        <v>0</v>
      </c>
      <c r="H454" s="26" t="str">
        <f t="shared" si="42"/>
        <v/>
      </c>
    </row>
    <row r="455" spans="2:8" s="17" customFormat="1" ht="15" x14ac:dyDescent="0.2">
      <c r="B455" s="3" t="s">
        <v>158</v>
      </c>
      <c r="C455" s="29">
        <v>1</v>
      </c>
      <c r="D455" s="29">
        <v>4</v>
      </c>
      <c r="E455" s="34">
        <f t="shared" si="39"/>
        <v>1.362954886193267E-4</v>
      </c>
      <c r="F455" s="34">
        <f t="shared" si="40"/>
        <v>7.1149057274991104E-4</v>
      </c>
      <c r="G455" s="31">
        <f t="shared" si="41"/>
        <v>3</v>
      </c>
      <c r="H455" s="26">
        <f t="shared" si="42"/>
        <v>4.0888646585798014E-4</v>
      </c>
    </row>
    <row r="456" spans="2:8" s="17" customFormat="1" ht="30" x14ac:dyDescent="0.2">
      <c r="B456" s="3" t="s">
        <v>432</v>
      </c>
      <c r="C456" s="29">
        <v>1</v>
      </c>
      <c r="D456" s="29">
        <v>2</v>
      </c>
      <c r="E456" s="34">
        <f t="shared" si="39"/>
        <v>1.362954886193267E-4</v>
      </c>
      <c r="F456" s="34">
        <f t="shared" si="40"/>
        <v>3.5574528637495552E-4</v>
      </c>
      <c r="G456" s="31">
        <f t="shared" si="41"/>
        <v>1</v>
      </c>
      <c r="H456" s="26">
        <f t="shared" si="42"/>
        <v>1.362954886193267E-4</v>
      </c>
    </row>
    <row r="457" spans="2:8" s="17" customFormat="1" ht="15" x14ac:dyDescent="0.2">
      <c r="B457" s="3" t="s">
        <v>433</v>
      </c>
      <c r="C457" s="29">
        <v>1</v>
      </c>
      <c r="D457" s="29">
        <v>0</v>
      </c>
      <c r="E457" s="34">
        <f t="shared" si="39"/>
        <v>1.362954886193267E-4</v>
      </c>
      <c r="F457" s="34" t="str">
        <f t="shared" si="40"/>
        <v/>
      </c>
      <c r="G457" s="31" t="str">
        <f t="shared" si="41"/>
        <v>0</v>
      </c>
      <c r="H457" s="26">
        <f t="shared" si="42"/>
        <v>0</v>
      </c>
    </row>
    <row r="458" spans="2:8" s="17" customFormat="1" ht="15" x14ac:dyDescent="0.2">
      <c r="B458" s="3" t="s">
        <v>168</v>
      </c>
      <c r="C458" s="29">
        <v>0</v>
      </c>
      <c r="D458" s="29">
        <v>0</v>
      </c>
      <c r="E458" s="34" t="str">
        <f t="shared" si="39"/>
        <v/>
      </c>
      <c r="F458" s="34" t="str">
        <f t="shared" si="40"/>
        <v/>
      </c>
      <c r="G458" s="31" t="str">
        <f t="shared" si="41"/>
        <v>0</v>
      </c>
      <c r="H458" s="26" t="str">
        <f t="shared" si="42"/>
        <v/>
      </c>
    </row>
    <row r="459" spans="2:8" s="17" customFormat="1" ht="15" x14ac:dyDescent="0.2">
      <c r="B459" s="3" t="s">
        <v>161</v>
      </c>
      <c r="C459" s="29">
        <v>3</v>
      </c>
      <c r="D459" s="29">
        <v>1</v>
      </c>
      <c r="E459" s="34">
        <f t="shared" si="39"/>
        <v>4.0888646585798008E-4</v>
      </c>
      <c r="F459" s="34">
        <f t="shared" si="40"/>
        <v>1.7787264318747776E-4</v>
      </c>
      <c r="G459" s="31">
        <f t="shared" si="41"/>
        <v>-0.66666666666666663</v>
      </c>
      <c r="H459" s="26">
        <f t="shared" si="42"/>
        <v>-2.7259097723865335E-4</v>
      </c>
    </row>
    <row r="460" spans="2:8" s="17" customFormat="1" ht="15" x14ac:dyDescent="0.2">
      <c r="B460" s="3" t="s">
        <v>176</v>
      </c>
      <c r="C460" s="29">
        <v>5</v>
      </c>
      <c r="D460" s="29">
        <v>8</v>
      </c>
      <c r="E460" s="34">
        <f t="shared" si="39"/>
        <v>6.8147744309663349E-4</v>
      </c>
      <c r="F460" s="34">
        <f t="shared" si="40"/>
        <v>1.4229811454998221E-3</v>
      </c>
      <c r="G460" s="31">
        <f t="shared" si="41"/>
        <v>0.6</v>
      </c>
      <c r="H460" s="26">
        <f t="shared" si="42"/>
        <v>4.0888646585798008E-4</v>
      </c>
    </row>
    <row r="461" spans="2:8" s="17" customFormat="1" ht="30" x14ac:dyDescent="0.2">
      <c r="B461" s="3" t="s">
        <v>173</v>
      </c>
      <c r="C461" s="29">
        <v>25</v>
      </c>
      <c r="D461" s="29">
        <v>0</v>
      </c>
      <c r="E461" s="34">
        <f t="shared" si="39"/>
        <v>3.4073872154831673E-3</v>
      </c>
      <c r="F461" s="34" t="str">
        <f t="shared" si="40"/>
        <v/>
      </c>
      <c r="G461" s="31" t="str">
        <f t="shared" si="41"/>
        <v>0</v>
      </c>
      <c r="H461" s="26">
        <f t="shared" si="42"/>
        <v>0</v>
      </c>
    </row>
    <row r="462" spans="2:8" s="17" customFormat="1" ht="15" x14ac:dyDescent="0.2">
      <c r="B462" s="3" t="s">
        <v>174</v>
      </c>
      <c r="C462" s="29">
        <v>0</v>
      </c>
      <c r="D462" s="29">
        <v>1</v>
      </c>
      <c r="E462" s="34" t="str">
        <f t="shared" si="39"/>
        <v/>
      </c>
      <c r="F462" s="34">
        <f t="shared" si="40"/>
        <v>1.7787264318747776E-4</v>
      </c>
      <c r="G462" s="31" t="str">
        <f t="shared" si="41"/>
        <v>0</v>
      </c>
      <c r="H462" s="26" t="str">
        <f t="shared" si="42"/>
        <v/>
      </c>
    </row>
    <row r="463" spans="2:8" s="17" customFormat="1" ht="15" x14ac:dyDescent="0.2">
      <c r="B463" s="3" t="s">
        <v>477</v>
      </c>
      <c r="C463" s="29">
        <v>56</v>
      </c>
      <c r="D463" s="29">
        <v>39</v>
      </c>
      <c r="E463" s="34">
        <f t="shared" si="39"/>
        <v>7.6325473626822956E-3</v>
      </c>
      <c r="F463" s="34">
        <f t="shared" si="40"/>
        <v>6.9370330843116328E-3</v>
      </c>
      <c r="G463" s="31">
        <f t="shared" si="41"/>
        <v>-0.30357142857142855</v>
      </c>
      <c r="H463" s="26">
        <f t="shared" si="42"/>
        <v>-2.3170233065285539E-3</v>
      </c>
    </row>
    <row r="464" spans="2:8" s="17" customFormat="1" ht="15" x14ac:dyDescent="0.2">
      <c r="B464" s="3" t="s">
        <v>478</v>
      </c>
      <c r="C464" s="29">
        <v>3</v>
      </c>
      <c r="D464" s="29">
        <v>7</v>
      </c>
      <c r="E464" s="34">
        <f t="shared" si="39"/>
        <v>4.0888646585798008E-4</v>
      </c>
      <c r="F464" s="34">
        <f t="shared" si="40"/>
        <v>1.2451085023123443E-3</v>
      </c>
      <c r="G464" s="31">
        <f t="shared" si="41"/>
        <v>1.3333333333333333</v>
      </c>
      <c r="H464" s="26">
        <f t="shared" si="42"/>
        <v>5.451819544773067E-4</v>
      </c>
    </row>
    <row r="465" spans="2:8" s="17" customFormat="1" ht="15" x14ac:dyDescent="0.2">
      <c r="B465" s="3" t="s">
        <v>183</v>
      </c>
      <c r="C465" s="29">
        <v>0</v>
      </c>
      <c r="D465" s="29">
        <v>1</v>
      </c>
      <c r="E465" s="34" t="str">
        <f t="shared" si="39"/>
        <v/>
      </c>
      <c r="F465" s="34">
        <f t="shared" si="40"/>
        <v>1.7787264318747776E-4</v>
      </c>
      <c r="G465" s="31" t="str">
        <f t="shared" si="41"/>
        <v>0</v>
      </c>
      <c r="H465" s="26" t="str">
        <f t="shared" si="42"/>
        <v/>
      </c>
    </row>
    <row r="466" spans="2:8" s="17" customFormat="1" ht="15" x14ac:dyDescent="0.2">
      <c r="B466" s="3" t="s">
        <v>178</v>
      </c>
      <c r="C466" s="29">
        <v>0</v>
      </c>
      <c r="D466" s="29">
        <v>0</v>
      </c>
      <c r="E466" s="34" t="str">
        <f t="shared" si="39"/>
        <v/>
      </c>
      <c r="F466" s="34" t="str">
        <f t="shared" si="40"/>
        <v/>
      </c>
      <c r="G466" s="31" t="str">
        <f t="shared" si="41"/>
        <v>0</v>
      </c>
      <c r="H466" s="26" t="str">
        <f t="shared" si="42"/>
        <v/>
      </c>
    </row>
    <row r="467" spans="2:8" s="17" customFormat="1" ht="15" x14ac:dyDescent="0.2">
      <c r="B467" s="3" t="s">
        <v>479</v>
      </c>
      <c r="C467" s="29">
        <v>3</v>
      </c>
      <c r="D467" s="29">
        <v>0</v>
      </c>
      <c r="E467" s="34">
        <f t="shared" si="39"/>
        <v>4.0888646585798008E-4</v>
      </c>
      <c r="F467" s="34" t="str">
        <f t="shared" si="40"/>
        <v/>
      </c>
      <c r="G467" s="31" t="str">
        <f t="shared" si="41"/>
        <v>0</v>
      </c>
      <c r="H467" s="26">
        <f t="shared" si="42"/>
        <v>0</v>
      </c>
    </row>
    <row r="468" spans="2:8" s="17" customFormat="1" ht="15" x14ac:dyDescent="0.2">
      <c r="B468" s="3" t="s">
        <v>182</v>
      </c>
      <c r="C468" s="29">
        <v>0</v>
      </c>
      <c r="D468" s="29">
        <v>2</v>
      </c>
      <c r="E468" s="34" t="str">
        <f t="shared" si="39"/>
        <v/>
      </c>
      <c r="F468" s="34">
        <f t="shared" si="40"/>
        <v>3.5574528637495552E-4</v>
      </c>
      <c r="G468" s="31" t="str">
        <f t="shared" si="41"/>
        <v>0</v>
      </c>
      <c r="H468" s="26" t="str">
        <f t="shared" si="42"/>
        <v/>
      </c>
    </row>
    <row r="469" spans="2:8" s="17" customFormat="1" ht="15" x14ac:dyDescent="0.2">
      <c r="B469" s="3" t="s">
        <v>175</v>
      </c>
      <c r="C469" s="29">
        <v>1</v>
      </c>
      <c r="D469" s="29">
        <v>0</v>
      </c>
      <c r="E469" s="34">
        <f t="shared" si="39"/>
        <v>1.362954886193267E-4</v>
      </c>
      <c r="F469" s="34" t="str">
        <f t="shared" si="40"/>
        <v/>
      </c>
      <c r="G469" s="31" t="str">
        <f t="shared" si="41"/>
        <v>0</v>
      </c>
      <c r="H469" s="26">
        <f t="shared" si="42"/>
        <v>0</v>
      </c>
    </row>
    <row r="470" spans="2:8" s="17" customFormat="1" ht="15" x14ac:dyDescent="0.2">
      <c r="B470" s="3" t="s">
        <v>434</v>
      </c>
      <c r="C470" s="29">
        <v>0</v>
      </c>
      <c r="D470" s="29">
        <v>0</v>
      </c>
      <c r="E470" s="34" t="str">
        <f t="shared" si="39"/>
        <v/>
      </c>
      <c r="F470" s="34" t="str">
        <f t="shared" si="40"/>
        <v/>
      </c>
      <c r="G470" s="31" t="str">
        <f t="shared" si="41"/>
        <v>0</v>
      </c>
      <c r="H470" s="26" t="str">
        <f t="shared" si="42"/>
        <v/>
      </c>
    </row>
    <row r="471" spans="2:8" s="17" customFormat="1" ht="15" x14ac:dyDescent="0.2">
      <c r="B471" s="3" t="s">
        <v>170</v>
      </c>
      <c r="C471" s="29">
        <v>0</v>
      </c>
      <c r="D471" s="29">
        <v>0</v>
      </c>
      <c r="E471" s="34" t="str">
        <f t="shared" si="39"/>
        <v/>
      </c>
      <c r="F471" s="34" t="str">
        <f t="shared" si="40"/>
        <v/>
      </c>
      <c r="G471" s="31" t="str">
        <f t="shared" si="41"/>
        <v>0</v>
      </c>
      <c r="H471" s="26" t="str">
        <f t="shared" si="42"/>
        <v/>
      </c>
    </row>
    <row r="472" spans="2:8" s="17" customFormat="1" ht="15" x14ac:dyDescent="0.2">
      <c r="B472" s="3" t="s">
        <v>185</v>
      </c>
      <c r="C472" s="29">
        <v>0</v>
      </c>
      <c r="D472" s="29">
        <v>0</v>
      </c>
      <c r="E472" s="34" t="str">
        <f t="shared" si="39"/>
        <v/>
      </c>
      <c r="F472" s="34" t="str">
        <f t="shared" si="40"/>
        <v/>
      </c>
      <c r="G472" s="31" t="str">
        <f t="shared" si="41"/>
        <v>0</v>
      </c>
      <c r="H472" s="26" t="str">
        <f t="shared" si="42"/>
        <v/>
      </c>
    </row>
    <row r="473" spans="2:8" s="17" customFormat="1" ht="30" x14ac:dyDescent="0.2">
      <c r="B473" s="3" t="s">
        <v>435</v>
      </c>
      <c r="C473" s="29">
        <v>1</v>
      </c>
      <c r="D473" s="29">
        <v>0</v>
      </c>
      <c r="E473" s="34">
        <f t="shared" si="39"/>
        <v>1.362954886193267E-4</v>
      </c>
      <c r="F473" s="34" t="str">
        <f t="shared" si="40"/>
        <v/>
      </c>
      <c r="G473" s="31" t="str">
        <f t="shared" si="41"/>
        <v>0</v>
      </c>
      <c r="H473" s="26">
        <f t="shared" si="42"/>
        <v>0</v>
      </c>
    </row>
    <row r="474" spans="2:8" s="17" customFormat="1" ht="30" x14ac:dyDescent="0.2">
      <c r="B474" s="3" t="s">
        <v>436</v>
      </c>
      <c r="C474" s="29">
        <v>0</v>
      </c>
      <c r="D474" s="29">
        <v>1</v>
      </c>
      <c r="E474" s="34" t="str">
        <f t="shared" si="39"/>
        <v/>
      </c>
      <c r="F474" s="34">
        <f t="shared" si="40"/>
        <v>1.7787264318747776E-4</v>
      </c>
      <c r="G474" s="31" t="str">
        <f t="shared" si="41"/>
        <v>0</v>
      </c>
      <c r="H474" s="26" t="str">
        <f t="shared" si="42"/>
        <v/>
      </c>
    </row>
    <row r="475" spans="2:8" s="17" customFormat="1" ht="15" x14ac:dyDescent="0.2">
      <c r="B475" s="3" t="s">
        <v>437</v>
      </c>
      <c r="C475" s="29">
        <v>1</v>
      </c>
      <c r="D475" s="29">
        <v>0</v>
      </c>
      <c r="E475" s="34">
        <f t="shared" si="39"/>
        <v>1.362954886193267E-4</v>
      </c>
      <c r="F475" s="34" t="str">
        <f t="shared" si="40"/>
        <v/>
      </c>
      <c r="G475" s="31" t="str">
        <f t="shared" si="41"/>
        <v>0</v>
      </c>
      <c r="H475" s="26">
        <f t="shared" si="42"/>
        <v>0</v>
      </c>
    </row>
    <row r="476" spans="2:8" s="17" customFormat="1" ht="30" x14ac:dyDescent="0.2">
      <c r="B476" s="3" t="s">
        <v>438</v>
      </c>
      <c r="C476" s="29">
        <v>0</v>
      </c>
      <c r="D476" s="29">
        <v>0</v>
      </c>
      <c r="E476" s="34" t="str">
        <f t="shared" si="39"/>
        <v/>
      </c>
      <c r="F476" s="34" t="str">
        <f t="shared" si="40"/>
        <v/>
      </c>
      <c r="G476" s="31" t="str">
        <f t="shared" si="41"/>
        <v>0</v>
      </c>
      <c r="H476" s="26" t="str">
        <f t="shared" si="42"/>
        <v/>
      </c>
    </row>
    <row r="477" spans="2:8" s="17" customFormat="1" ht="15" x14ac:dyDescent="0.2">
      <c r="B477" s="3" t="s">
        <v>181</v>
      </c>
      <c r="C477" s="29">
        <v>0</v>
      </c>
      <c r="D477" s="29">
        <v>0</v>
      </c>
      <c r="E477" s="34" t="str">
        <f t="shared" si="39"/>
        <v/>
      </c>
      <c r="F477" s="34" t="str">
        <f t="shared" si="40"/>
        <v/>
      </c>
      <c r="G477" s="31" t="str">
        <f t="shared" si="41"/>
        <v>0</v>
      </c>
      <c r="H477" s="26" t="str">
        <f t="shared" si="42"/>
        <v/>
      </c>
    </row>
    <row r="478" spans="2:8" s="17" customFormat="1" ht="15" x14ac:dyDescent="0.2">
      <c r="B478" s="3" t="s">
        <v>439</v>
      </c>
      <c r="C478" s="29">
        <v>8</v>
      </c>
      <c r="D478" s="29">
        <v>19</v>
      </c>
      <c r="E478" s="34">
        <f t="shared" si="39"/>
        <v>1.0903639089546136E-3</v>
      </c>
      <c r="F478" s="34">
        <f t="shared" si="40"/>
        <v>3.3795802205620774E-3</v>
      </c>
      <c r="G478" s="31">
        <f t="shared" si="41"/>
        <v>1.375</v>
      </c>
      <c r="H478" s="26">
        <f t="shared" si="42"/>
        <v>1.4992503748125937E-3</v>
      </c>
    </row>
    <row r="479" spans="2:8" s="17" customFormat="1" ht="30" x14ac:dyDescent="0.2">
      <c r="B479" s="3" t="s">
        <v>440</v>
      </c>
      <c r="C479" s="29">
        <v>0</v>
      </c>
      <c r="D479" s="29">
        <v>2</v>
      </c>
      <c r="E479" s="34" t="str">
        <f t="shared" si="39"/>
        <v/>
      </c>
      <c r="F479" s="34">
        <f t="shared" si="40"/>
        <v>3.5574528637495552E-4</v>
      </c>
      <c r="G479" s="31" t="str">
        <f t="shared" si="41"/>
        <v>0</v>
      </c>
      <c r="H479" s="26" t="str">
        <f t="shared" si="42"/>
        <v/>
      </c>
    </row>
    <row r="480" spans="2:8" s="17" customFormat="1" ht="15" x14ac:dyDescent="0.2">
      <c r="B480" s="3" t="s">
        <v>441</v>
      </c>
      <c r="C480" s="29">
        <v>1</v>
      </c>
      <c r="D480" s="29">
        <v>0</v>
      </c>
      <c r="E480" s="34">
        <f t="shared" si="39"/>
        <v>1.362954886193267E-4</v>
      </c>
      <c r="F480" s="34" t="str">
        <f t="shared" si="40"/>
        <v/>
      </c>
      <c r="G480" s="31" t="str">
        <f t="shared" si="41"/>
        <v>0</v>
      </c>
      <c r="H480" s="26">
        <f t="shared" si="42"/>
        <v>0</v>
      </c>
    </row>
    <row r="481" spans="2:8" s="17" customFormat="1" ht="15" x14ac:dyDescent="0.2">
      <c r="B481" s="3" t="s">
        <v>177</v>
      </c>
      <c r="C481" s="29">
        <v>0</v>
      </c>
      <c r="D481" s="29">
        <v>0</v>
      </c>
      <c r="E481" s="34" t="str">
        <f t="shared" si="39"/>
        <v/>
      </c>
      <c r="F481" s="34" t="str">
        <f t="shared" si="40"/>
        <v/>
      </c>
      <c r="G481" s="31" t="str">
        <f t="shared" si="41"/>
        <v>0</v>
      </c>
      <c r="H481" s="26" t="str">
        <f t="shared" si="42"/>
        <v/>
      </c>
    </row>
    <row r="482" spans="2:8" s="17" customFormat="1" ht="15" x14ac:dyDescent="0.2">
      <c r="B482" s="3" t="s">
        <v>179</v>
      </c>
      <c r="C482" s="29">
        <v>0</v>
      </c>
      <c r="D482" s="29">
        <v>0</v>
      </c>
      <c r="E482" s="34" t="str">
        <f t="shared" si="39"/>
        <v/>
      </c>
      <c r="F482" s="34" t="str">
        <f t="shared" si="40"/>
        <v/>
      </c>
      <c r="G482" s="31" t="str">
        <f t="shared" si="41"/>
        <v>0</v>
      </c>
      <c r="H482" s="26" t="str">
        <f t="shared" si="42"/>
        <v/>
      </c>
    </row>
    <row r="483" spans="2:8" s="17" customFormat="1" ht="15" x14ac:dyDescent="0.2">
      <c r="B483" s="3" t="s">
        <v>442</v>
      </c>
      <c r="C483" s="29">
        <v>23</v>
      </c>
      <c r="D483" s="29">
        <v>26</v>
      </c>
      <c r="E483" s="34">
        <f t="shared" si="39"/>
        <v>3.134796238244514E-3</v>
      </c>
      <c r="F483" s="34">
        <f t="shared" si="40"/>
        <v>4.6246887228744218E-3</v>
      </c>
      <c r="G483" s="31">
        <f t="shared" si="41"/>
        <v>0.13043478260869565</v>
      </c>
      <c r="H483" s="26">
        <f t="shared" si="42"/>
        <v>4.0888646585798008E-4</v>
      </c>
    </row>
    <row r="484" spans="2:8" s="17" customFormat="1" ht="30" x14ac:dyDescent="0.2">
      <c r="B484" s="3" t="s">
        <v>184</v>
      </c>
      <c r="C484" s="29">
        <v>6</v>
      </c>
      <c r="D484" s="29">
        <v>27</v>
      </c>
      <c r="E484" s="34">
        <f t="shared" si="39"/>
        <v>8.1777293171596017E-4</v>
      </c>
      <c r="F484" s="34">
        <f t="shared" si="40"/>
        <v>4.8025613660618999E-3</v>
      </c>
      <c r="G484" s="31">
        <f t="shared" si="41"/>
        <v>3.5</v>
      </c>
      <c r="H484" s="26">
        <f t="shared" si="42"/>
        <v>2.8622052610058606E-3</v>
      </c>
    </row>
    <row r="485" spans="2:8" s="17" customFormat="1" ht="15" x14ac:dyDescent="0.2">
      <c r="B485" s="3" t="s">
        <v>443</v>
      </c>
      <c r="C485" s="29">
        <v>42</v>
      </c>
      <c r="D485" s="29">
        <v>102</v>
      </c>
      <c r="E485" s="34">
        <f t="shared" si="39"/>
        <v>5.7244105220117213E-3</v>
      </c>
      <c r="F485" s="34">
        <f t="shared" si="40"/>
        <v>1.8143009605122731E-2</v>
      </c>
      <c r="G485" s="31">
        <f t="shared" si="41"/>
        <v>1.4285714285714286</v>
      </c>
      <c r="H485" s="26">
        <f t="shared" si="42"/>
        <v>8.1777293171596023E-3</v>
      </c>
    </row>
    <row r="486" spans="2:8" s="17" customFormat="1" ht="15" x14ac:dyDescent="0.2">
      <c r="B486" s="3" t="s">
        <v>171</v>
      </c>
      <c r="C486" s="29">
        <v>42</v>
      </c>
      <c r="D486" s="29">
        <v>0</v>
      </c>
      <c r="E486" s="34">
        <f t="shared" si="39"/>
        <v>5.7244105220117213E-3</v>
      </c>
      <c r="F486" s="34" t="str">
        <f t="shared" si="40"/>
        <v/>
      </c>
      <c r="G486" s="31" t="str">
        <f t="shared" si="41"/>
        <v>0</v>
      </c>
      <c r="H486" s="26">
        <f t="shared" si="42"/>
        <v>0</v>
      </c>
    </row>
    <row r="487" spans="2:8" s="17" customFormat="1" ht="15" x14ac:dyDescent="0.2">
      <c r="B487" s="3" t="s">
        <v>444</v>
      </c>
      <c r="C487" s="29">
        <v>0</v>
      </c>
      <c r="D487" s="29">
        <v>0</v>
      </c>
      <c r="E487" s="34" t="str">
        <f t="shared" si="39"/>
        <v/>
      </c>
      <c r="F487" s="34" t="str">
        <f t="shared" si="40"/>
        <v/>
      </c>
      <c r="G487" s="31" t="str">
        <f t="shared" si="41"/>
        <v>0</v>
      </c>
      <c r="H487" s="26" t="str">
        <f t="shared" si="42"/>
        <v/>
      </c>
    </row>
    <row r="488" spans="2:8" s="17" customFormat="1" ht="15" x14ac:dyDescent="0.2">
      <c r="B488" s="3" t="s">
        <v>445</v>
      </c>
      <c r="C488" s="29">
        <v>21</v>
      </c>
      <c r="D488" s="29">
        <v>0</v>
      </c>
      <c r="E488" s="34">
        <f t="shared" ref="E488:E499" si="43">+IF(C488=0,"",C488/C$294)</f>
        <v>2.8622052610058606E-3</v>
      </c>
      <c r="F488" s="34" t="str">
        <f t="shared" ref="F488:F499" si="44">+IF(D488=0,"",D488/D$294)</f>
        <v/>
      </c>
      <c r="G488" s="31" t="str">
        <f t="shared" ref="G488:G499" si="45">+IF(OR(AND(D488=0),(C488=0)),"0",((D488-C488)/C488))</f>
        <v>0</v>
      </c>
      <c r="H488" s="26">
        <f t="shared" ref="H488:H499" si="46">+IF(OR(AND(E488=""),(G488="")),"",E488*G488)</f>
        <v>0</v>
      </c>
    </row>
    <row r="489" spans="2:8" s="17" customFormat="1" ht="15" x14ac:dyDescent="0.2">
      <c r="B489" s="3" t="s">
        <v>446</v>
      </c>
      <c r="C489" s="29">
        <v>0</v>
      </c>
      <c r="D489" s="29">
        <v>1</v>
      </c>
      <c r="E489" s="34" t="str">
        <f t="shared" si="43"/>
        <v/>
      </c>
      <c r="F489" s="34">
        <f t="shared" si="44"/>
        <v>1.7787264318747776E-4</v>
      </c>
      <c r="G489" s="31" t="str">
        <f t="shared" si="45"/>
        <v>0</v>
      </c>
      <c r="H489" s="26" t="str">
        <f t="shared" si="46"/>
        <v/>
      </c>
    </row>
    <row r="490" spans="2:8" s="17" customFormat="1" ht="15" x14ac:dyDescent="0.2">
      <c r="B490" s="3" t="s">
        <v>172</v>
      </c>
      <c r="C490" s="29">
        <v>19</v>
      </c>
      <c r="D490" s="29">
        <v>0</v>
      </c>
      <c r="E490" s="34">
        <f t="shared" si="43"/>
        <v>2.5896142837672073E-3</v>
      </c>
      <c r="F490" s="34" t="str">
        <f t="shared" si="44"/>
        <v/>
      </c>
      <c r="G490" s="31" t="str">
        <f t="shared" si="45"/>
        <v>0</v>
      </c>
      <c r="H490" s="26">
        <f t="shared" si="46"/>
        <v>0</v>
      </c>
    </row>
    <row r="491" spans="2:8" s="17" customFormat="1" ht="15" x14ac:dyDescent="0.2">
      <c r="B491" s="3" t="s">
        <v>180</v>
      </c>
      <c r="C491" s="29">
        <v>12</v>
      </c>
      <c r="D491" s="29">
        <v>60</v>
      </c>
      <c r="E491" s="34">
        <f t="shared" si="43"/>
        <v>1.6355458634319203E-3</v>
      </c>
      <c r="F491" s="34">
        <f t="shared" si="44"/>
        <v>1.0672358591248666E-2</v>
      </c>
      <c r="G491" s="31">
        <f t="shared" si="45"/>
        <v>4</v>
      </c>
      <c r="H491" s="26">
        <f t="shared" si="46"/>
        <v>6.5421834537276813E-3</v>
      </c>
    </row>
    <row r="492" spans="2:8" s="17" customFormat="1" ht="15" x14ac:dyDescent="0.2">
      <c r="B492" s="3" t="s">
        <v>480</v>
      </c>
      <c r="C492" s="29">
        <v>0</v>
      </c>
      <c r="D492" s="29">
        <v>0</v>
      </c>
      <c r="E492" s="34" t="str">
        <f t="shared" si="43"/>
        <v/>
      </c>
      <c r="F492" s="34" t="str">
        <f t="shared" si="44"/>
        <v/>
      </c>
      <c r="G492" s="31" t="str">
        <f t="shared" si="45"/>
        <v>0</v>
      </c>
      <c r="H492" s="26" t="str">
        <f t="shared" si="46"/>
        <v/>
      </c>
    </row>
    <row r="493" spans="2:8" s="17" customFormat="1" ht="15" x14ac:dyDescent="0.2">
      <c r="B493" s="3" t="s">
        <v>447</v>
      </c>
      <c r="C493" s="29">
        <v>23</v>
      </c>
      <c r="D493" s="29">
        <v>2</v>
      </c>
      <c r="E493" s="34">
        <f t="shared" si="43"/>
        <v>3.134796238244514E-3</v>
      </c>
      <c r="F493" s="34">
        <f t="shared" si="44"/>
        <v>3.5574528637495552E-4</v>
      </c>
      <c r="G493" s="31">
        <f t="shared" si="45"/>
        <v>-0.91304347826086951</v>
      </c>
      <c r="H493" s="26">
        <f t="shared" si="46"/>
        <v>-2.8622052610058606E-3</v>
      </c>
    </row>
    <row r="494" spans="2:8" s="17" customFormat="1" ht="30" x14ac:dyDescent="0.2">
      <c r="B494" s="3" t="s">
        <v>448</v>
      </c>
      <c r="C494" s="29">
        <v>0</v>
      </c>
      <c r="D494" s="29">
        <v>0</v>
      </c>
      <c r="E494" s="34" t="str">
        <f t="shared" si="43"/>
        <v/>
      </c>
      <c r="F494" s="34" t="str">
        <f t="shared" si="44"/>
        <v/>
      </c>
      <c r="G494" s="31" t="str">
        <f t="shared" si="45"/>
        <v>0</v>
      </c>
      <c r="H494" s="26" t="str">
        <f t="shared" si="46"/>
        <v/>
      </c>
    </row>
    <row r="495" spans="2:8" s="17" customFormat="1" ht="30" x14ac:dyDescent="0.2">
      <c r="B495" s="3" t="s">
        <v>449</v>
      </c>
      <c r="C495" s="29">
        <v>8</v>
      </c>
      <c r="D495" s="29">
        <v>0</v>
      </c>
      <c r="E495" s="34">
        <f t="shared" si="43"/>
        <v>1.0903639089546136E-3</v>
      </c>
      <c r="F495" s="34" t="str">
        <f t="shared" si="44"/>
        <v/>
      </c>
      <c r="G495" s="31" t="str">
        <f t="shared" si="45"/>
        <v>0</v>
      </c>
      <c r="H495" s="26">
        <f t="shared" si="46"/>
        <v>0</v>
      </c>
    </row>
    <row r="496" spans="2:8" s="42" customFormat="1" ht="15" x14ac:dyDescent="0.2">
      <c r="B496" s="3" t="s">
        <v>450</v>
      </c>
      <c r="C496" s="29">
        <v>0</v>
      </c>
      <c r="D496" s="29">
        <v>0</v>
      </c>
      <c r="E496" s="34" t="str">
        <f t="shared" si="43"/>
        <v/>
      </c>
      <c r="F496" s="34" t="str">
        <f t="shared" si="44"/>
        <v/>
      </c>
      <c r="G496" s="31" t="str">
        <f t="shared" si="45"/>
        <v>0</v>
      </c>
      <c r="H496" s="26" t="str">
        <f t="shared" si="46"/>
        <v/>
      </c>
    </row>
    <row r="497" spans="2:8" s="17" customFormat="1" ht="15" x14ac:dyDescent="0.2">
      <c r="B497" s="3" t="s">
        <v>451</v>
      </c>
      <c r="C497" s="29">
        <v>1</v>
      </c>
      <c r="D497" s="29">
        <v>8</v>
      </c>
      <c r="E497" s="34">
        <f t="shared" si="43"/>
        <v>1.362954886193267E-4</v>
      </c>
      <c r="F497" s="34">
        <f t="shared" si="44"/>
        <v>1.4229811454998221E-3</v>
      </c>
      <c r="G497" s="31">
        <f t="shared" si="45"/>
        <v>7</v>
      </c>
      <c r="H497" s="26">
        <f t="shared" si="46"/>
        <v>9.5406842033528695E-4</v>
      </c>
    </row>
    <row r="498" spans="2:8" s="17" customFormat="1" ht="30" x14ac:dyDescent="0.2">
      <c r="B498" s="3" t="s">
        <v>452</v>
      </c>
      <c r="C498" s="29">
        <v>0</v>
      </c>
      <c r="D498" s="29">
        <v>0</v>
      </c>
      <c r="E498" s="34" t="str">
        <f t="shared" si="43"/>
        <v/>
      </c>
      <c r="F498" s="34" t="str">
        <f t="shared" si="44"/>
        <v/>
      </c>
      <c r="G498" s="31" t="str">
        <f t="shared" si="45"/>
        <v>0</v>
      </c>
      <c r="H498" s="26" t="str">
        <f t="shared" si="46"/>
        <v/>
      </c>
    </row>
    <row r="499" spans="2:8" s="17" customFormat="1" ht="30" x14ac:dyDescent="0.2">
      <c r="B499" s="3" t="s">
        <v>453</v>
      </c>
      <c r="C499" s="29">
        <v>0</v>
      </c>
      <c r="D499" s="29">
        <v>0</v>
      </c>
      <c r="E499" s="34" t="str">
        <f t="shared" si="43"/>
        <v/>
      </c>
      <c r="F499" s="34" t="str">
        <f t="shared" si="44"/>
        <v/>
      </c>
      <c r="G499" s="31" t="str">
        <f t="shared" si="45"/>
        <v>0</v>
      </c>
      <c r="H499" s="26" t="str">
        <f t="shared" si="46"/>
        <v/>
      </c>
    </row>
    <row r="500" spans="2:8" s="17" customFormat="1" x14ac:dyDescent="0.2">
      <c r="B500" s="27"/>
      <c r="C500" s="27"/>
      <c r="D500" s="27"/>
      <c r="H500" s="28"/>
    </row>
    <row r="501" spans="2:8" s="17" customFormat="1" x14ac:dyDescent="0.2">
      <c r="B501" s="27"/>
      <c r="C501" s="27"/>
      <c r="D501" s="27"/>
      <c r="H501" s="28"/>
    </row>
    <row r="502" spans="2:8" s="17" customFormat="1" ht="15" x14ac:dyDescent="0.2">
      <c r="B502" s="40"/>
      <c r="C502" s="41"/>
      <c r="D502" s="41"/>
      <c r="E502" s="41"/>
      <c r="F502" s="41"/>
      <c r="H502" s="28"/>
    </row>
    <row r="503" spans="2:8" s="17" customFormat="1" ht="27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7" customFormat="1" x14ac:dyDescent="0.2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7" customFormat="1" x14ac:dyDescent="0.2">
      <c r="B505" s="19" t="s">
        <v>490</v>
      </c>
      <c r="C505" s="20">
        <f>SUM(C506:C530)</f>
        <v>507</v>
      </c>
      <c r="D505" s="21">
        <f>SUM(D506:D530)</f>
        <v>1818</v>
      </c>
      <c r="E505" s="22">
        <f>+IF(C505=0,"",C505/C$505)</f>
        <v>1</v>
      </c>
      <c r="F505" s="22">
        <f>+IF(D505=0,"",D505/D$505)</f>
        <v>1</v>
      </c>
      <c r="G505" s="22">
        <f>+IF(OR(AND(D505=0),(C505=0)),"0",((D505-C505)/C505))</f>
        <v>2.5857988165680474</v>
      </c>
      <c r="H505" s="22">
        <f>+IF(OR(AND(E505=""),(G505="")),"",E505*G505)</f>
        <v>2.5857988165680474</v>
      </c>
    </row>
    <row r="506" spans="2:8" s="17" customFormat="1" ht="15" x14ac:dyDescent="0.2">
      <c r="B506" s="3" t="s">
        <v>454</v>
      </c>
      <c r="C506" s="29">
        <v>2</v>
      </c>
      <c r="D506" s="29">
        <v>5</v>
      </c>
      <c r="E506" s="34">
        <f>+IF(C506=0,"",C506/C$505)</f>
        <v>3.9447731755424065E-3</v>
      </c>
      <c r="F506" s="34">
        <f>+IF(D506=0,"",D506/D$505)</f>
        <v>2.7502750275027505E-3</v>
      </c>
      <c r="G506" s="31">
        <f>+IF(OR(AND(D506=0),(C506=0)),"0",((D506-C506)/C506))</f>
        <v>1.5</v>
      </c>
      <c r="H506" s="26">
        <f>+IF(OR(AND(E506=""),(G506="")),"",E506*G506)</f>
        <v>5.9171597633136102E-3</v>
      </c>
    </row>
    <row r="507" spans="2:8" s="17" customFormat="1" ht="15" x14ac:dyDescent="0.2">
      <c r="B507" s="3" t="s">
        <v>187</v>
      </c>
      <c r="C507" s="29">
        <v>78</v>
      </c>
      <c r="D507" s="29">
        <v>31</v>
      </c>
      <c r="E507" s="34">
        <f t="shared" ref="E507:E529" si="47">+IF(C507=0,"",C507/C$505)</f>
        <v>0.15384615384615385</v>
      </c>
      <c r="F507" s="34">
        <f t="shared" ref="F507:F529" si="48">+IF(D507=0,"",D507/D$505)</f>
        <v>1.7051705170517052E-2</v>
      </c>
      <c r="G507" s="31">
        <f t="shared" ref="G507:G529" si="49">+IF(OR(AND(D507=0),(C507=0)),"0",((D507-C507)/C507))</f>
        <v>-0.60256410256410253</v>
      </c>
      <c r="H507" s="26">
        <f t="shared" ref="H507:H530" si="50">+IF(OR(AND(E507=""),(G507="")),"",E507*G507)</f>
        <v>-9.270216962524655E-2</v>
      </c>
    </row>
    <row r="508" spans="2:8" s="17" customFormat="1" ht="15" x14ac:dyDescent="0.2">
      <c r="B508" s="3" t="s">
        <v>455</v>
      </c>
      <c r="C508" s="29">
        <v>106</v>
      </c>
      <c r="D508" s="29">
        <v>180</v>
      </c>
      <c r="E508" s="34">
        <f t="shared" si="47"/>
        <v>0.20907297830374755</v>
      </c>
      <c r="F508" s="34">
        <f t="shared" si="48"/>
        <v>9.9009900990099015E-2</v>
      </c>
      <c r="G508" s="31">
        <f t="shared" si="49"/>
        <v>0.69811320754716977</v>
      </c>
      <c r="H508" s="26">
        <f t="shared" si="50"/>
        <v>0.14595660749506903</v>
      </c>
    </row>
    <row r="509" spans="2:8" s="17" customFormat="1" ht="15" x14ac:dyDescent="0.2">
      <c r="B509" s="3" t="s">
        <v>456</v>
      </c>
      <c r="C509" s="29">
        <v>88</v>
      </c>
      <c r="D509" s="29">
        <v>85</v>
      </c>
      <c r="E509" s="34">
        <f t="shared" si="47"/>
        <v>0.17357001972386588</v>
      </c>
      <c r="F509" s="34">
        <f t="shared" si="48"/>
        <v>4.6754675467546754E-2</v>
      </c>
      <c r="G509" s="31">
        <f t="shared" si="49"/>
        <v>-3.4090909090909088E-2</v>
      </c>
      <c r="H509" s="26">
        <f t="shared" si="50"/>
        <v>-5.9171597633136093E-3</v>
      </c>
    </row>
    <row r="510" spans="2:8" s="17" customFormat="1" ht="15" x14ac:dyDescent="0.2">
      <c r="B510" s="3" t="s">
        <v>188</v>
      </c>
      <c r="C510" s="29">
        <v>1</v>
      </c>
      <c r="D510" s="29">
        <v>10</v>
      </c>
      <c r="E510" s="34">
        <f t="shared" si="47"/>
        <v>1.9723865877712033E-3</v>
      </c>
      <c r="F510" s="34">
        <f t="shared" si="48"/>
        <v>5.5005500550055009E-3</v>
      </c>
      <c r="G510" s="31">
        <f t="shared" si="49"/>
        <v>9</v>
      </c>
      <c r="H510" s="26">
        <f t="shared" si="50"/>
        <v>1.7751479289940829E-2</v>
      </c>
    </row>
    <row r="511" spans="2:8" s="17" customFormat="1" ht="15" x14ac:dyDescent="0.2">
      <c r="B511" s="3" t="s">
        <v>186</v>
      </c>
      <c r="C511" s="29">
        <v>0</v>
      </c>
      <c r="D511" s="29">
        <v>2</v>
      </c>
      <c r="E511" s="34" t="str">
        <f t="shared" si="47"/>
        <v/>
      </c>
      <c r="F511" s="34">
        <f t="shared" si="48"/>
        <v>1.1001100110011001E-3</v>
      </c>
      <c r="G511" s="31" t="str">
        <f t="shared" si="49"/>
        <v>0</v>
      </c>
      <c r="H511" s="26" t="str">
        <f t="shared" si="50"/>
        <v/>
      </c>
    </row>
    <row r="512" spans="2:8" s="17" customFormat="1" ht="15" x14ac:dyDescent="0.2">
      <c r="B512" s="3" t="s">
        <v>189</v>
      </c>
      <c r="C512" s="29">
        <v>2</v>
      </c>
      <c r="D512" s="29">
        <v>0</v>
      </c>
      <c r="E512" s="34">
        <f t="shared" si="47"/>
        <v>3.9447731755424065E-3</v>
      </c>
      <c r="F512" s="34" t="str">
        <f t="shared" si="48"/>
        <v/>
      </c>
      <c r="G512" s="31" t="str">
        <f t="shared" si="49"/>
        <v>0</v>
      </c>
      <c r="H512" s="26">
        <f t="shared" si="50"/>
        <v>0</v>
      </c>
    </row>
    <row r="513" spans="2:8" s="17" customFormat="1" ht="15" x14ac:dyDescent="0.2">
      <c r="B513" s="3" t="s">
        <v>457</v>
      </c>
      <c r="C513" s="29">
        <v>1</v>
      </c>
      <c r="D513" s="29">
        <v>31</v>
      </c>
      <c r="E513" s="34">
        <f t="shared" si="47"/>
        <v>1.9723865877712033E-3</v>
      </c>
      <c r="F513" s="34">
        <f t="shared" si="48"/>
        <v>1.7051705170517052E-2</v>
      </c>
      <c r="G513" s="31">
        <f t="shared" si="49"/>
        <v>30</v>
      </c>
      <c r="H513" s="26">
        <f t="shared" si="50"/>
        <v>5.9171597633136098E-2</v>
      </c>
    </row>
    <row r="514" spans="2:8" s="17" customFormat="1" ht="15" x14ac:dyDescent="0.2">
      <c r="B514" s="3" t="s">
        <v>458</v>
      </c>
      <c r="C514" s="29">
        <v>0</v>
      </c>
      <c r="D514" s="29">
        <v>0</v>
      </c>
      <c r="E514" s="34" t="str">
        <f t="shared" si="47"/>
        <v/>
      </c>
      <c r="F514" s="34" t="str">
        <f t="shared" si="48"/>
        <v/>
      </c>
      <c r="G514" s="31" t="str">
        <f t="shared" si="49"/>
        <v>0</v>
      </c>
      <c r="H514" s="26" t="str">
        <f t="shared" si="50"/>
        <v/>
      </c>
    </row>
    <row r="515" spans="2:8" s="17" customFormat="1" ht="15" x14ac:dyDescent="0.2">
      <c r="B515" s="3" t="s">
        <v>530</v>
      </c>
      <c r="C515" s="29">
        <v>3</v>
      </c>
      <c r="D515" s="29">
        <v>9</v>
      </c>
      <c r="E515" s="34">
        <f t="shared" si="47"/>
        <v>5.9171597633136093E-3</v>
      </c>
      <c r="F515" s="34">
        <f t="shared" si="48"/>
        <v>4.9504950495049506E-3</v>
      </c>
      <c r="G515" s="31">
        <f t="shared" si="49"/>
        <v>2</v>
      </c>
      <c r="H515" s="26">
        <f t="shared" si="50"/>
        <v>1.1834319526627219E-2</v>
      </c>
    </row>
    <row r="516" spans="2:8" s="17" customFormat="1" ht="15" x14ac:dyDescent="0.2">
      <c r="B516" s="3" t="s">
        <v>459</v>
      </c>
      <c r="C516" s="29">
        <v>1</v>
      </c>
      <c r="D516" s="29">
        <v>4</v>
      </c>
      <c r="E516" s="34">
        <f t="shared" si="47"/>
        <v>1.9723865877712033E-3</v>
      </c>
      <c r="F516" s="34">
        <f t="shared" si="48"/>
        <v>2.2002200220022001E-3</v>
      </c>
      <c r="G516" s="31">
        <f t="shared" si="49"/>
        <v>3</v>
      </c>
      <c r="H516" s="26">
        <f t="shared" si="50"/>
        <v>5.9171597633136102E-3</v>
      </c>
    </row>
    <row r="517" spans="2:8" s="17" customFormat="1" ht="30" x14ac:dyDescent="0.2">
      <c r="B517" s="3" t="s">
        <v>460</v>
      </c>
      <c r="C517" s="29">
        <v>5</v>
      </c>
      <c r="D517" s="29">
        <v>7</v>
      </c>
      <c r="E517" s="34">
        <f t="shared" si="47"/>
        <v>9.8619329388560158E-3</v>
      </c>
      <c r="F517" s="34">
        <f t="shared" si="48"/>
        <v>3.8503850385038503E-3</v>
      </c>
      <c r="G517" s="31">
        <f t="shared" si="49"/>
        <v>0.4</v>
      </c>
      <c r="H517" s="26">
        <f t="shared" si="50"/>
        <v>3.9447731755424065E-3</v>
      </c>
    </row>
    <row r="518" spans="2:8" s="17" customFormat="1" ht="15" x14ac:dyDescent="0.2">
      <c r="B518" s="3" t="s">
        <v>190</v>
      </c>
      <c r="C518" s="29">
        <v>18</v>
      </c>
      <c r="D518" s="29">
        <v>30</v>
      </c>
      <c r="E518" s="34">
        <f t="shared" si="47"/>
        <v>3.5502958579881658E-2</v>
      </c>
      <c r="F518" s="34">
        <f t="shared" si="48"/>
        <v>1.65016501650165E-2</v>
      </c>
      <c r="G518" s="31">
        <f t="shared" si="49"/>
        <v>0.66666666666666663</v>
      </c>
      <c r="H518" s="26">
        <f t="shared" si="50"/>
        <v>2.3668639053254437E-2</v>
      </c>
    </row>
    <row r="519" spans="2:8" s="17" customFormat="1" ht="15" x14ac:dyDescent="0.2">
      <c r="B519" s="3" t="s">
        <v>192</v>
      </c>
      <c r="C519" s="29">
        <v>2</v>
      </c>
      <c r="D519" s="29">
        <v>31</v>
      </c>
      <c r="E519" s="34">
        <f t="shared" si="47"/>
        <v>3.9447731755424065E-3</v>
      </c>
      <c r="F519" s="34">
        <f t="shared" si="48"/>
        <v>1.7051705170517052E-2</v>
      </c>
      <c r="G519" s="31">
        <f t="shared" si="49"/>
        <v>14.5</v>
      </c>
      <c r="H519" s="26">
        <f t="shared" si="50"/>
        <v>5.7199211045364892E-2</v>
      </c>
    </row>
    <row r="520" spans="2:8" s="17" customFormat="1" ht="15" x14ac:dyDescent="0.2">
      <c r="B520" s="3" t="s">
        <v>191</v>
      </c>
      <c r="C520" s="29">
        <v>0</v>
      </c>
      <c r="D520" s="29">
        <v>1</v>
      </c>
      <c r="E520" s="34" t="str">
        <f t="shared" si="47"/>
        <v/>
      </c>
      <c r="F520" s="34">
        <f t="shared" si="48"/>
        <v>5.5005500550055003E-4</v>
      </c>
      <c r="G520" s="31" t="str">
        <f t="shared" si="49"/>
        <v>0</v>
      </c>
      <c r="H520" s="26" t="str">
        <f t="shared" si="50"/>
        <v/>
      </c>
    </row>
    <row r="521" spans="2:8" s="17" customFormat="1" ht="15" x14ac:dyDescent="0.2">
      <c r="B521" s="3" t="s">
        <v>461</v>
      </c>
      <c r="C521" s="29">
        <v>113</v>
      </c>
      <c r="D521" s="29">
        <v>1032</v>
      </c>
      <c r="E521" s="34">
        <f t="shared" si="47"/>
        <v>0.22287968441814596</v>
      </c>
      <c r="F521" s="34">
        <f t="shared" si="48"/>
        <v>0.56765676567656764</v>
      </c>
      <c r="G521" s="31">
        <f t="shared" si="49"/>
        <v>8.1327433628318584</v>
      </c>
      <c r="H521" s="26">
        <f t="shared" si="50"/>
        <v>1.8126232741617356</v>
      </c>
    </row>
    <row r="522" spans="2:8" s="17" customFormat="1" ht="15" x14ac:dyDescent="0.2">
      <c r="B522" s="3" t="s">
        <v>193</v>
      </c>
      <c r="C522" s="29">
        <v>28</v>
      </c>
      <c r="D522" s="29">
        <v>113</v>
      </c>
      <c r="E522" s="34">
        <f t="shared" si="47"/>
        <v>5.5226824457593686E-2</v>
      </c>
      <c r="F522" s="34">
        <f t="shared" si="48"/>
        <v>6.2156215621562157E-2</v>
      </c>
      <c r="G522" s="31">
        <f t="shared" si="49"/>
        <v>3.0357142857142856</v>
      </c>
      <c r="H522" s="26">
        <f t="shared" si="50"/>
        <v>0.16765285996055226</v>
      </c>
    </row>
    <row r="523" spans="2:8" s="17" customFormat="1" ht="15" x14ac:dyDescent="0.2">
      <c r="B523" s="3" t="s">
        <v>462</v>
      </c>
      <c r="C523" s="29">
        <v>6</v>
      </c>
      <c r="D523" s="29">
        <v>75</v>
      </c>
      <c r="E523" s="34">
        <f t="shared" si="47"/>
        <v>1.1834319526627219E-2</v>
      </c>
      <c r="F523" s="34">
        <f t="shared" si="48"/>
        <v>4.1254125412541254E-2</v>
      </c>
      <c r="G523" s="31">
        <f t="shared" si="49"/>
        <v>11.5</v>
      </c>
      <c r="H523" s="26">
        <f t="shared" si="50"/>
        <v>0.13609467455621302</v>
      </c>
    </row>
    <row r="524" spans="2:8" s="17" customFormat="1" ht="15" x14ac:dyDescent="0.2">
      <c r="B524" s="3" t="s">
        <v>194</v>
      </c>
      <c r="C524" s="29">
        <v>8</v>
      </c>
      <c r="D524" s="29">
        <v>7</v>
      </c>
      <c r="E524" s="34">
        <f t="shared" si="47"/>
        <v>1.5779092702169626E-2</v>
      </c>
      <c r="F524" s="34">
        <f t="shared" si="48"/>
        <v>3.8503850385038503E-3</v>
      </c>
      <c r="G524" s="31">
        <f t="shared" si="49"/>
        <v>-0.125</v>
      </c>
      <c r="H524" s="26">
        <f t="shared" si="50"/>
        <v>-1.9723865877712033E-3</v>
      </c>
    </row>
    <row r="525" spans="2:8" s="17" customFormat="1" ht="30" x14ac:dyDescent="0.2">
      <c r="B525" s="3" t="s">
        <v>195</v>
      </c>
      <c r="C525" s="29">
        <v>1</v>
      </c>
      <c r="D525" s="29">
        <v>0</v>
      </c>
      <c r="E525" s="34">
        <f t="shared" si="47"/>
        <v>1.9723865877712033E-3</v>
      </c>
      <c r="F525" s="34" t="str">
        <f t="shared" si="48"/>
        <v/>
      </c>
      <c r="G525" s="31" t="str">
        <f t="shared" si="49"/>
        <v>0</v>
      </c>
      <c r="H525" s="26">
        <f t="shared" si="50"/>
        <v>0</v>
      </c>
    </row>
    <row r="526" spans="2:8" s="17" customFormat="1" ht="15" x14ac:dyDescent="0.2">
      <c r="B526" s="3" t="s">
        <v>463</v>
      </c>
      <c r="C526" s="29">
        <v>10</v>
      </c>
      <c r="D526" s="29">
        <v>9</v>
      </c>
      <c r="E526" s="34">
        <f t="shared" si="47"/>
        <v>1.9723865877712032E-2</v>
      </c>
      <c r="F526" s="34">
        <f t="shared" si="48"/>
        <v>4.9504950495049506E-3</v>
      </c>
      <c r="G526" s="31">
        <f t="shared" si="49"/>
        <v>-0.1</v>
      </c>
      <c r="H526" s="26">
        <f t="shared" si="50"/>
        <v>-1.9723865877712033E-3</v>
      </c>
    </row>
    <row r="527" spans="2:8" s="17" customFormat="1" ht="15" x14ac:dyDescent="0.2">
      <c r="B527" s="3" t="s">
        <v>464</v>
      </c>
      <c r="C527" s="29">
        <v>0</v>
      </c>
      <c r="D527" s="29">
        <v>3</v>
      </c>
      <c r="E527" s="34" t="str">
        <f t="shared" si="47"/>
        <v/>
      </c>
      <c r="F527" s="34">
        <f t="shared" si="48"/>
        <v>1.6501650165016502E-3</v>
      </c>
      <c r="G527" s="31" t="str">
        <f t="shared" si="49"/>
        <v>0</v>
      </c>
      <c r="H527" s="26" t="str">
        <f t="shared" si="50"/>
        <v/>
      </c>
    </row>
    <row r="528" spans="2:8" s="17" customFormat="1" ht="30" x14ac:dyDescent="0.2">
      <c r="B528" s="3" t="s">
        <v>465</v>
      </c>
      <c r="C528" s="29">
        <v>14</v>
      </c>
      <c r="D528" s="29">
        <v>0</v>
      </c>
      <c r="E528" s="34">
        <f t="shared" si="47"/>
        <v>2.7613412228796843E-2</v>
      </c>
      <c r="F528" s="34" t="str">
        <f t="shared" si="48"/>
        <v/>
      </c>
      <c r="G528" s="31" t="str">
        <f t="shared" si="49"/>
        <v>0</v>
      </c>
      <c r="H528" s="26">
        <f t="shared" si="50"/>
        <v>0</v>
      </c>
    </row>
    <row r="529" spans="2:8" s="17" customFormat="1" ht="30" x14ac:dyDescent="0.2">
      <c r="B529" s="3" t="s">
        <v>466</v>
      </c>
      <c r="C529" s="29">
        <v>9</v>
      </c>
      <c r="D529" s="29">
        <v>142</v>
      </c>
      <c r="E529" s="34">
        <f t="shared" si="47"/>
        <v>1.7751479289940829E-2</v>
      </c>
      <c r="F529" s="34">
        <f t="shared" si="48"/>
        <v>7.8107810781078105E-2</v>
      </c>
      <c r="G529" s="31">
        <f t="shared" si="49"/>
        <v>14.777777777777779</v>
      </c>
      <c r="H529" s="26">
        <f t="shared" si="50"/>
        <v>0.26232741617357003</v>
      </c>
    </row>
    <row r="530" spans="2:8" s="17" customFormat="1" ht="30" x14ac:dyDescent="0.2">
      <c r="B530" s="3" t="s">
        <v>467</v>
      </c>
      <c r="C530" s="29">
        <v>11</v>
      </c>
      <c r="D530" s="29">
        <v>11</v>
      </c>
      <c r="E530" s="34">
        <f>+IF(C530=0,"",C530/C$505)</f>
        <v>2.1696252465483234E-2</v>
      </c>
      <c r="F530" s="34">
        <f>+IF(D530=0,"",D530/D$505)</f>
        <v>6.0506050605060504E-3</v>
      </c>
      <c r="G530" s="31">
        <f>+IF(OR(AND(D530=0),(C530=0)),"0",((D530-C530)/C530))</f>
        <v>0</v>
      </c>
      <c r="H530" s="26">
        <f t="shared" si="50"/>
        <v>0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2016-07-21T15:40:24Z</dcterms:modified>
</cp:coreProperties>
</file>